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\TIC-PALACIO\"/>
    </mc:Choice>
  </mc:AlternateContent>
  <xr:revisionPtr revIDLastSave="0" documentId="13_ncr:1_{DA2A25D8-BABA-4032-BAD2-B31CEDFE3248}" xr6:coauthVersionLast="47" xr6:coauthVersionMax="47" xr10:uidLastSave="{00000000-0000-0000-0000-000000000000}"/>
  <bookViews>
    <workbookView xWindow="-108" yWindow="-108" windowWidth="23256" windowHeight="12456" activeTab="1" xr2:uid="{E729F0F4-29FD-4897-90C6-B0CF87D2822B}"/>
  </bookViews>
  <sheets>
    <sheet name="PEDIDOS" sheetId="1" r:id="rId1"/>
    <sheet name="POR CLASIFICADOR" sheetId="4" r:id="rId2"/>
    <sheet name="MONTO PEDIDO" sheetId="2" r:id="rId3"/>
  </sheets>
  <definedNames>
    <definedName name="_xlnm._FilterDatabase" localSheetId="0" hidden="1">PEDIDOS!$A$4:$M$41</definedName>
    <definedName name="_xlnm.Print_Area" localSheetId="0">PEDIDOS!$A$1:$M$41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M29" i="1"/>
  <c r="L41" i="1"/>
  <c r="M41" i="1"/>
  <c r="L31" i="1"/>
  <c r="L32" i="1"/>
  <c r="L33" i="1"/>
  <c r="L34" i="1"/>
  <c r="L35" i="1"/>
  <c r="L36" i="1"/>
  <c r="L37" i="1"/>
  <c r="L38" i="1"/>
  <c r="L39" i="1"/>
  <c r="L40" i="1"/>
  <c r="M38" i="1"/>
  <c r="M39" i="1"/>
  <c r="M40" i="1"/>
  <c r="M37" i="1"/>
  <c r="M2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36" i="1"/>
  <c r="M5" i="1"/>
  <c r="L20" i="1"/>
  <c r="L21" i="1"/>
  <c r="L22" i="1"/>
  <c r="L23" i="1"/>
  <c r="L24" i="1"/>
  <c r="L25" i="1"/>
  <c r="L26" i="1"/>
  <c r="L27" i="1"/>
  <c r="L28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</calcChain>
</file>

<file path=xl/sharedStrings.xml><?xml version="1.0" encoding="utf-8"?>
<sst xmlns="http://schemas.openxmlformats.org/spreadsheetml/2006/main" count="291" uniqueCount="146">
  <si>
    <t>ITEM</t>
  </si>
  <si>
    <t>MATERIALES</t>
  </si>
  <si>
    <t>UNID.</t>
  </si>
  <si>
    <t>CANT.</t>
  </si>
  <si>
    <t>Cable XLR x 100 M</t>
  </si>
  <si>
    <t>Unidad</t>
  </si>
  <si>
    <t>Conectores XLR Macho</t>
  </si>
  <si>
    <t>Conectores XLR Hembra</t>
  </si>
  <si>
    <t>Snake de 8x4.</t>
  </si>
  <si>
    <t>Fly Bar para sistema de audio.</t>
  </si>
  <si>
    <t>Cable XLR de 15 metros.</t>
  </si>
  <si>
    <t>Estaño</t>
  </si>
  <si>
    <t xml:space="preserve">Pasta de soldar </t>
  </si>
  <si>
    <t>Caja directa</t>
  </si>
  <si>
    <t>Cable TS para instrumentos</t>
  </si>
  <si>
    <t>Cable NTL 3x14  (cable vulcanizado ) x 100M</t>
  </si>
  <si>
    <t>Tomacorriente doble para Extensión</t>
  </si>
  <si>
    <t>Enchufe 5-15</t>
  </si>
  <si>
    <t>Powercon, NAC3FCA</t>
  </si>
  <si>
    <t>Powercon, NAC3FCB</t>
  </si>
  <si>
    <t>281600450112</t>
  </si>
  <si>
    <t>CABLE XLR-XLR DE 15 m</t>
  </si>
  <si>
    <t>199100100077</t>
  </si>
  <si>
    <t>CONECTOR TRIAXIAL MACHO</t>
  </si>
  <si>
    <t>199100100078</t>
  </si>
  <si>
    <t>CONECTOR TRIAXIAL HEMBRA</t>
  </si>
  <si>
    <t>SOLDADURA DE ESTAÑO Y PLOMO 60/40</t>
  </si>
  <si>
    <t>405700060007</t>
  </si>
  <si>
    <t>405700060264</t>
  </si>
  <si>
    <t xml:space="preserve">SOLDARURA EN PASTA X 60 g	</t>
  </si>
  <si>
    <t>261000011918</t>
  </si>
  <si>
    <t>CAJA DIRECTA DOBLE CON SEÑALES DE AUDIO, INTERRUPTOR DE ELEVACIÓN DE TIERRA CON ENTRADA JACK HEMBRA 4 X 1/4 in CON CONECTOR DE SALIDA 2 X XL</t>
  </si>
  <si>
    <t>281600450987</t>
  </si>
  <si>
    <t>CABLE DE AUDIO TS MACHO 6.30 mm A RCA MACHO X 1 m</t>
  </si>
  <si>
    <t>CABLE TIPO NLT 3 X 14 mm2</t>
  </si>
  <si>
    <t>281600211024</t>
  </si>
  <si>
    <t>285000100005</t>
  </si>
  <si>
    <t xml:space="preserve">TOMACORRIENTE DOBLE PARA EXTENSION	</t>
  </si>
  <si>
    <t>285000050119</t>
  </si>
  <si>
    <t>ENCHUFE GIRATORIO MONOFASICO CON TOMA A TIERRA 250 V 15 A</t>
  </si>
  <si>
    <t>ENCHUFE HEMBRA TRIFÁSICO 32 A</t>
  </si>
  <si>
    <t>285000050121</t>
  </si>
  <si>
    <t>285000050120</t>
  </si>
  <si>
    <t xml:space="preserve">ENCHUFE MACHO TRIFÁSICO 32 A	</t>
  </si>
  <si>
    <t>GABINETE PROFESIONAL PARA TELECOMUNICACIONES 42UR</t>
  </si>
  <si>
    <t>und</t>
  </si>
  <si>
    <t>PDU</t>
  </si>
  <si>
    <t>Und</t>
  </si>
  <si>
    <t>ORGANIZADOR DE CABLES HORIZONTAL.</t>
  </si>
  <si>
    <t>ORGANIZADOR DE CABLES VERTICAL</t>
  </si>
  <si>
    <t>Bandeja para ventilador de rack, con ventilador</t>
  </si>
  <si>
    <t>Extractor De Aire</t>
  </si>
  <si>
    <t>UPS SECUNDARIOS</t>
  </si>
  <si>
    <t>746444910051</t>
  </si>
  <si>
    <t xml:space="preserve">GABINETE DE METAL DE PISO 42 RU	</t>
  </si>
  <si>
    <t>UNIDAD DE DISTRIBUCION DE ENERGIA (PDU) - SWITCHED RACK PDU - PARA RACK</t>
  </si>
  <si>
    <t>952294400003</t>
  </si>
  <si>
    <t>199200050216</t>
  </si>
  <si>
    <t xml:space="preserve">ORGANIZADOR DE CABLES HORIZONTAL FRONTAL 2 RU	</t>
  </si>
  <si>
    <t>199200050403</t>
  </si>
  <si>
    <t xml:space="preserve">ORGANIZADOR DE CABLES DE PLASTICO X 20 m	</t>
  </si>
  <si>
    <t>112275740001</t>
  </si>
  <si>
    <t xml:space="preserve">EXTRACTOR DE AIRE	</t>
  </si>
  <si>
    <t>112248020001</t>
  </si>
  <si>
    <t>462200500033</t>
  </si>
  <si>
    <t xml:space="preserve">ACUMULADOR DE ENERGIA - EQUIPO DE UPS 3000 KVA	</t>
  </si>
  <si>
    <t>GABINETES</t>
  </si>
  <si>
    <t>ACCESS POINT</t>
  </si>
  <si>
    <t>Und.</t>
  </si>
  <si>
    <t>SWITCH</t>
  </si>
  <si>
    <t>SWITCH 48 p 1G/10GBase-T 4 p 100G QSFP+/28 3</t>
  </si>
  <si>
    <t>Unid</t>
  </si>
  <si>
    <t>Transceiver 100G LC/LC</t>
  </si>
  <si>
    <t>952281170076</t>
  </si>
  <si>
    <t>SWITCH PARA RED LAN DE 48 PUERTOS QSFP+ FIBRA</t>
  </si>
  <si>
    <t>767500610008</t>
  </si>
  <si>
    <t>952260580021</t>
  </si>
  <si>
    <t>PARLANTE (MAYOR A 1/4 UIT) DIGITAL AUTOAMPLIFICADO</t>
  </si>
  <si>
    <t>SISTEMA DSP</t>
  </si>
  <si>
    <t>SUB FERRITA</t>
  </si>
  <si>
    <t>952260580036</t>
  </si>
  <si>
    <t xml:space="preserve">PARLANTE (MAYOR A 1/4 UIT) SUBWOOFER AUTOAMPLIFICADO	</t>
  </si>
  <si>
    <t>CENTRAL TELEFONICA</t>
  </si>
  <si>
    <t>952215610010</t>
  </si>
  <si>
    <t xml:space="preserve">CENTRAL TELEFONICA CON TECNOLOGÍA IP NATIVA	</t>
  </si>
  <si>
    <t>TELEFONO IP</t>
  </si>
  <si>
    <t>TELEFONO GERENCIAL</t>
  </si>
  <si>
    <t>TELEFONO GENERAL</t>
  </si>
  <si>
    <t>952282870035</t>
  </si>
  <si>
    <t xml:space="preserve">TELEFONO SOBRE VOZ IP	</t>
  </si>
  <si>
    <t>952282870040</t>
  </si>
  <si>
    <t xml:space="preserve">TELEFONO SOBRE VOZ IP PANTALLA A COLOR 10 TECLAS CONTEXTUALES	</t>
  </si>
  <si>
    <t>ROUTER</t>
  </si>
  <si>
    <t>ROUTER CLOUD CORE</t>
  </si>
  <si>
    <t>952275360001</t>
  </si>
  <si>
    <t xml:space="preserve">RUTEADOR DE RED - ROUTER	</t>
  </si>
  <si>
    <t>952267420001</t>
  </si>
  <si>
    <t xml:space="preserve">PUNTO DE ACCESO INALAMBRICO - ACCESS POINT WIRELESS	</t>
  </si>
  <si>
    <t>ITEM SIGA</t>
  </si>
  <si>
    <t>DESCRIPCION</t>
  </si>
  <si>
    <t>CLASIFICADOR</t>
  </si>
  <si>
    <t>199100100359</t>
  </si>
  <si>
    <t>SOPORTE DE METAL PARA PARLANTE (MENOR A 1/4 UIT)</t>
  </si>
  <si>
    <t>199100100743</t>
  </si>
  <si>
    <t>CAJA DE CONEXIÓN DE AUDIO Y VIDEO DE 24 CANALES</t>
  </si>
  <si>
    <t>CABLE DE AUDIO STEREO X 2 m</t>
  </si>
  <si>
    <t>PEDIDO</t>
  </si>
  <si>
    <t xml:space="preserve">2.6. 3  2. 9 99	</t>
  </si>
  <si>
    <t xml:space="preserve">2.6. 3  2. 3  3	</t>
  </si>
  <si>
    <t>2.6. 2  2. 1  4</t>
  </si>
  <si>
    <t>VENTILADOR ELECTRICO INDUSTRIAL</t>
  </si>
  <si>
    <t>2.6. 3  2. 9  1</t>
  </si>
  <si>
    <t>2.6. 3  2. 9  4</t>
  </si>
  <si>
    <t>PU</t>
  </si>
  <si>
    <t>TOTAL</t>
  </si>
  <si>
    <t>CANT. PED</t>
  </si>
  <si>
    <t>TOTAL PEDIDO</t>
  </si>
  <si>
    <t>PEDIDO N°</t>
  </si>
  <si>
    <t>INSUMOS SISTEMA AUDIO</t>
  </si>
  <si>
    <t>Etiquetas de fila</t>
  </si>
  <si>
    <t>Total general</t>
  </si>
  <si>
    <t>Suma de TOTAL PEDIDO</t>
  </si>
  <si>
    <t>Suma de PU</t>
  </si>
  <si>
    <t>Suma de CANT. PED</t>
  </si>
  <si>
    <t>INSUMOS REDES</t>
  </si>
  <si>
    <t>JACK MODULAR BLINDADO RJ45 CATEGORIA 6A</t>
  </si>
  <si>
    <t>PEINE PARA CABLES</t>
  </si>
  <si>
    <t>Cinta laminada</t>
  </si>
  <si>
    <t xml:space="preserve">2.6. 2  2. 1  4	</t>
  </si>
  <si>
    <t xml:space="preserve">CINTA 6 in X 76 m PARA IMPRESORA TERMICA DE ETIQUETA	</t>
  </si>
  <si>
    <t>767400090153</t>
  </si>
  <si>
    <t xml:space="preserve">TORNILLO AUTOENRROSCANTE </t>
  </si>
  <si>
    <t>TORNILLO DE ACERO AUTORROSCANTE 6 mm X 1 in</t>
  </si>
  <si>
    <t>150900010185</t>
  </si>
  <si>
    <t>unid</t>
  </si>
  <si>
    <t>CONECTOR JACK RJ 45 CAT 6A</t>
  </si>
  <si>
    <t>199200050413</t>
  </si>
  <si>
    <t>CINTA AISLANTE</t>
  </si>
  <si>
    <t>070400190026</t>
  </si>
  <si>
    <t>CINTA AISLANTE VINILICA 3/4 in X 20 m</t>
  </si>
  <si>
    <t xml:space="preserve">GUIA ORDENADORA DE PLASTICO PARA CABLES 3/4 in X 1/2 in X 10 m	</t>
  </si>
  <si>
    <t xml:space="preserve">199200050525 </t>
  </si>
  <si>
    <t>INYECTOR POE 24 PUERTOS</t>
  </si>
  <si>
    <t xml:space="preserve">SWITCH PARA RED DE 24 PUERTOS POE	</t>
  </si>
  <si>
    <t>952281170088</t>
  </si>
  <si>
    <t>TRANSCEIVER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</si>
</sst>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 Narrow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/>
    <xf numFmtId="49" fontId="0" fillId="3" borderId="1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49" fontId="0" fillId="6" borderId="1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4" fontId="0" fillId="0" borderId="0" xfId="0" applyNumberFormat="1" applyAlignment="1">
      <alignment horizontal="right"/>
    </xf>
    <xf numFmtId="4" fontId="0" fillId="0" borderId="1" xfId="0" applyNumberFormat="1" applyBorder="1"/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2" xfId="0" applyFill="1" applyBorder="1"/>
    <xf numFmtId="0" fontId="3" fillId="9" borderId="2" xfId="0" applyFont="1" applyFill="1" applyBorder="1" applyAlignment="1">
      <alignment vertical="center" wrapText="1"/>
    </xf>
    <xf numFmtId="0" fontId="0" fillId="10" borderId="2" xfId="0" applyFill="1" applyBorder="1"/>
    <xf numFmtId="0" fontId="0" fillId="3" borderId="2" xfId="0" applyFill="1" applyBorder="1"/>
    <xf numFmtId="0" fontId="0" fillId="9" borderId="2" xfId="0" applyFill="1" applyBorder="1"/>
    <xf numFmtId="0" fontId="0" fillId="11" borderId="2" xfId="0" applyFill="1" applyBorder="1"/>
    <xf numFmtId="0" fontId="0" fillId="12" borderId="2" xfId="0" applyFill="1" applyBorder="1"/>
    <xf numFmtId="4" fontId="0" fillId="0" borderId="3" xfId="0" applyNumberFormat="1" applyBorder="1" applyAlignment="1">
      <alignment horizontal="right"/>
    </xf>
    <xf numFmtId="0" fontId="1" fillId="9" borderId="4" xfId="0" applyFont="1" applyFill="1" applyBorder="1"/>
    <xf numFmtId="0" fontId="1" fillId="9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wrapText="1"/>
    </xf>
    <xf numFmtId="4" fontId="0" fillId="7" borderId="5" xfId="0" applyNumberFormat="1" applyFill="1" applyBorder="1"/>
    <xf numFmtId="4" fontId="0" fillId="8" borderId="6" xfId="0" applyNumberFormat="1" applyFill="1" applyBorder="1" applyAlignment="1">
      <alignment horizontal="right"/>
    </xf>
    <xf numFmtId="0" fontId="0" fillId="11" borderId="7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left" wrapText="1"/>
    </xf>
    <xf numFmtId="4" fontId="0" fillId="0" borderId="8" xfId="0" applyNumberFormat="1" applyBorder="1"/>
    <xf numFmtId="4" fontId="0" fillId="0" borderId="9" xfId="0" applyNumberFormat="1" applyBorder="1" applyAlignment="1">
      <alignment horizontal="right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08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nuel Raul Livano Luna" refreshedDate="45365.39671458333" createdVersion="8" refreshedVersion="8" minRefreshableVersion="3" recordCount="32" xr:uid="{F06AE135-DB27-4FEE-AFA7-C9FE2B6B38FC}">
  <cacheSource type="worksheet">
    <worksheetSource ref="A4:M36" sheet="PEDIDOS"/>
  </cacheSource>
  <cacheFields count="13">
    <cacheField name="PEDIDO" numFmtId="0">
      <sharedItems count="9">
        <s v="INSUMOS SISTEMA AUDIO"/>
        <s v="GABINETES"/>
        <s v="ACCESS POINT"/>
        <s v="SWITCH"/>
        <s v="SISTEMA DSP"/>
        <s v="SUB FERRITA"/>
        <s v="CENTRAL TELEFONICA"/>
        <s v="TELEFONO IP"/>
        <s v="ROUTER"/>
      </sharedItems>
    </cacheField>
    <cacheField name="PEDIDO N°" numFmtId="0">
      <sharedItems containsString="0" containsBlank="1" containsNumber="1" containsInteger="1" minValue="497" maxValue="497"/>
    </cacheField>
    <cacheField name="ITEM" numFmtId="0">
      <sharedItems containsSemiMixedTypes="0" containsString="0" containsNumber="1" containsInteger="1" minValue="1" maxValue="15"/>
    </cacheField>
    <cacheField name="MATERIALES" numFmtId="0">
      <sharedItems count="32">
        <s v="Cable XLR x 100 M"/>
        <s v="Conectores XLR Macho"/>
        <s v="Conectores XLR Hembra"/>
        <s v="Snake de 8x4."/>
        <s v="Fly Bar para sistema de audio."/>
        <s v="Cable XLR de 15 metros."/>
        <s v="Estaño"/>
        <s v="Pasta de soldar "/>
        <s v="Caja directa"/>
        <s v="Cable TS para instrumentos"/>
        <s v="Cable NTL 3x14  (cable vulcanizado ) x 100M"/>
        <s v="Tomacorriente doble para Extensión"/>
        <s v="Enchufe 5-15"/>
        <s v="Powercon, NAC3FCA"/>
        <s v="Powercon, NAC3FCB"/>
        <s v="GABINETE PROFESIONAL PARA TELECOMUNICACIONES 42UR"/>
        <s v="PDU"/>
        <s v="ORGANIZADOR DE CABLES HORIZONTAL."/>
        <s v="ORGANIZADOR DE CABLES VERTICAL"/>
        <s v="Bandeja para ventilador de rack, con ventilador"/>
        <s v="Extractor De Aire"/>
        <s v="UPS SECUNDARIOS"/>
        <s v="ACCESS POINT"/>
        <s v="SWITCH 48 p 1G/10GBase-T 4 p 100G QSFP+/28 3"/>
        <s v="INYECTOR POE 24 PUERTOS"/>
        <s v="Transceiver 100G LC/LC"/>
        <s v="SISTEMA DSP"/>
        <s v="SUB FERRITA"/>
        <s v="CENTRAL TELEFONICA"/>
        <s v="TELEFONO GERENCIAL"/>
        <s v="TELEFONO GENERAL"/>
        <s v="ROUTER CLOUD CORE"/>
      </sharedItems>
    </cacheField>
    <cacheField name="UNID." numFmtId="0">
      <sharedItems/>
    </cacheField>
    <cacheField name="CANT." numFmtId="0">
      <sharedItems containsSemiMixedTypes="0" containsString="0" containsNumber="1" containsInteger="1" minValue="1" maxValue="43"/>
    </cacheField>
    <cacheField name="CANT. PED" numFmtId="0">
      <sharedItems containsSemiMixedTypes="0" containsString="0" containsNumber="1" containsInteger="1" minValue="0" maxValue="26"/>
    </cacheField>
    <cacheField name="CLASIFICADOR" numFmtId="0">
      <sharedItems count="7">
        <s v="2.6. 2  2. 1  4"/>
        <s v="2.6. 3  2. 9 99_x0009_"/>
        <s v="2.6. 3  2. 3  3_x0009_"/>
        <s v="2.6. 3  2. 9  1"/>
        <s v="2.6. 3  2. 9  4"/>
        <s v="2.6. 3  2. 3  3" u="1"/>
        <s v="2.6. 3  2. 3  1" u="1"/>
      </sharedItems>
    </cacheField>
    <cacheField name="ITEM SIGA" numFmtId="49">
      <sharedItems/>
    </cacheField>
    <cacheField name="DESCRIPCION" numFmtId="0">
      <sharedItems count="33">
        <s v="CABLE XLR-XLR DE 15 m"/>
        <s v="CONECTOR TRIAXIAL MACHO"/>
        <s v="CONECTOR TRIAXIAL HEMBRA"/>
        <s v="CAJA DE CONEXIÓN DE AUDIO Y VIDEO DE 24 CANALES"/>
        <s v="SOPORTE DE METAL PARA PARLANTE (MENOR A 1/4 UIT)"/>
        <s v="CABLE DE AUDIO STEREO X 2 m"/>
        <s v="SOLDADURA DE ESTAÑO Y PLOMO 60/40"/>
        <s v="SOLDARURA EN PASTA X 60 g_x0009_"/>
        <s v="CAJA DIRECTA DOBLE CON SEÑALES DE AUDIO, INTERRUPTOR DE ELEVACIÓN DE TIERRA CON ENTRADA JACK HEMBRA 4 X 1/4 in CON CONECTOR DE SALIDA 2 X XL"/>
        <s v="CABLE DE AUDIO TS MACHO 6.30 mm A RCA MACHO X 1 m"/>
        <s v="CABLE TIPO NLT 3 X 14 mm2"/>
        <s v="TOMACORRIENTE DOBLE PARA EXTENSION_x0009_"/>
        <s v="ENCHUFE GIRATORIO MONOFASICO CON TOMA A TIERRA 250 V 15 A"/>
        <s v="ENCHUFE HEMBRA TRIFÁSICO 32 A"/>
        <s v="ENCHUFE MACHO TRIFÁSICO 32 A_x0009_"/>
        <s v="GABINETE DE METAL DE PISO 42 RU_x0009_"/>
        <s v="UNIDAD DE DISTRIBUCION DE ENERGIA (PDU) - SWITCHED RACK PDU - PARA RACK"/>
        <s v="ORGANIZADOR DE CABLES HORIZONTAL FRONTAL 2 RU_x0009_"/>
        <s v="ORGANIZADOR DE CABLES DE PLASTICO X 20 m_x0009_"/>
        <s v="VENTILADOR ELECTRICO INDUSTRIAL"/>
        <s v="EXTRACTOR DE AIRE_x0009_"/>
        <s v="ACUMULADOR DE ENERGIA - EQUIPO DE UPS 3000 KVA_x0009_"/>
        <s v="PUNTO DE ACCESO INALAMBRICO - ACCESS POINT WIRELESS_x0009_"/>
        <s v="SWITCH PARA RED LAN DE 48 PUERTOS QSFP+ FIBRA"/>
        <s v="SWITCH PARA RED DE 24 PUERTOS POE_x0009_"/>
        <s v="TRANSCEIVER"/>
        <s v="PARLANTE (MAYOR A 1/4 UIT) DIGITAL AUTOAMPLIFICADO"/>
        <s v="PARLANTE (MAYOR A 1/4 UIT) SUBWOOFER AUTOAMPLIFICADO_x0009_"/>
        <s v="CENTRAL TELEFONICA CON TECNOLOGÍA IP NATIVA_x0009_"/>
        <s v="TELEFONO SOBRE VOZ IP PANTALLA A COLOR 10 TECLAS CONTEXTUALES_x0009_"/>
        <s v="TELEFONO SOBRE VOZ IP_x0009_"/>
        <s v="RUTEADOR DE RED - ROUTER_x0009_"/>
        <s v="INTERFASE TRANSCEIVER FIBRA OPTICA_x0009_" u="1"/>
      </sharedItems>
    </cacheField>
    <cacheField name="PU" numFmtId="4">
      <sharedItems containsSemiMixedTypes="0" containsString="0" containsNumber="1" containsInteger="1" minValue="12" maxValue="39500"/>
    </cacheField>
    <cacheField name="TOTAL" numFmtId="4">
      <sharedItems containsSemiMixedTypes="0" containsString="0" containsNumber="1" containsInteger="1" minValue="24" maxValue="158400"/>
    </cacheField>
    <cacheField name="TOTAL PEDIDO" numFmtId="4">
      <sharedItems containsSemiMixedTypes="0" containsString="0" containsNumber="1" containsInteger="1" minValue="0" maxValue="9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497"/>
    <n v="1"/>
    <x v="0"/>
    <s v="Unidad"/>
    <n v="2"/>
    <n v="2"/>
    <x v="0"/>
    <s v="281600450112"/>
    <x v="0"/>
    <n v="750"/>
    <n v="1500"/>
    <n v="1500"/>
  </r>
  <r>
    <x v="0"/>
    <m/>
    <n v="2"/>
    <x v="1"/>
    <s v="Unidad"/>
    <n v="25"/>
    <n v="25"/>
    <x v="0"/>
    <s v="199100100077"/>
    <x v="1"/>
    <n v="75"/>
    <n v="1875"/>
    <n v="1875"/>
  </r>
  <r>
    <x v="0"/>
    <m/>
    <n v="3"/>
    <x v="2"/>
    <s v="Unidad"/>
    <n v="25"/>
    <n v="25"/>
    <x v="0"/>
    <s v="199100100078"/>
    <x v="2"/>
    <n v="75"/>
    <n v="1875"/>
    <n v="1875"/>
  </r>
  <r>
    <x v="0"/>
    <m/>
    <n v="4"/>
    <x v="3"/>
    <s v="Unidad"/>
    <n v="1"/>
    <n v="1"/>
    <x v="0"/>
    <s v="199100100743"/>
    <x v="3"/>
    <n v="3200"/>
    <n v="3200"/>
    <n v="3200"/>
  </r>
  <r>
    <x v="0"/>
    <m/>
    <n v="5"/>
    <x v="4"/>
    <s v="Unidad"/>
    <n v="2"/>
    <n v="2"/>
    <x v="0"/>
    <s v="199100100359"/>
    <x v="4"/>
    <n v="2500"/>
    <n v="5000"/>
    <n v="5000"/>
  </r>
  <r>
    <x v="0"/>
    <m/>
    <n v="6"/>
    <x v="5"/>
    <s v="Unidad"/>
    <n v="15"/>
    <n v="15"/>
    <x v="0"/>
    <s v="281600450112"/>
    <x v="5"/>
    <n v="250"/>
    <n v="3750"/>
    <n v="3750"/>
  </r>
  <r>
    <x v="0"/>
    <m/>
    <n v="7"/>
    <x v="6"/>
    <s v="Unidad"/>
    <n v="2"/>
    <n v="2"/>
    <x v="0"/>
    <s v="405700060007"/>
    <x v="6"/>
    <n v="45"/>
    <n v="90"/>
    <n v="90"/>
  </r>
  <r>
    <x v="0"/>
    <m/>
    <n v="8"/>
    <x v="7"/>
    <s v="Unidad"/>
    <n v="2"/>
    <n v="2"/>
    <x v="0"/>
    <s v="405700060264"/>
    <x v="7"/>
    <n v="12"/>
    <n v="24"/>
    <n v="24"/>
  </r>
  <r>
    <x v="0"/>
    <m/>
    <n v="9"/>
    <x v="8"/>
    <s v="Unidad"/>
    <n v="3"/>
    <n v="3"/>
    <x v="0"/>
    <s v="261000011918"/>
    <x v="8"/>
    <n v="750"/>
    <n v="2250"/>
    <n v="2250"/>
  </r>
  <r>
    <x v="0"/>
    <m/>
    <n v="10"/>
    <x v="9"/>
    <s v="Unidad"/>
    <n v="6"/>
    <n v="6"/>
    <x v="0"/>
    <s v="281600450987"/>
    <x v="9"/>
    <n v="250"/>
    <n v="1500"/>
    <n v="1500"/>
  </r>
  <r>
    <x v="0"/>
    <m/>
    <n v="11"/>
    <x v="10"/>
    <s v="Unidad"/>
    <n v="3"/>
    <n v="3"/>
    <x v="0"/>
    <s v="281600211024"/>
    <x v="10"/>
    <n v="720"/>
    <n v="2160"/>
    <n v="2160"/>
  </r>
  <r>
    <x v="0"/>
    <m/>
    <n v="12"/>
    <x v="11"/>
    <s v="Unidad"/>
    <n v="24"/>
    <n v="0"/>
    <x v="0"/>
    <s v="285000100005"/>
    <x v="11"/>
    <n v="35"/>
    <n v="840"/>
    <n v="0"/>
  </r>
  <r>
    <x v="0"/>
    <m/>
    <n v="13"/>
    <x v="12"/>
    <s v="Unidad"/>
    <n v="12"/>
    <n v="12"/>
    <x v="0"/>
    <s v="285000050119"/>
    <x v="12"/>
    <n v="48"/>
    <n v="576"/>
    <n v="576"/>
  </r>
  <r>
    <x v="0"/>
    <m/>
    <n v="14"/>
    <x v="13"/>
    <s v="Unidad"/>
    <n v="26"/>
    <n v="0"/>
    <x v="0"/>
    <s v="285000050121"/>
    <x v="13"/>
    <n v="75"/>
    <n v="1950"/>
    <n v="0"/>
  </r>
  <r>
    <x v="0"/>
    <m/>
    <n v="15"/>
    <x v="14"/>
    <s v="Unidad"/>
    <n v="26"/>
    <n v="0"/>
    <x v="0"/>
    <s v="285000050120"/>
    <x v="14"/>
    <n v="75"/>
    <n v="1950"/>
    <n v="0"/>
  </r>
  <r>
    <x v="1"/>
    <m/>
    <n v="1"/>
    <x v="15"/>
    <s v="und"/>
    <n v="7"/>
    <n v="4"/>
    <x v="1"/>
    <s v="746444910051"/>
    <x v="15"/>
    <n v="8200"/>
    <n v="57400"/>
    <n v="32800"/>
  </r>
  <r>
    <x v="1"/>
    <m/>
    <n v="2"/>
    <x v="16"/>
    <s v="und"/>
    <n v="7"/>
    <n v="4"/>
    <x v="2"/>
    <s v="952294400003"/>
    <x v="16"/>
    <n v="2400"/>
    <n v="16800"/>
    <n v="9600"/>
  </r>
  <r>
    <x v="1"/>
    <m/>
    <n v="3"/>
    <x v="17"/>
    <s v="und"/>
    <n v="24"/>
    <n v="12"/>
    <x v="0"/>
    <s v="199200050216"/>
    <x v="17"/>
    <n v="450"/>
    <n v="10800"/>
    <n v="5400"/>
  </r>
  <r>
    <x v="1"/>
    <m/>
    <n v="4"/>
    <x v="18"/>
    <s v="und"/>
    <n v="7"/>
    <n v="4"/>
    <x v="0"/>
    <s v="199200050403"/>
    <x v="18"/>
    <n v="740"/>
    <n v="5180"/>
    <n v="2960"/>
  </r>
  <r>
    <x v="1"/>
    <m/>
    <n v="5"/>
    <x v="19"/>
    <s v="und"/>
    <n v="14"/>
    <n v="8"/>
    <x v="3"/>
    <s v="112275740001"/>
    <x v="19"/>
    <n v="780"/>
    <n v="10920"/>
    <n v="6240"/>
  </r>
  <r>
    <x v="1"/>
    <m/>
    <n v="6"/>
    <x v="20"/>
    <s v="und"/>
    <n v="7"/>
    <n v="4"/>
    <x v="3"/>
    <s v="112248020001"/>
    <x v="20"/>
    <n v="2100"/>
    <n v="14700"/>
    <n v="8400"/>
  </r>
  <r>
    <x v="1"/>
    <m/>
    <n v="7"/>
    <x v="21"/>
    <s v="und"/>
    <n v="7"/>
    <n v="4"/>
    <x v="4"/>
    <s v="462200500033"/>
    <x v="21"/>
    <n v="7100"/>
    <n v="49700"/>
    <n v="28400"/>
  </r>
  <r>
    <x v="2"/>
    <m/>
    <n v="1"/>
    <x v="22"/>
    <s v="Und."/>
    <n v="43"/>
    <n v="26"/>
    <x v="2"/>
    <s v="952267420001"/>
    <x v="22"/>
    <n v="3100"/>
    <n v="133300"/>
    <n v="80600"/>
  </r>
  <r>
    <x v="3"/>
    <m/>
    <n v="1"/>
    <x v="23"/>
    <s v="Unid"/>
    <n v="8"/>
    <n v="5"/>
    <x v="2"/>
    <s v="952281170076"/>
    <x v="23"/>
    <n v="19800"/>
    <n v="158400"/>
    <n v="99000"/>
  </r>
  <r>
    <x v="3"/>
    <m/>
    <n v="2"/>
    <x v="24"/>
    <s v="Unid"/>
    <n v="8"/>
    <n v="8"/>
    <x v="2"/>
    <s v="952281170088"/>
    <x v="24"/>
    <n v="1250"/>
    <n v="10000"/>
    <n v="10000"/>
  </r>
  <r>
    <x v="3"/>
    <m/>
    <n v="3"/>
    <x v="25"/>
    <s v="Unid"/>
    <n v="16"/>
    <n v="10"/>
    <x v="2"/>
    <s v="767500610008"/>
    <x v="25"/>
    <n v="6200"/>
    <n v="99200"/>
    <n v="62000"/>
  </r>
  <r>
    <x v="4"/>
    <m/>
    <n v="1"/>
    <x v="26"/>
    <s v="UNID."/>
    <n v="6"/>
    <n v="0"/>
    <x v="2"/>
    <s v="952260580021"/>
    <x v="26"/>
    <n v="6900"/>
    <n v="41400"/>
    <n v="0"/>
  </r>
  <r>
    <x v="5"/>
    <m/>
    <n v="1"/>
    <x v="27"/>
    <s v="UNID."/>
    <n v="2"/>
    <n v="0"/>
    <x v="2"/>
    <s v="952260580036"/>
    <x v="27"/>
    <n v="7500"/>
    <n v="15000"/>
    <n v="0"/>
  </r>
  <r>
    <x v="6"/>
    <m/>
    <n v="1"/>
    <x v="28"/>
    <s v="UNID."/>
    <n v="1"/>
    <n v="0"/>
    <x v="2"/>
    <s v="952215610010"/>
    <x v="28"/>
    <n v="8500"/>
    <n v="8500"/>
    <n v="0"/>
  </r>
  <r>
    <x v="7"/>
    <m/>
    <n v="1"/>
    <x v="29"/>
    <s v="UNID."/>
    <n v="13"/>
    <n v="0"/>
    <x v="2"/>
    <s v="952282870040"/>
    <x v="29"/>
    <n v="2160"/>
    <n v="28080"/>
    <n v="0"/>
  </r>
  <r>
    <x v="7"/>
    <m/>
    <n v="2"/>
    <x v="30"/>
    <s v="UNID."/>
    <n v="23"/>
    <n v="0"/>
    <x v="2"/>
    <s v="952282870035"/>
    <x v="30"/>
    <n v="753"/>
    <n v="17319"/>
    <n v="0"/>
  </r>
  <r>
    <x v="8"/>
    <m/>
    <n v="1"/>
    <x v="31"/>
    <s v="UNID."/>
    <n v="1"/>
    <n v="1"/>
    <x v="2"/>
    <s v="952275360001"/>
    <x v="31"/>
    <n v="39500"/>
    <n v="39500"/>
    <n v="39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C7061-5B04-488C-AA6F-DD8265F80CF9}" name="TablaDinámica6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7" firstHeaderRow="1" firstDataRow="1" firstDataCol="1"/>
  <pivotFields count="13">
    <pivotField axis="axisRow" showAll="0">
      <items count="10">
        <item x="2"/>
        <item h="1" x="6"/>
        <item x="1"/>
        <item h="1" x="0"/>
        <item h="1" x="8"/>
        <item h="1" x="4"/>
        <item h="1" x="5"/>
        <item x="3"/>
        <item h="1" x="7"/>
        <item t="default"/>
      </items>
    </pivotField>
    <pivotField showAll="0"/>
    <pivotField showAll="0"/>
    <pivotField axis="axisRow" showAll="0">
      <items count="33">
        <item x="22"/>
        <item x="19"/>
        <item x="10"/>
        <item x="9"/>
        <item x="5"/>
        <item x="0"/>
        <item x="8"/>
        <item x="28"/>
        <item x="2"/>
        <item x="1"/>
        <item x="12"/>
        <item x="6"/>
        <item x="20"/>
        <item x="4"/>
        <item x="15"/>
        <item x="24"/>
        <item x="17"/>
        <item x="18"/>
        <item x="7"/>
        <item x="16"/>
        <item x="13"/>
        <item x="14"/>
        <item x="31"/>
        <item x="26"/>
        <item x="3"/>
        <item x="27"/>
        <item x="23"/>
        <item x="30"/>
        <item x="29"/>
        <item x="11"/>
        <item x="25"/>
        <item x="21"/>
        <item t="default"/>
      </items>
    </pivotField>
    <pivotField showAll="0"/>
    <pivotField showAll="0"/>
    <pivotField showAll="0"/>
    <pivotField axis="axisRow" showAll="0">
      <items count="8">
        <item x="0"/>
        <item m="1" x="6"/>
        <item m="1" x="5"/>
        <item x="2"/>
        <item x="3"/>
        <item x="4"/>
        <item x="1"/>
        <item t="default"/>
      </items>
    </pivotField>
    <pivotField showAll="0"/>
    <pivotField showAll="0"/>
    <pivotField numFmtId="4" showAll="0"/>
    <pivotField numFmtId="4" showAll="0"/>
    <pivotField dataField="1" numFmtId="4" showAll="0"/>
  </pivotFields>
  <rowFields count="3">
    <field x="7"/>
    <field x="0"/>
    <field x="3"/>
  </rowFields>
  <rowItems count="24">
    <i>
      <x/>
    </i>
    <i r="1">
      <x v="2"/>
    </i>
    <i r="2">
      <x v="16"/>
    </i>
    <i r="2">
      <x v="17"/>
    </i>
    <i>
      <x v="3"/>
    </i>
    <i r="1">
      <x/>
    </i>
    <i r="2">
      <x/>
    </i>
    <i r="1">
      <x v="2"/>
    </i>
    <i r="2">
      <x v="19"/>
    </i>
    <i r="1">
      <x v="7"/>
    </i>
    <i r="2">
      <x v="15"/>
    </i>
    <i r="2">
      <x v="26"/>
    </i>
    <i r="2">
      <x v="30"/>
    </i>
    <i>
      <x v="4"/>
    </i>
    <i r="1">
      <x v="2"/>
    </i>
    <i r="2">
      <x v="1"/>
    </i>
    <i r="2">
      <x v="12"/>
    </i>
    <i>
      <x v="5"/>
    </i>
    <i r="1">
      <x v="2"/>
    </i>
    <i r="2">
      <x v="31"/>
    </i>
    <i>
      <x v="6"/>
    </i>
    <i r="1">
      <x v="2"/>
    </i>
    <i r="2">
      <x v="14"/>
    </i>
    <i t="grand">
      <x/>
    </i>
  </rowItems>
  <colItems count="1">
    <i/>
  </colItems>
  <dataFields count="1">
    <dataField name="Suma de TOTAL PEDIDO" fld="12" baseField="0" baseItem="0" numFmtId="4"/>
  </dataFields>
  <formats count="2">
    <format dxfId="91">
      <pivotArea outline="0" collapsedLevelsAreSubtotals="1" fieldPosition="0"/>
    </format>
    <format dxfId="9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0191C-9059-418F-89ED-60BABC3425BC}" name="TablaDinámica5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29" firstHeaderRow="0" firstDataRow="1" firstDataCol="1"/>
  <pivotFields count="13">
    <pivotField axis="axisRow" showAll="0">
      <items count="10">
        <item x="2"/>
        <item h="1" x="6"/>
        <item x="1"/>
        <item h="1" x="0"/>
        <item h="1" x="8"/>
        <item h="1" x="4"/>
        <item h="1" x="5"/>
        <item x="3"/>
        <item h="1"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8">
        <item x="0"/>
        <item m="1" x="6"/>
        <item m="1" x="5"/>
        <item x="2"/>
        <item x="3"/>
        <item x="4"/>
        <item x="1"/>
        <item t="default"/>
      </items>
    </pivotField>
    <pivotField showAll="0"/>
    <pivotField axis="axisRow" showAll="0">
      <items count="34">
        <item x="21"/>
        <item x="5"/>
        <item x="9"/>
        <item x="10"/>
        <item x="0"/>
        <item x="3"/>
        <item x="8"/>
        <item x="28"/>
        <item x="2"/>
        <item x="1"/>
        <item x="12"/>
        <item x="13"/>
        <item x="14"/>
        <item x="20"/>
        <item x="15"/>
        <item m="1" x="32"/>
        <item x="18"/>
        <item x="17"/>
        <item x="26"/>
        <item x="27"/>
        <item x="22"/>
        <item x="31"/>
        <item x="6"/>
        <item x="7"/>
        <item x="4"/>
        <item x="23"/>
        <item x="29"/>
        <item x="30"/>
        <item x="11"/>
        <item x="16"/>
        <item x="19"/>
        <item x="24"/>
        <item x="25"/>
        <item t="default"/>
      </items>
    </pivotField>
    <pivotField dataField="1" numFmtId="4" showAll="0"/>
    <pivotField numFmtId="4" showAll="0"/>
    <pivotField dataField="1" numFmtId="4" showAll="0"/>
  </pivotFields>
  <rowFields count="3">
    <field x="0"/>
    <field x="9"/>
    <field x="7"/>
  </rowFields>
  <rowItems count="26">
    <i>
      <x/>
    </i>
    <i r="1">
      <x v="20"/>
    </i>
    <i r="2">
      <x v="3"/>
    </i>
    <i>
      <x v="2"/>
    </i>
    <i r="1">
      <x/>
    </i>
    <i r="2">
      <x v="5"/>
    </i>
    <i r="1">
      <x v="13"/>
    </i>
    <i r="2">
      <x v="4"/>
    </i>
    <i r="1">
      <x v="14"/>
    </i>
    <i r="2">
      <x v="6"/>
    </i>
    <i r="1">
      <x v="16"/>
    </i>
    <i r="2">
      <x/>
    </i>
    <i r="1">
      <x v="17"/>
    </i>
    <i r="2">
      <x/>
    </i>
    <i r="1">
      <x v="29"/>
    </i>
    <i r="2">
      <x v="3"/>
    </i>
    <i r="1">
      <x v="30"/>
    </i>
    <i r="2">
      <x v="4"/>
    </i>
    <i>
      <x v="7"/>
    </i>
    <i r="1">
      <x v="25"/>
    </i>
    <i r="2">
      <x v="3"/>
    </i>
    <i r="1">
      <x v="31"/>
    </i>
    <i r="2">
      <x v="3"/>
    </i>
    <i r="1">
      <x v="32"/>
    </i>
    <i r="2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. PED" fld="6" baseField="0" baseItem="0"/>
    <dataField name="Suma de PU" fld="10" baseField="0" baseItem="0" numFmtId="4"/>
    <dataField name="Suma de TOTAL PEDIDO" fld="12" baseField="0" baseItem="0" numFmtId="4"/>
  </dataFields>
  <formats count="6">
    <format dxfId="46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7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562A0-4F45-47E2-856F-BEEEE10F98B5}" name="TablaOrigen" displayName="TablaOrigen" ref="A4:M41" totalsRowShown="0" headerRowBorderDxfId="107" tableBorderDxfId="106" totalsRowBorderDxfId="105">
  <autoFilter ref="A4:M41" xr:uid="{2924DB98-023D-4F8F-AACD-53C3E65B6B87}"/>
  <tableColumns count="13">
    <tableColumn id="1" xr3:uid="{58162D42-B151-48A7-9AAF-4BF7DF1BDD3F}" name="PEDIDO" dataDxfId="104"/>
    <tableColumn id="2" xr3:uid="{69EDFBB4-2170-4340-84B5-2A4ED278F1CC}" name="PEDIDO N°" dataDxfId="103"/>
    <tableColumn id="3" xr3:uid="{74D9F8BA-6B18-4DA3-A2E0-7105921F7D74}" name="ITEM" dataDxfId="102"/>
    <tableColumn id="4" xr3:uid="{5D69AE9B-37FD-40E8-8188-94A20F8908C2}" name="MATERIALES" dataDxfId="101"/>
    <tableColumn id="5" xr3:uid="{C8DF9C9B-CE76-4AFA-82DF-EC10813645AA}" name="UNID." dataDxfId="100"/>
    <tableColumn id="6" xr3:uid="{64C2BCB5-5BE3-4CEB-9935-6B6DA017DC84}" name="CANT." dataDxfId="99"/>
    <tableColumn id="7" xr3:uid="{5AB2974A-B84E-4FD2-9726-BDFB629E7696}" name="CANT. PED" dataDxfId="98"/>
    <tableColumn id="8" xr3:uid="{CC13FA92-7415-4045-A680-04965DBA0260}" name="CLASIFICADOR" dataDxfId="97"/>
    <tableColumn id="9" xr3:uid="{02089E0A-BAD6-4038-8760-6ADFD464D508}" name="ITEM SIGA" dataDxfId="96"/>
    <tableColumn id="10" xr3:uid="{17BEE41A-4F14-4F5A-A9AF-36525A324BD1}" name="DESCRIPCION" dataDxfId="95"/>
    <tableColumn id="11" xr3:uid="{37A4B2BF-22FF-443D-8E09-CA3FC67D4DBA}" name="PU" dataDxfId="94"/>
    <tableColumn id="12" xr3:uid="{6FD8CB47-D1BF-44F7-A709-72F014292494}" name="TOTAL" dataDxfId="93"/>
    <tableColumn id="13" xr3:uid="{8F77E205-2595-4CBA-ADC3-8FFF824B903C}" name="TOTAL PEDIDO" dataDxfId="92">
      <calculatedColumnFormula>K5*G5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DB98-023D-4F8F-AACD-53C3E65B6B87}">
  <dimension ref="A2:M41"/>
  <sheetViews>
    <sheetView view="pageBreakPreview" topLeftCell="A19" zoomScaleNormal="85" zoomScaleSheetLayoutView="100" workbookViewId="0">
      <selection activeCell="H8" sqref="H8"/>
    </sheetView>
  </sheetViews>
  <sheetFormatPr baseColWidth="10" defaultRowHeight="14.4" x14ac:dyDescent="0.3"/>
  <cols>
    <col min="1" max="1" width="23.33203125" bestFit="1" customWidth="1"/>
    <col min="2" max="2" width="15" customWidth="1"/>
    <col min="3" max="3" width="11.5546875" style="7"/>
    <col min="4" max="4" width="51.88671875" bestFit="1" customWidth="1"/>
    <col min="5" max="6" width="11.5546875" style="7"/>
    <col min="7" max="7" width="15.5546875" style="7" customWidth="1"/>
    <col min="8" max="8" width="20.44140625" style="7" customWidth="1"/>
    <col min="9" max="9" width="16.5546875" style="9" customWidth="1"/>
    <col min="10" max="10" width="74.6640625" style="2" customWidth="1"/>
    <col min="11" max="11" width="11.5546875" style="12"/>
    <col min="12" max="12" width="18.77734375" style="12" customWidth="1"/>
    <col min="13" max="13" width="20.21875" style="20" customWidth="1"/>
  </cols>
  <sheetData>
    <row r="2" spans="1:13" x14ac:dyDescent="0.3">
      <c r="D2" s="1"/>
    </row>
    <row r="4" spans="1:13" x14ac:dyDescent="0.3">
      <c r="A4" s="37" t="s">
        <v>106</v>
      </c>
      <c r="B4" s="38" t="s">
        <v>117</v>
      </c>
      <c r="C4" s="39" t="s">
        <v>0</v>
      </c>
      <c r="D4" s="39" t="s">
        <v>1</v>
      </c>
      <c r="E4" s="39" t="s">
        <v>2</v>
      </c>
      <c r="F4" s="39" t="s">
        <v>3</v>
      </c>
      <c r="G4" s="39" t="s">
        <v>115</v>
      </c>
      <c r="H4" s="40" t="s">
        <v>100</v>
      </c>
      <c r="I4" s="41" t="s">
        <v>98</v>
      </c>
      <c r="J4" s="42" t="s">
        <v>99</v>
      </c>
      <c r="K4" s="43" t="s">
        <v>113</v>
      </c>
      <c r="L4" s="43" t="s">
        <v>114</v>
      </c>
      <c r="M4" s="44" t="s">
        <v>116</v>
      </c>
    </row>
    <row r="5" spans="1:13" x14ac:dyDescent="0.3">
      <c r="A5" s="29" t="s">
        <v>118</v>
      </c>
      <c r="B5" s="11">
        <v>497</v>
      </c>
      <c r="C5" s="14">
        <v>1</v>
      </c>
      <c r="D5" s="6" t="s">
        <v>4</v>
      </c>
      <c r="E5" s="5" t="s">
        <v>5</v>
      </c>
      <c r="F5" s="5">
        <v>2</v>
      </c>
      <c r="G5" s="5">
        <v>2</v>
      </c>
      <c r="H5" s="8" t="s">
        <v>109</v>
      </c>
      <c r="I5" s="17" t="s">
        <v>20</v>
      </c>
      <c r="J5" s="15" t="s">
        <v>21</v>
      </c>
      <c r="K5" s="21">
        <v>750</v>
      </c>
      <c r="L5" s="21">
        <f>F5*K5</f>
        <v>1500</v>
      </c>
      <c r="M5" s="36">
        <f>K5*G5</f>
        <v>1500</v>
      </c>
    </row>
    <row r="6" spans="1:13" x14ac:dyDescent="0.3">
      <c r="A6" s="29" t="s">
        <v>118</v>
      </c>
      <c r="B6" s="11"/>
      <c r="C6" s="14">
        <v>2</v>
      </c>
      <c r="D6" s="6" t="s">
        <v>6</v>
      </c>
      <c r="E6" s="5" t="s">
        <v>5</v>
      </c>
      <c r="F6" s="5">
        <v>25</v>
      </c>
      <c r="G6" s="5">
        <v>25</v>
      </c>
      <c r="H6" s="8" t="s">
        <v>109</v>
      </c>
      <c r="I6" s="13" t="s">
        <v>22</v>
      </c>
      <c r="J6" s="15" t="s">
        <v>23</v>
      </c>
      <c r="K6" s="21">
        <v>75</v>
      </c>
      <c r="L6" s="21">
        <f t="shared" ref="L6:L41" si="0">F6*K6</f>
        <v>1875</v>
      </c>
      <c r="M6" s="36">
        <f t="shared" ref="M6:M40" si="1">K6*G6</f>
        <v>1875</v>
      </c>
    </row>
    <row r="7" spans="1:13" x14ac:dyDescent="0.3">
      <c r="A7" s="29" t="s">
        <v>118</v>
      </c>
      <c r="B7" s="11"/>
      <c r="C7" s="14">
        <v>3</v>
      </c>
      <c r="D7" s="6" t="s">
        <v>7</v>
      </c>
      <c r="E7" s="5" t="s">
        <v>5</v>
      </c>
      <c r="F7" s="5">
        <v>25</v>
      </c>
      <c r="G7" s="5">
        <v>25</v>
      </c>
      <c r="H7" s="8" t="s">
        <v>109</v>
      </c>
      <c r="I7" s="13" t="s">
        <v>24</v>
      </c>
      <c r="J7" s="16" t="s">
        <v>25</v>
      </c>
      <c r="K7" s="21">
        <v>75</v>
      </c>
      <c r="L7" s="21">
        <f t="shared" si="0"/>
        <v>1875</v>
      </c>
      <c r="M7" s="36">
        <f t="shared" si="1"/>
        <v>1875</v>
      </c>
    </row>
    <row r="8" spans="1:13" x14ac:dyDescent="0.3">
      <c r="A8" s="29" t="s">
        <v>118</v>
      </c>
      <c r="B8" s="4"/>
      <c r="C8" s="14">
        <v>4</v>
      </c>
      <c r="D8" s="6" t="s">
        <v>8</v>
      </c>
      <c r="E8" s="5" t="s">
        <v>5</v>
      </c>
      <c r="F8" s="5">
        <v>1</v>
      </c>
      <c r="G8" s="5">
        <v>1</v>
      </c>
      <c r="H8" s="8" t="s">
        <v>109</v>
      </c>
      <c r="I8" s="13" t="s">
        <v>103</v>
      </c>
      <c r="J8" s="16" t="s">
        <v>104</v>
      </c>
      <c r="K8" s="21">
        <v>3200</v>
      </c>
      <c r="L8" s="21">
        <f t="shared" si="0"/>
        <v>3200</v>
      </c>
      <c r="M8" s="36">
        <f t="shared" si="1"/>
        <v>3200</v>
      </c>
    </row>
    <row r="9" spans="1:13" x14ac:dyDescent="0.3">
      <c r="A9" s="29" t="s">
        <v>118</v>
      </c>
      <c r="B9" s="4"/>
      <c r="C9" s="5">
        <v>5</v>
      </c>
      <c r="D9" s="6" t="s">
        <v>9</v>
      </c>
      <c r="E9" s="5" t="s">
        <v>5</v>
      </c>
      <c r="F9" s="5">
        <v>2</v>
      </c>
      <c r="G9" s="5">
        <v>2</v>
      </c>
      <c r="H9" s="8" t="s">
        <v>109</v>
      </c>
      <c r="I9" s="13" t="s">
        <v>101</v>
      </c>
      <c r="J9" s="16" t="s">
        <v>102</v>
      </c>
      <c r="K9" s="21">
        <v>2500</v>
      </c>
      <c r="L9" s="21">
        <f t="shared" si="0"/>
        <v>5000</v>
      </c>
      <c r="M9" s="36">
        <f t="shared" si="1"/>
        <v>5000</v>
      </c>
    </row>
    <row r="10" spans="1:13" x14ac:dyDescent="0.3">
      <c r="A10" s="29" t="s">
        <v>118</v>
      </c>
      <c r="B10" s="4"/>
      <c r="C10" s="5">
        <v>6</v>
      </c>
      <c r="D10" s="6" t="s">
        <v>10</v>
      </c>
      <c r="E10" s="5" t="s">
        <v>5</v>
      </c>
      <c r="F10" s="5">
        <v>15</v>
      </c>
      <c r="G10" s="5">
        <v>15</v>
      </c>
      <c r="H10" s="8" t="s">
        <v>109</v>
      </c>
      <c r="I10" s="13" t="s">
        <v>20</v>
      </c>
      <c r="J10" s="16" t="s">
        <v>105</v>
      </c>
      <c r="K10" s="21">
        <v>250</v>
      </c>
      <c r="L10" s="21">
        <f t="shared" si="0"/>
        <v>3750</v>
      </c>
      <c r="M10" s="36">
        <f t="shared" si="1"/>
        <v>3750</v>
      </c>
    </row>
    <row r="11" spans="1:13" x14ac:dyDescent="0.3">
      <c r="A11" s="29" t="s">
        <v>118</v>
      </c>
      <c r="B11" s="4"/>
      <c r="C11" s="5">
        <v>7</v>
      </c>
      <c r="D11" s="6" t="s">
        <v>11</v>
      </c>
      <c r="E11" s="5" t="s">
        <v>5</v>
      </c>
      <c r="F11" s="5">
        <v>2</v>
      </c>
      <c r="G11" s="5">
        <v>2</v>
      </c>
      <c r="H11" s="8" t="s">
        <v>109</v>
      </c>
      <c r="I11" s="13" t="s">
        <v>27</v>
      </c>
      <c r="J11" s="16" t="s">
        <v>26</v>
      </c>
      <c r="K11" s="21">
        <v>45</v>
      </c>
      <c r="L11" s="21">
        <f t="shared" si="0"/>
        <v>90</v>
      </c>
      <c r="M11" s="36">
        <f t="shared" si="1"/>
        <v>90</v>
      </c>
    </row>
    <row r="12" spans="1:13" x14ac:dyDescent="0.3">
      <c r="A12" s="29" t="s">
        <v>118</v>
      </c>
      <c r="B12" s="4"/>
      <c r="C12" s="5">
        <v>8</v>
      </c>
      <c r="D12" s="6" t="s">
        <v>12</v>
      </c>
      <c r="E12" s="5" t="s">
        <v>5</v>
      </c>
      <c r="F12" s="5">
        <v>2</v>
      </c>
      <c r="G12" s="5">
        <v>2</v>
      </c>
      <c r="H12" s="8" t="s">
        <v>109</v>
      </c>
      <c r="I12" s="13" t="s">
        <v>28</v>
      </c>
      <c r="J12" s="16" t="s">
        <v>29</v>
      </c>
      <c r="K12" s="21">
        <v>12</v>
      </c>
      <c r="L12" s="21">
        <f t="shared" si="0"/>
        <v>24</v>
      </c>
      <c r="M12" s="36">
        <f t="shared" si="1"/>
        <v>24</v>
      </c>
    </row>
    <row r="13" spans="1:13" s="18" customFormat="1" ht="28.8" x14ac:dyDescent="0.3">
      <c r="A13" s="29" t="s">
        <v>118</v>
      </c>
      <c r="B13" s="22"/>
      <c r="C13" s="5">
        <v>9</v>
      </c>
      <c r="D13" s="6" t="s">
        <v>13</v>
      </c>
      <c r="E13" s="5" t="s">
        <v>5</v>
      </c>
      <c r="F13" s="5">
        <v>3</v>
      </c>
      <c r="G13" s="5">
        <v>3</v>
      </c>
      <c r="H13" s="11" t="s">
        <v>109</v>
      </c>
      <c r="I13" s="13" t="s">
        <v>30</v>
      </c>
      <c r="J13" s="19" t="s">
        <v>31</v>
      </c>
      <c r="K13" s="23">
        <v>750</v>
      </c>
      <c r="L13" s="23">
        <f t="shared" si="0"/>
        <v>2250</v>
      </c>
      <c r="M13" s="36">
        <f t="shared" si="1"/>
        <v>2250</v>
      </c>
    </row>
    <row r="14" spans="1:13" x14ac:dyDescent="0.3">
      <c r="A14" s="29" t="s">
        <v>118</v>
      </c>
      <c r="B14" s="4"/>
      <c r="C14" s="5">
        <v>10</v>
      </c>
      <c r="D14" s="6" t="s">
        <v>14</v>
      </c>
      <c r="E14" s="5" t="s">
        <v>5</v>
      </c>
      <c r="F14" s="5">
        <v>6</v>
      </c>
      <c r="G14" s="5">
        <v>6</v>
      </c>
      <c r="H14" s="8" t="s">
        <v>109</v>
      </c>
      <c r="I14" s="17" t="s">
        <v>32</v>
      </c>
      <c r="J14" s="16" t="s">
        <v>33</v>
      </c>
      <c r="K14" s="21">
        <v>250</v>
      </c>
      <c r="L14" s="21">
        <f t="shared" si="0"/>
        <v>1500</v>
      </c>
      <c r="M14" s="36">
        <f t="shared" si="1"/>
        <v>1500</v>
      </c>
    </row>
    <row r="15" spans="1:13" x14ac:dyDescent="0.3">
      <c r="A15" s="29" t="s">
        <v>118</v>
      </c>
      <c r="B15" s="4"/>
      <c r="C15" s="5">
        <v>11</v>
      </c>
      <c r="D15" s="6" t="s">
        <v>15</v>
      </c>
      <c r="E15" s="5" t="s">
        <v>5</v>
      </c>
      <c r="F15" s="5">
        <v>3</v>
      </c>
      <c r="G15" s="5">
        <v>3</v>
      </c>
      <c r="H15" s="8" t="s">
        <v>109</v>
      </c>
      <c r="I15" s="17" t="s">
        <v>35</v>
      </c>
      <c r="J15" s="16" t="s">
        <v>34</v>
      </c>
      <c r="K15" s="21">
        <v>720</v>
      </c>
      <c r="L15" s="21">
        <f t="shared" si="0"/>
        <v>2160</v>
      </c>
      <c r="M15" s="36">
        <f t="shared" si="1"/>
        <v>2160</v>
      </c>
    </row>
    <row r="16" spans="1:13" x14ac:dyDescent="0.3">
      <c r="A16" s="29" t="s">
        <v>118</v>
      </c>
      <c r="B16" s="4"/>
      <c r="C16" s="5">
        <v>12</v>
      </c>
      <c r="D16" s="6" t="s">
        <v>16</v>
      </c>
      <c r="E16" s="5" t="s">
        <v>5</v>
      </c>
      <c r="F16" s="5">
        <v>24</v>
      </c>
      <c r="G16" s="5">
        <v>0</v>
      </c>
      <c r="H16" s="8" t="s">
        <v>109</v>
      </c>
      <c r="I16" s="13" t="s">
        <v>36</v>
      </c>
      <c r="J16" s="16" t="s">
        <v>37</v>
      </c>
      <c r="K16" s="21">
        <v>35</v>
      </c>
      <c r="L16" s="21">
        <f t="shared" si="0"/>
        <v>840</v>
      </c>
      <c r="M16" s="36">
        <f t="shared" si="1"/>
        <v>0</v>
      </c>
    </row>
    <row r="17" spans="1:13" x14ac:dyDescent="0.3">
      <c r="A17" s="29" t="s">
        <v>118</v>
      </c>
      <c r="B17" s="4"/>
      <c r="C17" s="5">
        <v>13</v>
      </c>
      <c r="D17" s="6" t="s">
        <v>17</v>
      </c>
      <c r="E17" s="5" t="s">
        <v>5</v>
      </c>
      <c r="F17" s="5">
        <v>12</v>
      </c>
      <c r="G17" s="5">
        <v>12</v>
      </c>
      <c r="H17" s="8" t="s">
        <v>109</v>
      </c>
      <c r="I17" s="13" t="s">
        <v>38</v>
      </c>
      <c r="J17" s="16" t="s">
        <v>39</v>
      </c>
      <c r="K17" s="21">
        <v>48</v>
      </c>
      <c r="L17" s="21">
        <f t="shared" si="0"/>
        <v>576</v>
      </c>
      <c r="M17" s="36">
        <f t="shared" si="1"/>
        <v>576</v>
      </c>
    </row>
    <row r="18" spans="1:13" x14ac:dyDescent="0.3">
      <c r="A18" s="29" t="s">
        <v>118</v>
      </c>
      <c r="B18" s="4"/>
      <c r="C18" s="5">
        <v>14</v>
      </c>
      <c r="D18" s="6" t="s">
        <v>18</v>
      </c>
      <c r="E18" s="5" t="s">
        <v>5</v>
      </c>
      <c r="F18" s="5">
        <v>26</v>
      </c>
      <c r="G18" s="5">
        <v>0</v>
      </c>
      <c r="H18" s="8" t="s">
        <v>109</v>
      </c>
      <c r="I18" s="13" t="s">
        <v>41</v>
      </c>
      <c r="J18" s="16" t="s">
        <v>40</v>
      </c>
      <c r="K18" s="21">
        <v>75</v>
      </c>
      <c r="L18" s="21">
        <f t="shared" si="0"/>
        <v>1950</v>
      </c>
      <c r="M18" s="36">
        <f t="shared" si="1"/>
        <v>0</v>
      </c>
    </row>
    <row r="19" spans="1:13" x14ac:dyDescent="0.3">
      <c r="A19" s="29" t="s">
        <v>118</v>
      </c>
      <c r="B19" s="4"/>
      <c r="C19" s="5">
        <v>15</v>
      </c>
      <c r="D19" s="6" t="s">
        <v>19</v>
      </c>
      <c r="E19" s="5" t="s">
        <v>5</v>
      </c>
      <c r="F19" s="5">
        <v>26</v>
      </c>
      <c r="G19" s="5">
        <v>0</v>
      </c>
      <c r="H19" s="8" t="s">
        <v>109</v>
      </c>
      <c r="I19" s="13" t="s">
        <v>42</v>
      </c>
      <c r="J19" s="16" t="s">
        <v>43</v>
      </c>
      <c r="K19" s="21">
        <v>75</v>
      </c>
      <c r="L19" s="21">
        <f t="shared" si="0"/>
        <v>1950</v>
      </c>
      <c r="M19" s="36">
        <f t="shared" si="1"/>
        <v>0</v>
      </c>
    </row>
    <row r="20" spans="1:13" x14ac:dyDescent="0.3">
      <c r="A20" s="30" t="s">
        <v>66</v>
      </c>
      <c r="B20" s="4"/>
      <c r="C20" s="8">
        <v>1</v>
      </c>
      <c r="D20" s="4" t="s">
        <v>44</v>
      </c>
      <c r="E20" s="8" t="s">
        <v>45</v>
      </c>
      <c r="F20" s="8">
        <v>7</v>
      </c>
      <c r="G20" s="8">
        <v>4</v>
      </c>
      <c r="H20" s="8" t="s">
        <v>107</v>
      </c>
      <c r="I20" s="10" t="s">
        <v>53</v>
      </c>
      <c r="J20" s="3" t="s">
        <v>54</v>
      </c>
      <c r="K20" s="21">
        <v>8200</v>
      </c>
      <c r="L20" s="21">
        <f t="shared" si="0"/>
        <v>57400</v>
      </c>
      <c r="M20" s="36">
        <f t="shared" si="1"/>
        <v>32800</v>
      </c>
    </row>
    <row r="21" spans="1:13" x14ac:dyDescent="0.3">
      <c r="A21" s="30" t="s">
        <v>66</v>
      </c>
      <c r="B21" s="4"/>
      <c r="C21" s="8">
        <v>2</v>
      </c>
      <c r="D21" s="4" t="s">
        <v>46</v>
      </c>
      <c r="E21" s="8" t="s">
        <v>47</v>
      </c>
      <c r="F21" s="8">
        <v>7</v>
      </c>
      <c r="G21" s="8">
        <v>4</v>
      </c>
      <c r="H21" s="8" t="s">
        <v>108</v>
      </c>
      <c r="I21" s="10" t="s">
        <v>56</v>
      </c>
      <c r="J21" s="3" t="s">
        <v>55</v>
      </c>
      <c r="K21" s="21">
        <v>2400</v>
      </c>
      <c r="L21" s="21">
        <f t="shared" si="0"/>
        <v>16800</v>
      </c>
      <c r="M21" s="36">
        <f t="shared" si="1"/>
        <v>9600</v>
      </c>
    </row>
    <row r="22" spans="1:13" x14ac:dyDescent="0.3">
      <c r="A22" s="30" t="s">
        <v>66</v>
      </c>
      <c r="B22" s="4"/>
      <c r="C22" s="8">
        <v>3</v>
      </c>
      <c r="D22" s="4" t="s">
        <v>48</v>
      </c>
      <c r="E22" s="8" t="s">
        <v>47</v>
      </c>
      <c r="F22" s="8">
        <v>24</v>
      </c>
      <c r="G22" s="8">
        <v>12</v>
      </c>
      <c r="H22" s="8" t="s">
        <v>109</v>
      </c>
      <c r="I22" s="10" t="s">
        <v>57</v>
      </c>
      <c r="J22" s="3" t="s">
        <v>58</v>
      </c>
      <c r="K22" s="21">
        <v>450</v>
      </c>
      <c r="L22" s="21">
        <f t="shared" si="0"/>
        <v>10800</v>
      </c>
      <c r="M22" s="36">
        <f t="shared" si="1"/>
        <v>5400</v>
      </c>
    </row>
    <row r="23" spans="1:13" x14ac:dyDescent="0.3">
      <c r="A23" s="30" t="s">
        <v>66</v>
      </c>
      <c r="B23" s="4"/>
      <c r="C23" s="8">
        <v>4</v>
      </c>
      <c r="D23" s="4" t="s">
        <v>49</v>
      </c>
      <c r="E23" s="8" t="s">
        <v>47</v>
      </c>
      <c r="F23" s="8">
        <v>7</v>
      </c>
      <c r="G23" s="8">
        <v>4</v>
      </c>
      <c r="H23" s="8" t="s">
        <v>109</v>
      </c>
      <c r="I23" s="10" t="s">
        <v>59</v>
      </c>
      <c r="J23" s="3" t="s">
        <v>60</v>
      </c>
      <c r="K23" s="21">
        <v>740</v>
      </c>
      <c r="L23" s="21">
        <f t="shared" si="0"/>
        <v>5180</v>
      </c>
      <c r="M23" s="36">
        <f t="shared" si="1"/>
        <v>2960</v>
      </c>
    </row>
    <row r="24" spans="1:13" x14ac:dyDescent="0.3">
      <c r="A24" s="30" t="s">
        <v>66</v>
      </c>
      <c r="B24" s="4"/>
      <c r="C24" s="8">
        <v>5</v>
      </c>
      <c r="D24" s="4" t="s">
        <v>50</v>
      </c>
      <c r="E24" s="8" t="s">
        <v>47</v>
      </c>
      <c r="F24" s="8">
        <v>14</v>
      </c>
      <c r="G24" s="8">
        <v>8</v>
      </c>
      <c r="H24" s="8" t="s">
        <v>111</v>
      </c>
      <c r="I24" s="10" t="s">
        <v>61</v>
      </c>
      <c r="J24" s="3" t="s">
        <v>110</v>
      </c>
      <c r="K24" s="21">
        <v>780</v>
      </c>
      <c r="L24" s="21">
        <f t="shared" si="0"/>
        <v>10920</v>
      </c>
      <c r="M24" s="36">
        <f t="shared" si="1"/>
        <v>6240</v>
      </c>
    </row>
    <row r="25" spans="1:13" x14ac:dyDescent="0.3">
      <c r="A25" s="30" t="s">
        <v>66</v>
      </c>
      <c r="B25" s="4"/>
      <c r="C25" s="8">
        <v>6</v>
      </c>
      <c r="D25" s="4" t="s">
        <v>51</v>
      </c>
      <c r="E25" s="8" t="s">
        <v>47</v>
      </c>
      <c r="F25" s="8">
        <v>7</v>
      </c>
      <c r="G25" s="8">
        <v>4</v>
      </c>
      <c r="H25" s="8" t="s">
        <v>111</v>
      </c>
      <c r="I25" s="10" t="s">
        <v>63</v>
      </c>
      <c r="J25" s="3" t="s">
        <v>62</v>
      </c>
      <c r="K25" s="21">
        <v>2100</v>
      </c>
      <c r="L25" s="21">
        <f t="shared" si="0"/>
        <v>14700</v>
      </c>
      <c r="M25" s="36">
        <f t="shared" si="1"/>
        <v>8400</v>
      </c>
    </row>
    <row r="26" spans="1:13" x14ac:dyDescent="0.3">
      <c r="A26" s="30" t="s">
        <v>66</v>
      </c>
      <c r="B26" s="4"/>
      <c r="C26" s="8">
        <v>7</v>
      </c>
      <c r="D26" s="4" t="s">
        <v>52</v>
      </c>
      <c r="E26" s="8" t="s">
        <v>47</v>
      </c>
      <c r="F26" s="8">
        <v>7</v>
      </c>
      <c r="G26" s="8">
        <v>4</v>
      </c>
      <c r="H26" s="8" t="s">
        <v>112</v>
      </c>
      <c r="I26" s="10" t="s">
        <v>64</v>
      </c>
      <c r="J26" s="3" t="s">
        <v>65</v>
      </c>
      <c r="K26" s="21">
        <v>7100</v>
      </c>
      <c r="L26" s="21">
        <f t="shared" si="0"/>
        <v>49700</v>
      </c>
      <c r="M26" s="36">
        <f t="shared" si="1"/>
        <v>28400</v>
      </c>
    </row>
    <row r="27" spans="1:13" x14ac:dyDescent="0.3">
      <c r="A27" s="31" t="s">
        <v>67</v>
      </c>
      <c r="B27" s="4"/>
      <c r="C27" s="8">
        <v>1</v>
      </c>
      <c r="D27" s="4" t="s">
        <v>67</v>
      </c>
      <c r="E27" s="8" t="s">
        <v>68</v>
      </c>
      <c r="F27" s="8">
        <v>43</v>
      </c>
      <c r="G27" s="8">
        <v>26</v>
      </c>
      <c r="H27" s="8" t="s">
        <v>108</v>
      </c>
      <c r="I27" s="10" t="s">
        <v>96</v>
      </c>
      <c r="J27" s="3" t="s">
        <v>97</v>
      </c>
      <c r="K27" s="21">
        <v>3100</v>
      </c>
      <c r="L27" s="21">
        <f t="shared" si="0"/>
        <v>133300</v>
      </c>
      <c r="M27" s="36">
        <f t="shared" si="1"/>
        <v>80600</v>
      </c>
    </row>
    <row r="28" spans="1:13" x14ac:dyDescent="0.3">
      <c r="A28" s="32" t="s">
        <v>69</v>
      </c>
      <c r="B28" s="4"/>
      <c r="C28" s="11">
        <v>1</v>
      </c>
      <c r="D28" s="4" t="s">
        <v>70</v>
      </c>
      <c r="E28" s="8" t="s">
        <v>71</v>
      </c>
      <c r="F28" s="8">
        <v>8</v>
      </c>
      <c r="G28" s="8">
        <v>5</v>
      </c>
      <c r="H28" s="8" t="s">
        <v>108</v>
      </c>
      <c r="I28" s="10" t="s">
        <v>73</v>
      </c>
      <c r="J28" s="3" t="s">
        <v>74</v>
      </c>
      <c r="K28" s="21">
        <v>19800</v>
      </c>
      <c r="L28" s="21">
        <f t="shared" si="0"/>
        <v>158400</v>
      </c>
      <c r="M28" s="36">
        <f t="shared" si="1"/>
        <v>99000</v>
      </c>
    </row>
    <row r="29" spans="1:13" x14ac:dyDescent="0.3">
      <c r="A29" s="32" t="s">
        <v>69</v>
      </c>
      <c r="B29" s="4"/>
      <c r="C29" s="8">
        <v>2</v>
      </c>
      <c r="D29" s="4" t="s">
        <v>142</v>
      </c>
      <c r="E29" s="8" t="s">
        <v>71</v>
      </c>
      <c r="F29" s="8">
        <v>8</v>
      </c>
      <c r="G29" s="8">
        <v>8</v>
      </c>
      <c r="H29" s="8" t="s">
        <v>108</v>
      </c>
      <c r="I29" s="10" t="s">
        <v>144</v>
      </c>
      <c r="J29" s="3" t="s">
        <v>143</v>
      </c>
      <c r="K29" s="21">
        <v>1250</v>
      </c>
      <c r="L29" s="21">
        <f t="shared" si="0"/>
        <v>10000</v>
      </c>
      <c r="M29" s="36">
        <f>K29*G29</f>
        <v>10000</v>
      </c>
    </row>
    <row r="30" spans="1:13" x14ac:dyDescent="0.3">
      <c r="A30" s="32" t="s">
        <v>69</v>
      </c>
      <c r="B30" s="4"/>
      <c r="C30" s="8">
        <v>3</v>
      </c>
      <c r="D30" s="4" t="s">
        <v>72</v>
      </c>
      <c r="E30" s="8" t="s">
        <v>71</v>
      </c>
      <c r="F30" s="8">
        <v>16</v>
      </c>
      <c r="G30" s="8">
        <v>10</v>
      </c>
      <c r="H30" s="8" t="s">
        <v>108</v>
      </c>
      <c r="I30" s="10" t="s">
        <v>75</v>
      </c>
      <c r="J30" s="3" t="s">
        <v>145</v>
      </c>
      <c r="K30" s="21">
        <v>6200</v>
      </c>
      <c r="L30" s="21">
        <f t="shared" si="0"/>
        <v>99200</v>
      </c>
      <c r="M30" s="36">
        <f t="shared" si="1"/>
        <v>62000</v>
      </c>
    </row>
    <row r="31" spans="1:13" x14ac:dyDescent="0.3">
      <c r="A31" s="33" t="s">
        <v>78</v>
      </c>
      <c r="B31" s="4"/>
      <c r="C31" s="11">
        <v>1</v>
      </c>
      <c r="D31" s="4" t="s">
        <v>78</v>
      </c>
      <c r="E31" s="8" t="s">
        <v>2</v>
      </c>
      <c r="F31" s="8">
        <v>6</v>
      </c>
      <c r="G31" s="8">
        <v>0</v>
      </c>
      <c r="H31" s="8" t="s">
        <v>108</v>
      </c>
      <c r="I31" s="10" t="s">
        <v>76</v>
      </c>
      <c r="J31" s="3" t="s">
        <v>77</v>
      </c>
      <c r="K31" s="21">
        <v>6900</v>
      </c>
      <c r="L31" s="21">
        <f t="shared" si="0"/>
        <v>41400</v>
      </c>
      <c r="M31" s="36">
        <f t="shared" si="1"/>
        <v>0</v>
      </c>
    </row>
    <row r="32" spans="1:13" x14ac:dyDescent="0.3">
      <c r="A32" s="33" t="s">
        <v>79</v>
      </c>
      <c r="B32" s="4"/>
      <c r="C32" s="11">
        <v>1</v>
      </c>
      <c r="D32" s="4" t="s">
        <v>79</v>
      </c>
      <c r="E32" s="8" t="s">
        <v>2</v>
      </c>
      <c r="F32" s="8">
        <v>2</v>
      </c>
      <c r="G32" s="8">
        <v>0</v>
      </c>
      <c r="H32" s="8" t="s">
        <v>108</v>
      </c>
      <c r="I32" s="10" t="s">
        <v>80</v>
      </c>
      <c r="J32" s="3" t="s">
        <v>81</v>
      </c>
      <c r="K32" s="21">
        <v>7500</v>
      </c>
      <c r="L32" s="21">
        <f t="shared" si="0"/>
        <v>15000</v>
      </c>
      <c r="M32" s="36">
        <f t="shared" si="1"/>
        <v>0</v>
      </c>
    </row>
    <row r="33" spans="1:13" x14ac:dyDescent="0.3">
      <c r="A33" s="34" t="s">
        <v>82</v>
      </c>
      <c r="B33" s="4"/>
      <c r="C33" s="11">
        <v>1</v>
      </c>
      <c r="D33" s="4" t="s">
        <v>82</v>
      </c>
      <c r="E33" s="8" t="s">
        <v>2</v>
      </c>
      <c r="F33" s="8">
        <v>1</v>
      </c>
      <c r="G33" s="8">
        <v>0</v>
      </c>
      <c r="H33" s="8" t="s">
        <v>108</v>
      </c>
      <c r="I33" s="10" t="s">
        <v>83</v>
      </c>
      <c r="J33" s="3" t="s">
        <v>84</v>
      </c>
      <c r="K33" s="21">
        <v>8500</v>
      </c>
      <c r="L33" s="21">
        <f t="shared" si="0"/>
        <v>8500</v>
      </c>
      <c r="M33" s="36">
        <f t="shared" si="1"/>
        <v>0</v>
      </c>
    </row>
    <row r="34" spans="1:13" x14ac:dyDescent="0.3">
      <c r="A34" s="34" t="s">
        <v>85</v>
      </c>
      <c r="B34" s="4"/>
      <c r="C34" s="11">
        <v>1</v>
      </c>
      <c r="D34" s="4" t="s">
        <v>86</v>
      </c>
      <c r="E34" s="8" t="s">
        <v>2</v>
      </c>
      <c r="F34" s="8">
        <v>13</v>
      </c>
      <c r="G34" s="8">
        <v>0</v>
      </c>
      <c r="H34" s="8" t="s">
        <v>108</v>
      </c>
      <c r="I34" s="10" t="s">
        <v>90</v>
      </c>
      <c r="J34" s="3" t="s">
        <v>91</v>
      </c>
      <c r="K34" s="21">
        <v>2160</v>
      </c>
      <c r="L34" s="21">
        <f t="shared" si="0"/>
        <v>28080</v>
      </c>
      <c r="M34" s="36">
        <f t="shared" si="1"/>
        <v>0</v>
      </c>
    </row>
    <row r="35" spans="1:13" x14ac:dyDescent="0.3">
      <c r="A35" s="34" t="s">
        <v>85</v>
      </c>
      <c r="B35" s="4"/>
      <c r="C35" s="8">
        <v>2</v>
      </c>
      <c r="D35" s="4" t="s">
        <v>87</v>
      </c>
      <c r="E35" s="8" t="s">
        <v>2</v>
      </c>
      <c r="F35" s="8">
        <v>23</v>
      </c>
      <c r="G35" s="8">
        <v>0</v>
      </c>
      <c r="H35" s="8" t="s">
        <v>108</v>
      </c>
      <c r="I35" s="10" t="s">
        <v>88</v>
      </c>
      <c r="J35" s="3" t="s">
        <v>89</v>
      </c>
      <c r="K35" s="21">
        <v>753</v>
      </c>
      <c r="L35" s="21">
        <f t="shared" si="0"/>
        <v>17319</v>
      </c>
      <c r="M35" s="36">
        <f t="shared" si="1"/>
        <v>0</v>
      </c>
    </row>
    <row r="36" spans="1:13" x14ac:dyDescent="0.3">
      <c r="A36" s="35" t="s">
        <v>92</v>
      </c>
      <c r="B36" s="4"/>
      <c r="C36" s="11">
        <v>1</v>
      </c>
      <c r="D36" s="4" t="s">
        <v>93</v>
      </c>
      <c r="E36" s="8" t="s">
        <v>2</v>
      </c>
      <c r="F36" s="8">
        <v>1</v>
      </c>
      <c r="G36" s="8">
        <v>1</v>
      </c>
      <c r="H36" s="8" t="s">
        <v>108</v>
      </c>
      <c r="I36" s="10" t="s">
        <v>94</v>
      </c>
      <c r="J36" s="3" t="s">
        <v>95</v>
      </c>
      <c r="K36" s="21">
        <v>39500</v>
      </c>
      <c r="L36" s="21">
        <f t="shared" si="0"/>
        <v>39500</v>
      </c>
      <c r="M36" s="36">
        <f t="shared" si="1"/>
        <v>39500</v>
      </c>
    </row>
    <row r="37" spans="1:13" x14ac:dyDescent="0.3">
      <c r="A37" s="34" t="s">
        <v>124</v>
      </c>
      <c r="B37" s="4"/>
      <c r="C37" s="8">
        <v>1</v>
      </c>
      <c r="D37" s="4" t="s">
        <v>125</v>
      </c>
      <c r="E37" s="8" t="s">
        <v>71</v>
      </c>
      <c r="F37" s="8">
        <v>150</v>
      </c>
      <c r="G37" s="8">
        <v>150</v>
      </c>
      <c r="H37" s="8" t="s">
        <v>128</v>
      </c>
      <c r="I37" s="10" t="s">
        <v>136</v>
      </c>
      <c r="J37" s="3" t="s">
        <v>135</v>
      </c>
      <c r="K37" s="21">
        <v>35</v>
      </c>
      <c r="L37" s="21">
        <f t="shared" si="0"/>
        <v>5250</v>
      </c>
      <c r="M37" s="36">
        <f t="shared" si="1"/>
        <v>5250</v>
      </c>
    </row>
    <row r="38" spans="1:13" x14ac:dyDescent="0.3">
      <c r="A38" s="34" t="s">
        <v>124</v>
      </c>
      <c r="B38" s="4"/>
      <c r="C38" s="8">
        <v>2</v>
      </c>
      <c r="D38" s="4" t="s">
        <v>126</v>
      </c>
      <c r="E38" s="8" t="s">
        <v>71</v>
      </c>
      <c r="F38" s="8">
        <v>2</v>
      </c>
      <c r="G38" s="8">
        <v>2</v>
      </c>
      <c r="H38" s="8" t="s">
        <v>128</v>
      </c>
      <c r="I38" s="10" t="s">
        <v>141</v>
      </c>
      <c r="J38" s="3" t="s">
        <v>140</v>
      </c>
      <c r="K38" s="21">
        <v>85</v>
      </c>
      <c r="L38" s="21">
        <f t="shared" si="0"/>
        <v>170</v>
      </c>
      <c r="M38" s="36">
        <f t="shared" si="1"/>
        <v>170</v>
      </c>
    </row>
    <row r="39" spans="1:13" x14ac:dyDescent="0.3">
      <c r="A39" s="34" t="s">
        <v>124</v>
      </c>
      <c r="B39" s="4"/>
      <c r="C39" s="8">
        <v>3</v>
      </c>
      <c r="D39" s="4" t="s">
        <v>127</v>
      </c>
      <c r="E39" s="8" t="s">
        <v>71</v>
      </c>
      <c r="F39" s="8">
        <v>20</v>
      </c>
      <c r="G39" s="8">
        <v>20</v>
      </c>
      <c r="H39" s="8" t="s">
        <v>128</v>
      </c>
      <c r="I39" s="10" t="s">
        <v>130</v>
      </c>
      <c r="J39" s="3" t="s">
        <v>129</v>
      </c>
      <c r="K39" s="21">
        <v>48</v>
      </c>
      <c r="L39" s="21">
        <f t="shared" si="0"/>
        <v>960</v>
      </c>
      <c r="M39" s="36">
        <f t="shared" si="1"/>
        <v>960</v>
      </c>
    </row>
    <row r="40" spans="1:13" x14ac:dyDescent="0.3">
      <c r="A40" s="45" t="s">
        <v>124</v>
      </c>
      <c r="B40" s="46"/>
      <c r="C40" s="47">
        <v>4</v>
      </c>
      <c r="D40" s="46" t="s">
        <v>131</v>
      </c>
      <c r="E40" s="47" t="s">
        <v>134</v>
      </c>
      <c r="F40" s="47">
        <v>500</v>
      </c>
      <c r="G40" s="47">
        <v>500</v>
      </c>
      <c r="H40" s="47" t="s">
        <v>128</v>
      </c>
      <c r="I40" s="48" t="s">
        <v>133</v>
      </c>
      <c r="J40" s="49" t="s">
        <v>132</v>
      </c>
      <c r="K40" s="50">
        <v>0.1</v>
      </c>
      <c r="L40" s="21">
        <f t="shared" si="0"/>
        <v>50</v>
      </c>
      <c r="M40" s="51">
        <f t="shared" si="1"/>
        <v>50</v>
      </c>
    </row>
    <row r="41" spans="1:13" x14ac:dyDescent="0.3">
      <c r="A41" s="45" t="s">
        <v>124</v>
      </c>
      <c r="B41" s="4"/>
      <c r="C41" s="8">
        <v>5</v>
      </c>
      <c r="D41" s="4" t="s">
        <v>137</v>
      </c>
      <c r="E41" s="8" t="s">
        <v>71</v>
      </c>
      <c r="F41" s="8">
        <v>20</v>
      </c>
      <c r="G41" s="8">
        <v>20</v>
      </c>
      <c r="H41" s="47" t="s">
        <v>128</v>
      </c>
      <c r="I41" s="10" t="s">
        <v>138</v>
      </c>
      <c r="J41" s="3" t="s">
        <v>139</v>
      </c>
      <c r="K41" s="21">
        <v>15</v>
      </c>
      <c r="L41" s="21">
        <f t="shared" si="0"/>
        <v>300</v>
      </c>
      <c r="M41" s="36">
        <f>K41*G41</f>
        <v>300</v>
      </c>
    </row>
  </sheetData>
  <phoneticPr fontId="8" type="noConversion"/>
  <printOptions horizontalCentered="1" verticalCentered="1"/>
  <pageMargins left="0" right="0" top="0.74803149606299213" bottom="0.74803149606299213" header="0.31496062992125984" footer="0.31496062992125984"/>
  <pageSetup paperSize="9" scale="46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BC5-E6E4-48D7-ACE7-7E9A17BE188F}">
  <dimension ref="A3:B73"/>
  <sheetViews>
    <sheetView tabSelected="1" zoomScale="115" zoomScaleNormal="115" workbookViewId="0">
      <selection activeCell="A17" sqref="A17"/>
    </sheetView>
  </sheetViews>
  <sheetFormatPr baseColWidth="10" defaultRowHeight="14.4" x14ac:dyDescent="0.3"/>
  <cols>
    <col min="1" max="1" width="58.109375" bestFit="1" customWidth="1"/>
    <col min="2" max="2" width="21.33203125" style="12" bestFit="1" customWidth="1"/>
    <col min="3" max="3" width="13.109375" bestFit="1" customWidth="1"/>
    <col min="4" max="4" width="11.21875" bestFit="1" customWidth="1"/>
    <col min="5" max="31" width="13.44140625" bestFit="1" customWidth="1"/>
    <col min="32" max="32" width="12.6640625" bestFit="1" customWidth="1"/>
  </cols>
  <sheetData>
    <row r="3" spans="1:2" x14ac:dyDescent="0.3">
      <c r="A3" s="24" t="s">
        <v>119</v>
      </c>
      <c r="B3" s="12" t="s">
        <v>121</v>
      </c>
    </row>
    <row r="4" spans="1:2" x14ac:dyDescent="0.3">
      <c r="A4" s="25" t="s">
        <v>109</v>
      </c>
      <c r="B4" s="12">
        <v>8360</v>
      </c>
    </row>
    <row r="5" spans="1:2" x14ac:dyDescent="0.3">
      <c r="A5" s="27" t="s">
        <v>66</v>
      </c>
      <c r="B5" s="12">
        <v>8360</v>
      </c>
    </row>
    <row r="6" spans="1:2" x14ac:dyDescent="0.3">
      <c r="A6" s="28" t="s">
        <v>48</v>
      </c>
      <c r="B6" s="12">
        <v>5400</v>
      </c>
    </row>
    <row r="7" spans="1:2" x14ac:dyDescent="0.3">
      <c r="A7" s="28" t="s">
        <v>49</v>
      </c>
      <c r="B7" s="12">
        <v>2960</v>
      </c>
    </row>
    <row r="8" spans="1:2" x14ac:dyDescent="0.3">
      <c r="A8" s="25" t="s">
        <v>108</v>
      </c>
      <c r="B8" s="12">
        <v>261200</v>
      </c>
    </row>
    <row r="9" spans="1:2" x14ac:dyDescent="0.3">
      <c r="A9" s="27" t="s">
        <v>67</v>
      </c>
      <c r="B9" s="12">
        <v>80600</v>
      </c>
    </row>
    <row r="10" spans="1:2" x14ac:dyDescent="0.3">
      <c r="A10" s="28" t="s">
        <v>67</v>
      </c>
      <c r="B10" s="12">
        <v>80600</v>
      </c>
    </row>
    <row r="11" spans="1:2" x14ac:dyDescent="0.3">
      <c r="A11" s="27" t="s">
        <v>66</v>
      </c>
      <c r="B11" s="12">
        <v>9600</v>
      </c>
    </row>
    <row r="12" spans="1:2" x14ac:dyDescent="0.3">
      <c r="A12" s="28" t="s">
        <v>46</v>
      </c>
      <c r="B12" s="12">
        <v>9600</v>
      </c>
    </row>
    <row r="13" spans="1:2" x14ac:dyDescent="0.3">
      <c r="A13" s="27" t="s">
        <v>69</v>
      </c>
      <c r="B13" s="12">
        <v>171000</v>
      </c>
    </row>
    <row r="14" spans="1:2" x14ac:dyDescent="0.3">
      <c r="A14" s="28" t="s">
        <v>142</v>
      </c>
      <c r="B14" s="12">
        <v>10000</v>
      </c>
    </row>
    <row r="15" spans="1:2" x14ac:dyDescent="0.3">
      <c r="A15" s="28" t="s">
        <v>70</v>
      </c>
      <c r="B15" s="12">
        <v>99000</v>
      </c>
    </row>
    <row r="16" spans="1:2" x14ac:dyDescent="0.3">
      <c r="A16" s="28" t="s">
        <v>72</v>
      </c>
      <c r="B16" s="12">
        <v>62000</v>
      </c>
    </row>
    <row r="17" spans="1:2" x14ac:dyDescent="0.3">
      <c r="A17" s="25" t="s">
        <v>111</v>
      </c>
      <c r="B17" s="12">
        <v>14640</v>
      </c>
    </row>
    <row r="18" spans="1:2" x14ac:dyDescent="0.3">
      <c r="A18" s="27" t="s">
        <v>66</v>
      </c>
      <c r="B18" s="12">
        <v>14640</v>
      </c>
    </row>
    <row r="19" spans="1:2" x14ac:dyDescent="0.3">
      <c r="A19" s="28" t="s">
        <v>50</v>
      </c>
      <c r="B19" s="12">
        <v>6240</v>
      </c>
    </row>
    <row r="20" spans="1:2" x14ac:dyDescent="0.3">
      <c r="A20" s="28" t="s">
        <v>51</v>
      </c>
      <c r="B20" s="12">
        <v>8400</v>
      </c>
    </row>
    <row r="21" spans="1:2" x14ac:dyDescent="0.3">
      <c r="A21" s="25" t="s">
        <v>112</v>
      </c>
      <c r="B21" s="12">
        <v>28400</v>
      </c>
    </row>
    <row r="22" spans="1:2" x14ac:dyDescent="0.3">
      <c r="A22" s="27" t="s">
        <v>66</v>
      </c>
      <c r="B22" s="12">
        <v>28400</v>
      </c>
    </row>
    <row r="23" spans="1:2" x14ac:dyDescent="0.3">
      <c r="A23" s="28" t="s">
        <v>52</v>
      </c>
      <c r="B23" s="12">
        <v>28400</v>
      </c>
    </row>
    <row r="24" spans="1:2" x14ac:dyDescent="0.3">
      <c r="A24" s="25" t="s">
        <v>107</v>
      </c>
      <c r="B24" s="12">
        <v>32800</v>
      </c>
    </row>
    <row r="25" spans="1:2" x14ac:dyDescent="0.3">
      <c r="A25" s="27" t="s">
        <v>66</v>
      </c>
      <c r="B25" s="12">
        <v>32800</v>
      </c>
    </row>
    <row r="26" spans="1:2" x14ac:dyDescent="0.3">
      <c r="A26" s="28" t="s">
        <v>44</v>
      </c>
      <c r="B26" s="12">
        <v>32800</v>
      </c>
    </row>
    <row r="27" spans="1:2" x14ac:dyDescent="0.3">
      <c r="A27" s="25" t="s">
        <v>120</v>
      </c>
      <c r="B27" s="12">
        <v>345400</v>
      </c>
    </row>
    <row r="28" spans="1:2" x14ac:dyDescent="0.3">
      <c r="B28"/>
    </row>
    <row r="29" spans="1:2" x14ac:dyDescent="0.3">
      <c r="B29"/>
    </row>
    <row r="30" spans="1:2" x14ac:dyDescent="0.3">
      <c r="B30"/>
    </row>
    <row r="31" spans="1:2" x14ac:dyDescent="0.3">
      <c r="B31"/>
    </row>
    <row r="32" spans="1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</sheetData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05B0-BE9E-450D-BA95-27F0A9F2FAE2}">
  <sheetPr>
    <pageSetUpPr fitToPage="1"/>
  </sheetPr>
  <dimension ref="A3:D77"/>
  <sheetViews>
    <sheetView topLeftCell="A7" workbookViewId="0">
      <selection activeCell="E4" sqref="E4"/>
    </sheetView>
  </sheetViews>
  <sheetFormatPr baseColWidth="10" defaultRowHeight="14.4" x14ac:dyDescent="0.3"/>
  <cols>
    <col min="1" max="1" width="75.33203125" bestFit="1" customWidth="1"/>
    <col min="2" max="2" width="17.88671875" style="26" bestFit="1" customWidth="1"/>
    <col min="3" max="3" width="11.21875" style="12" bestFit="1" customWidth="1"/>
    <col min="4" max="4" width="21.33203125" style="12" bestFit="1" customWidth="1"/>
    <col min="5" max="5" width="17.77734375" bestFit="1" customWidth="1"/>
  </cols>
  <sheetData>
    <row r="3" spans="1:4" x14ac:dyDescent="0.3">
      <c r="A3" s="24" t="s">
        <v>119</v>
      </c>
      <c r="B3" s="26" t="s">
        <v>123</v>
      </c>
      <c r="C3" s="12" t="s">
        <v>122</v>
      </c>
      <c r="D3" s="12" t="s">
        <v>121</v>
      </c>
    </row>
    <row r="4" spans="1:4" x14ac:dyDescent="0.3">
      <c r="A4" s="25" t="s">
        <v>67</v>
      </c>
      <c r="B4" s="52">
        <v>26</v>
      </c>
      <c r="C4" s="12">
        <v>3100</v>
      </c>
      <c r="D4" s="12">
        <v>80600</v>
      </c>
    </row>
    <row r="5" spans="1:4" x14ac:dyDescent="0.3">
      <c r="A5" s="27" t="s">
        <v>97</v>
      </c>
      <c r="B5" s="52">
        <v>26</v>
      </c>
      <c r="C5" s="12">
        <v>3100</v>
      </c>
      <c r="D5" s="12">
        <v>80600</v>
      </c>
    </row>
    <row r="6" spans="1:4" x14ac:dyDescent="0.3">
      <c r="A6" s="28" t="s">
        <v>108</v>
      </c>
      <c r="B6" s="52">
        <v>26</v>
      </c>
      <c r="C6" s="12">
        <v>3100</v>
      </c>
      <c r="D6" s="12">
        <v>80600</v>
      </c>
    </row>
    <row r="7" spans="1:4" x14ac:dyDescent="0.3">
      <c r="A7" s="25" t="s">
        <v>66</v>
      </c>
      <c r="B7" s="52">
        <v>40</v>
      </c>
      <c r="C7" s="12">
        <v>21770</v>
      </c>
      <c r="D7" s="12">
        <v>93800</v>
      </c>
    </row>
    <row r="8" spans="1:4" x14ac:dyDescent="0.3">
      <c r="A8" s="27" t="s">
        <v>65</v>
      </c>
      <c r="B8" s="52">
        <v>4</v>
      </c>
      <c r="C8" s="12">
        <v>7100</v>
      </c>
      <c r="D8" s="12">
        <v>28400</v>
      </c>
    </row>
    <row r="9" spans="1:4" x14ac:dyDescent="0.3">
      <c r="A9" s="28" t="s">
        <v>112</v>
      </c>
      <c r="B9" s="52">
        <v>4</v>
      </c>
      <c r="C9" s="12">
        <v>7100</v>
      </c>
      <c r="D9" s="12">
        <v>28400</v>
      </c>
    </row>
    <row r="10" spans="1:4" x14ac:dyDescent="0.3">
      <c r="A10" s="27" t="s">
        <v>62</v>
      </c>
      <c r="B10" s="52">
        <v>4</v>
      </c>
      <c r="C10" s="12">
        <v>2100</v>
      </c>
      <c r="D10" s="12">
        <v>8400</v>
      </c>
    </row>
    <row r="11" spans="1:4" x14ac:dyDescent="0.3">
      <c r="A11" s="28" t="s">
        <v>111</v>
      </c>
      <c r="B11" s="52">
        <v>4</v>
      </c>
      <c r="C11" s="12">
        <v>2100</v>
      </c>
      <c r="D11" s="12">
        <v>8400</v>
      </c>
    </row>
    <row r="12" spans="1:4" x14ac:dyDescent="0.3">
      <c r="A12" s="27" t="s">
        <v>54</v>
      </c>
      <c r="B12" s="52">
        <v>4</v>
      </c>
      <c r="C12" s="12">
        <v>8200</v>
      </c>
      <c r="D12" s="12">
        <v>32800</v>
      </c>
    </row>
    <row r="13" spans="1:4" x14ac:dyDescent="0.3">
      <c r="A13" s="28" t="s">
        <v>107</v>
      </c>
      <c r="B13" s="52">
        <v>4</v>
      </c>
      <c r="C13" s="12">
        <v>8200</v>
      </c>
      <c r="D13" s="12">
        <v>32800</v>
      </c>
    </row>
    <row r="14" spans="1:4" x14ac:dyDescent="0.3">
      <c r="A14" s="27" t="s">
        <v>60</v>
      </c>
      <c r="B14" s="52">
        <v>4</v>
      </c>
      <c r="C14" s="12">
        <v>740</v>
      </c>
      <c r="D14" s="12">
        <v>2960</v>
      </c>
    </row>
    <row r="15" spans="1:4" x14ac:dyDescent="0.3">
      <c r="A15" s="28" t="s">
        <v>109</v>
      </c>
      <c r="B15" s="52">
        <v>4</v>
      </c>
      <c r="C15" s="12">
        <v>740</v>
      </c>
      <c r="D15" s="12">
        <v>2960</v>
      </c>
    </row>
    <row r="16" spans="1:4" x14ac:dyDescent="0.3">
      <c r="A16" s="27" t="s">
        <v>58</v>
      </c>
      <c r="B16" s="52">
        <v>12</v>
      </c>
      <c r="C16" s="12">
        <v>450</v>
      </c>
      <c r="D16" s="12">
        <v>5400</v>
      </c>
    </row>
    <row r="17" spans="1:4" x14ac:dyDescent="0.3">
      <c r="A17" s="28" t="s">
        <v>109</v>
      </c>
      <c r="B17" s="52">
        <v>12</v>
      </c>
      <c r="C17" s="12">
        <v>450</v>
      </c>
      <c r="D17" s="12">
        <v>5400</v>
      </c>
    </row>
    <row r="18" spans="1:4" x14ac:dyDescent="0.3">
      <c r="A18" s="27" t="s">
        <v>55</v>
      </c>
      <c r="B18" s="52">
        <v>4</v>
      </c>
      <c r="C18" s="12">
        <v>2400</v>
      </c>
      <c r="D18" s="12">
        <v>9600</v>
      </c>
    </row>
    <row r="19" spans="1:4" x14ac:dyDescent="0.3">
      <c r="A19" s="28" t="s">
        <v>108</v>
      </c>
      <c r="B19" s="52">
        <v>4</v>
      </c>
      <c r="C19" s="12">
        <v>2400</v>
      </c>
      <c r="D19" s="12">
        <v>9600</v>
      </c>
    </row>
    <row r="20" spans="1:4" x14ac:dyDescent="0.3">
      <c r="A20" s="27" t="s">
        <v>110</v>
      </c>
      <c r="B20" s="52">
        <v>8</v>
      </c>
      <c r="C20" s="12">
        <v>780</v>
      </c>
      <c r="D20" s="12">
        <v>6240</v>
      </c>
    </row>
    <row r="21" spans="1:4" x14ac:dyDescent="0.3">
      <c r="A21" s="28" t="s">
        <v>111</v>
      </c>
      <c r="B21" s="52">
        <v>8</v>
      </c>
      <c r="C21" s="12">
        <v>780</v>
      </c>
      <c r="D21" s="12">
        <v>6240</v>
      </c>
    </row>
    <row r="22" spans="1:4" x14ac:dyDescent="0.3">
      <c r="A22" s="25" t="s">
        <v>69</v>
      </c>
      <c r="B22" s="52">
        <v>23</v>
      </c>
      <c r="C22" s="12">
        <v>27250</v>
      </c>
      <c r="D22" s="12">
        <v>171000</v>
      </c>
    </row>
    <row r="23" spans="1:4" x14ac:dyDescent="0.3">
      <c r="A23" s="27" t="s">
        <v>74</v>
      </c>
      <c r="B23" s="52">
        <v>5</v>
      </c>
      <c r="C23" s="12">
        <v>19800</v>
      </c>
      <c r="D23" s="12">
        <v>99000</v>
      </c>
    </row>
    <row r="24" spans="1:4" x14ac:dyDescent="0.3">
      <c r="A24" s="28" t="s">
        <v>108</v>
      </c>
      <c r="B24" s="52">
        <v>5</v>
      </c>
      <c r="C24" s="12">
        <v>19800</v>
      </c>
      <c r="D24" s="12">
        <v>99000</v>
      </c>
    </row>
    <row r="25" spans="1:4" x14ac:dyDescent="0.3">
      <c r="A25" s="27" t="s">
        <v>143</v>
      </c>
      <c r="B25" s="52">
        <v>8</v>
      </c>
      <c r="C25" s="12">
        <v>1250</v>
      </c>
      <c r="D25" s="12">
        <v>10000</v>
      </c>
    </row>
    <row r="26" spans="1:4" x14ac:dyDescent="0.3">
      <c r="A26" s="28" t="s">
        <v>108</v>
      </c>
      <c r="B26" s="52">
        <v>8</v>
      </c>
      <c r="C26" s="12">
        <v>1250</v>
      </c>
      <c r="D26" s="12">
        <v>10000</v>
      </c>
    </row>
    <row r="27" spans="1:4" x14ac:dyDescent="0.3">
      <c r="A27" s="27" t="s">
        <v>145</v>
      </c>
      <c r="B27" s="52">
        <v>10</v>
      </c>
      <c r="C27" s="12">
        <v>6200</v>
      </c>
      <c r="D27" s="12">
        <v>62000</v>
      </c>
    </row>
    <row r="28" spans="1:4" x14ac:dyDescent="0.3">
      <c r="A28" s="28" t="s">
        <v>108</v>
      </c>
      <c r="B28" s="52">
        <v>10</v>
      </c>
      <c r="C28" s="12">
        <v>6200</v>
      </c>
      <c r="D28" s="12">
        <v>62000</v>
      </c>
    </row>
    <row r="29" spans="1:4" x14ac:dyDescent="0.3">
      <c r="A29" s="25" t="s">
        <v>120</v>
      </c>
      <c r="B29" s="52">
        <v>89</v>
      </c>
      <c r="C29" s="12">
        <v>52120</v>
      </c>
      <c r="D29" s="12">
        <v>345400</v>
      </c>
    </row>
    <row r="30" spans="1:4" x14ac:dyDescent="0.3">
      <c r="B30"/>
      <c r="C30"/>
      <c r="D30"/>
    </row>
    <row r="31" spans="1:4" x14ac:dyDescent="0.3">
      <c r="B31"/>
      <c r="C31"/>
      <c r="D31"/>
    </row>
    <row r="32" spans="1:4" x14ac:dyDescent="0.3">
      <c r="B32"/>
      <c r="C32"/>
      <c r="D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</sheetData>
  <pageMargins left="0.70866141732283472" right="0.70866141732283472" top="0.74803149606299213" bottom="0.74803149606299213" header="0.31496062992125984" footer="0.31496062992125984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PEDIDOS</vt:lpstr>
      <vt:lpstr>POR CLASIFICADOR</vt:lpstr>
      <vt:lpstr>MONTO PEDIDO</vt:lpstr>
      <vt:lpstr>PEDIDOS!Área_de_impresión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2024-03-14T14:39:46Z</cp:lastPrinted>
  <dcterms:created xsi:type="dcterms:W3CDTF">2024-01-26T13:28:02Z</dcterms:created>
  <dcterms:modified xsi:type="dcterms:W3CDTF">2024-03-14T22:14:22Z</dcterms:modified>
</cp:coreProperties>
</file>