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首页" r:id="rId4" sheetId="2"/>
    <sheet name="健康汇" r:id="rId5" sheetId="3"/>
    <sheet name="在线问诊" r:id="rId6" sheetId="4"/>
    <sheet name="就诊人" r:id="rId7" sheetId="5"/>
    <sheet name="我的问卷" r:id="rId8" sheetId="6"/>
    <sheet name="预约挂号" r:id="rId9" sheetId="7"/>
    <sheet name="意见反馈" r:id="rId10" sheetId="8"/>
  </sheets>
  <calcPr calcId="0"/>
</workbook>
</file>

<file path=xl/sharedStrings.xml><?xml version="1.0" encoding="utf-8"?>
<sst xmlns="http://schemas.openxmlformats.org/spreadsheetml/2006/main" count="122" uniqueCount="56">
  <si>
    <t>自动化测试结果</t>
  </si>
  <si>
    <t>运行日期</t>
  </si>
  <si>
    <t>2017年09月04日</t>
  </si>
  <si>
    <t>项目名称</t>
  </si>
  <si>
    <t>appium-Android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</si>
  <si>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</si>
  <si>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</si>
  <si>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</si>
  <si>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</si>
  <si>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</si>
  <si>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</si>
  <si>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</si>
  <si>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首页模块测试详情</t>
  </si>
  <si>
    <t>用例名称</t>
  </si>
  <si>
    <t>测试结果</t>
  </si>
  <si>
    <t>完整日志</t>
  </si>
  <si>
    <t>截图</t>
  </si>
  <si>
    <t>健康汇模块测试详情</t>
  </si>
  <si>
    <t>在线问诊模块测试详情</t>
  </si>
  <si>
    <t>就诊人模块测试详情</t>
  </si>
  <si>
    <t>我的问卷模块测试详情</t>
  </si>
  <si>
    <t>预约挂号模块测试详情</t>
  </si>
  <si>
    <t>意见反馈模块测试详情</t>
  </si>
  <si>
    <t>首页</t>
  </si>
  <si>
    <t>0.00%</t>
  </si>
  <si>
    <t>健康汇</t>
  </si>
  <si>
    <t>�</t>
  </si>
  <si>
    <t>在线问诊</t>
  </si>
  <si>
    <t>就诊人</t>
  </si>
  <si>
    <t>我的问卷</t>
  </si>
  <si>
    <t>预约挂号</t>
  </si>
  <si>
    <t>意见反馈</t>
  </si>
  <si>
    <t>开始时间</t>
  </si>
  <si>
    <t>2017-09-04 15:28:12</t>
  </si>
  <si>
    <t>结束时间</t>
  </si>
  <si>
    <t>2017-09-04 15:28:22</t>
  </si>
  <si>
    <t>耗时</t>
  </si>
  <si>
    <t/>
  </si>
  <si>
    <t>通过用例总数</t>
  </si>
  <si>
    <t>失败用例总数</t>
  </si>
  <si>
    <t>HomePage_001_OnlineVisits_Test</t>
  </si>
  <si>
    <t>Skipped</t>
  </si>
  <si>
    <t>此用例没有截图</t>
  </si>
  <si>
    <t>HomePage_001_Registration_Test</t>
  </si>
  <si>
    <t>HomePage_001_Search_Test</t>
  </si>
  <si>
    <t>InquiryPage_003_ToBeUsed_Test</t>
  </si>
  <si>
    <t>InquiryPage_001_OnlineVisits_Test</t>
  </si>
  <si>
    <t>InquiryPage_002_Unpaid_Test</t>
  </si>
  <si>
    <t>PatientPage_001_Add_Test</t>
  </si>
  <si>
    <t>PatientPage_002_Update_Test</t>
  </si>
  <si>
    <t>PatientPage_003_Delete_Test</t>
  </si>
  <si>
    <t>QuestionnairePage_001_Submit_Test</t>
  </si>
  <si>
    <t>ReservationPage_003_ToBeUsed_Test</t>
  </si>
  <si>
    <t>ReservationPage_002_Unpaid_Test</t>
  </si>
  <si>
    <t>ReservationPage_001_Registration_Test</t>
  </si>
  <si>
    <t>FeedbackPage_001_Submit_Test</t>
  </si>
</sst>
</file>

<file path=xl/styles.xml><?xml version="1.0" encoding="utf-8"?>
<styleSheet xmlns="http://schemas.openxmlformats.org/spreadsheetml/2006/main">
  <numFmts count="1">
    <numFmt numFmtId="165" formatCode="HH:mm:ss"/>
  </numFmts>
  <fonts count="94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0" fillId="0" borderId="0" xfId="0"/>
    <xf numFmtId="0" fontId="29" fillId="3" borderId="4" xfId="0" applyFont="true" applyFill="true" applyBorder="true">
      <alignment horizontal="center"/>
    </xf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0" xfId="0"/>
    <xf numFmtId="0" fontId="35" fillId="3" borderId="4" xfId="0" applyFont="true" applyFill="true" applyBorder="true">
      <alignment horizontal="center"/>
    </xf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0" fillId="0" borderId="0" xfId="0"/>
    <xf numFmtId="0" fontId="41" fillId="3" borderId="4" xfId="0" applyFont="true" applyFill="true" applyBorder="true">
      <alignment horizontal="center"/>
    </xf>
    <xf numFmtId="0" fontId="42" fillId="12" borderId="4" xfId="0" applyFont="true" applyFill="true" applyBorder="true"/>
    <xf numFmtId="0" fontId="43" fillId="12" borderId="4" xfId="0" applyFont="true" applyFill="true" applyBorder="true"/>
    <xf numFmtId="0" fontId="44" fillId="12" borderId="4" xfId="0" applyFont="true" applyFill="true" applyBorder="true"/>
    <xf numFmtId="0" fontId="45" fillId="12" borderId="4" xfId="0" applyFont="true" applyFill="true" applyBorder="true"/>
    <xf numFmtId="0" fontId="46" fillId="12" borderId="4" xfId="0" applyFont="true" applyFill="true" applyBorder="true"/>
    <xf numFmtId="0" fontId="0" fillId="0" borderId="0" xfId="0"/>
    <xf numFmtId="0" fontId="47" fillId="3" borderId="4" xfId="0" applyFont="true" applyFill="true" applyBorder="true">
      <alignment horizontal="center"/>
    </xf>
    <xf numFmtId="0" fontId="48" fillId="12" borderId="4" xfId="0" applyFont="true" applyFill="true" applyBorder="true"/>
    <xf numFmtId="0" fontId="49" fillId="12" borderId="4" xfId="0" applyFont="true" applyFill="true" applyBorder="true"/>
    <xf numFmtId="0" fontId="50" fillId="12" borderId="4" xfId="0" applyFont="true" applyFill="true" applyBorder="true"/>
    <xf numFmtId="0" fontId="51" fillId="12" borderId="4" xfId="0" applyFont="true" applyFill="true" applyBorder="true"/>
    <xf numFmtId="0" fontId="52" fillId="12" borderId="4" xfId="0" applyFont="true" applyFill="true" applyBorder="true"/>
    <xf numFmtId="0" fontId="0" fillId="0" borderId="4" xfId="0" applyBorder="true"/>
    <xf numFmtId="0" fontId="5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8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9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60" fillId="8" borderId="4" xfId="0" applyFont="true" applyFill="true" applyBorder="true"/>
    <xf numFmtId="0" fontId="61" fillId="8" borderId="4" xfId="0" applyFont="true" applyFill="true" applyBorder="true"/>
    <xf numFmtId="0" fontId="62" fillId="8" borderId="4" xfId="0" applyFont="true" applyFill="true" applyBorder="true"/>
    <xf numFmtId="165" fontId="0" fillId="0" borderId="4" xfId="0" applyNumberFormat="true" applyBorder="true"/>
    <xf numFmtId="0" fontId="63" fillId="8" borderId="4" xfId="0" applyFont="true" applyFill="true" applyBorder="true"/>
    <xf numFmtId="0" fontId="0" fillId="0" borderId="4" xfId="0" applyBorder="true"/>
    <xf numFmtId="0" fontId="64" fillId="8" borderId="4" xfId="0" applyFont="true" applyFill="true" applyBorder="true"/>
    <xf numFmtId="0" fontId="0" fillId="0" borderId="4" xfId="0" applyBorder="true"/>
    <xf numFmtId="0" fontId="65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66" fillId="0" borderId="4" xfId="0" applyBorder="true" applyFont="true"/>
    <xf numFmtId="0" fontId="67" fillId="0" borderId="4" xfId="0" applyBorder="true" applyFont="true"/>
    <xf numFmtId="0" fontId="0" fillId="0" borderId="4" xfId="0" applyBorder="true"/>
    <xf numFmtId="0" fontId="68" fillId="0" borderId="4" xfId="0" applyBorder="true" applyFont="true"/>
    <xf numFmtId="0" fontId="69" fillId="0" borderId="4" xfId="0" applyBorder="true" applyFont="true"/>
    <xf numFmtId="0" fontId="0" fillId="0" borderId="4" xfId="0" applyBorder="true"/>
    <xf numFmtId="0" fontId="70" fillId="0" borderId="4" xfId="0" applyBorder="true" applyFont="true"/>
    <xf numFmtId="0" fontId="7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2" fillId="0" borderId="4" xfId="0" applyBorder="true" applyFont="true"/>
    <xf numFmtId="0" fontId="73" fillId="0" borderId="4" xfId="0" applyBorder="true" applyFont="true"/>
    <xf numFmtId="0" fontId="0" fillId="0" borderId="4" xfId="0" applyBorder="true"/>
    <xf numFmtId="0" fontId="74" fillId="0" borderId="4" xfId="0" applyBorder="true" applyFont="true"/>
    <xf numFmtId="0" fontId="75" fillId="0" borderId="4" xfId="0" applyBorder="true" applyFont="true"/>
    <xf numFmtId="0" fontId="0" fillId="0" borderId="4" xfId="0" applyBorder="true"/>
    <xf numFmtId="0" fontId="76" fillId="0" borderId="4" xfId="0" applyBorder="true" applyFont="true"/>
    <xf numFmtId="0" fontId="77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8" fillId="0" borderId="4" xfId="0" applyBorder="true" applyFont="true"/>
    <xf numFmtId="0" fontId="79" fillId="0" borderId="4" xfId="0" applyBorder="true" applyFont="true"/>
    <xf numFmtId="0" fontId="0" fillId="0" borderId="4" xfId="0" applyBorder="true"/>
    <xf numFmtId="0" fontId="80" fillId="0" borderId="4" xfId="0" applyBorder="true" applyFont="true"/>
    <xf numFmtId="0" fontId="81" fillId="0" borderId="4" xfId="0" applyBorder="true" applyFont="true"/>
    <xf numFmtId="0" fontId="0" fillId="0" borderId="4" xfId="0" applyBorder="true"/>
    <xf numFmtId="0" fontId="82" fillId="0" borderId="4" xfId="0" applyBorder="true" applyFont="true"/>
    <xf numFmtId="0" fontId="83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84" fillId="0" borderId="4" xfId="0" applyBorder="true" applyFont="true"/>
    <xf numFmtId="0" fontId="85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86" fillId="0" borderId="4" xfId="0" applyBorder="true" applyFont="true"/>
    <xf numFmtId="0" fontId="87" fillId="0" borderId="4" xfId="0" applyBorder="true" applyFont="true"/>
    <xf numFmtId="0" fontId="0" fillId="0" borderId="4" xfId="0" applyBorder="true"/>
    <xf numFmtId="0" fontId="88" fillId="0" borderId="4" xfId="0" applyBorder="true" applyFont="true"/>
    <xf numFmtId="0" fontId="89" fillId="0" borderId="4" xfId="0" applyBorder="true" applyFont="true"/>
    <xf numFmtId="0" fontId="0" fillId="0" borderId="4" xfId="0" applyBorder="true"/>
    <xf numFmtId="0" fontId="90" fillId="0" borderId="4" xfId="0" applyBorder="true" applyFont="true"/>
    <xf numFmtId="0" fontId="9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92" fillId="0" borderId="4" xfId="0" applyBorder="true" applyFont="true"/>
    <xf numFmtId="0" fontId="93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11">
        <v>32</v>
      </c>
      <c r="B3" t="s">
        <v>33</v>
      </c>
      <c r="C3" t="s" s="112">
        <v>34</v>
      </c>
      <c r="D3" t="s">
        <v>35</v>
      </c>
      <c r="E3" t="s" s="113">
        <v>36</v>
      </c>
      <c r="F3" t="s" s="114">
        <f>D3-B3</f>
      </c>
    </row>
    <row r="4">
      <c r="A4" t="s" s="115">
        <v>8</v>
      </c>
      <c r="B4" t="s" s="116">
        <f>SUM(C7:C1000)</f>
      </c>
      <c r="C4" t="s" s="117">
        <v>38</v>
      </c>
      <c r="D4" t="s" s="118">
        <f>SUM(D7:D1000)</f>
      </c>
      <c r="E4" t="s" s="119">
        <v>39</v>
      </c>
      <c r="F4" t="s" s="120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9">
        <v>1.0</v>
      </c>
      <c r="B7" t="s" s="70">
        <f>HYPERLINK("#首页!A1","首页")</f>
      </c>
      <c r="C7" t="n" s="71">
        <v>3.0</v>
      </c>
      <c r="D7" t="n" s="72">
        <v>0.0</v>
      </c>
      <c r="E7" t="n" s="73">
        <v>0.0</v>
      </c>
      <c r="F7" t="s" s="74">
        <v>24</v>
      </c>
    </row>
    <row r="8">
      <c r="A8" t="n" s="75">
        <v>2.0</v>
      </c>
      <c r="B8" t="s" s="76">
        <f>HYPERLINK("#健康汇!A1","健康汇")</f>
      </c>
      <c r="C8" t="n" s="77">
        <v>0.0</v>
      </c>
      <c r="D8" t="n" s="78">
        <v>0.0</v>
      </c>
      <c r="E8" t="n" s="79">
        <v>0.0</v>
      </c>
      <c r="F8" t="s" s="80">
        <v>26</v>
      </c>
    </row>
    <row r="9">
      <c r="A9" t="n" s="81">
        <v>3.0</v>
      </c>
      <c r="B9" t="s" s="82">
        <f>HYPERLINK("#在线问诊!A1","在线问诊")</f>
      </c>
      <c r="C9" t="n" s="83">
        <v>3.0</v>
      </c>
      <c r="D9" t="n" s="84">
        <v>0.0</v>
      </c>
      <c r="E9" t="n" s="85">
        <v>0.0</v>
      </c>
      <c r="F9" t="s" s="86">
        <v>24</v>
      </c>
    </row>
    <row r="10">
      <c r="A10" t="n" s="87">
        <v>4.0</v>
      </c>
      <c r="B10" t="s" s="88">
        <f>HYPERLINK("#就诊人!A1","就诊人")</f>
      </c>
      <c r="C10" t="n" s="89">
        <v>3.0</v>
      </c>
      <c r="D10" t="n" s="90">
        <v>0.0</v>
      </c>
      <c r="E10" t="n" s="91">
        <v>0.0</v>
      </c>
      <c r="F10" t="s" s="92">
        <v>24</v>
      </c>
    </row>
    <row r="11">
      <c r="A11" t="n" s="93">
        <v>5.0</v>
      </c>
      <c r="B11" t="s" s="94">
        <f>HYPERLINK("#我的问卷!A1","我的问卷")</f>
      </c>
      <c r="C11" t="n" s="95">
        <v>1.0</v>
      </c>
      <c r="D11" t="n" s="96">
        <v>0.0</v>
      </c>
      <c r="E11" t="n" s="97">
        <v>0.0</v>
      </c>
      <c r="F11" t="s" s="98">
        <v>24</v>
      </c>
    </row>
    <row r="12">
      <c r="A12" t="n" s="99">
        <v>6.0</v>
      </c>
      <c r="B12" t="s" s="100">
        <f>HYPERLINK("#预约挂号!A1","预约挂号")</f>
      </c>
      <c r="C12" t="n" s="101">
        <v>3.0</v>
      </c>
      <c r="D12" t="n" s="102">
        <v>0.0</v>
      </c>
      <c r="E12" t="n" s="103">
        <v>0.0</v>
      </c>
      <c r="F12" t="s" s="104">
        <v>24</v>
      </c>
    </row>
    <row r="13">
      <c r="A13" t="n" s="105">
        <v>7.0</v>
      </c>
      <c r="B13" t="s" s="106">
        <f>HYPERLINK("#意见反馈!A1","意见反馈")</f>
      </c>
      <c r="C13" t="n" s="107">
        <v>1.0</v>
      </c>
      <c r="D13" t="n" s="108">
        <v>0.0</v>
      </c>
      <c r="E13" t="n" s="109">
        <v>0.0</v>
      </c>
      <c r="F13" t="s" s="110">
        <v>24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121">
        <v>1.0</v>
      </c>
      <c r="B3" t="s" s="136">
        <v>40</v>
      </c>
      <c r="C3" t="s" s="135">
        <v>41</v>
      </c>
      <c r="D3" s="137">
        <f>HYPERLINK("D:\Work\appiumkangda\result\log\home\HomePage_001_OnlineVisits_Test.log","HomePage_001_OnlineVisits_Test.log")</f>
      </c>
      <c r="E3" t="s" s="138">
        <v>42</v>
      </c>
    </row>
    <row r="4">
      <c r="A4" t="n" s="122">
        <v>2.0</v>
      </c>
      <c r="B4" t="s" s="139">
        <v>43</v>
      </c>
      <c r="C4" t="s" s="135">
        <v>41</v>
      </c>
      <c r="D4" s="140">
        <f>HYPERLINK("D:\Work\appiumkangda\result\log\home\HomePage_001_Registration_Test.log","HomePage_001_Registration_Test.log")</f>
      </c>
      <c r="E4" t="s" s="141">
        <v>42</v>
      </c>
    </row>
    <row r="5">
      <c r="A5" t="n" s="123">
        <v>3.0</v>
      </c>
      <c r="B5" t="s" s="142">
        <v>44</v>
      </c>
      <c r="C5" t="s" s="135">
        <v>41</v>
      </c>
      <c r="D5" s="143">
        <f>HYPERLINK("D:\Work\appiumkangda\result\log\home\HomePage_001_Search_Test.log","HomePage_001_Search_Test.log")</f>
      </c>
      <c r="E5" t="s" s="144">
        <v>42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</sheetData>
  <mergeCells>
    <mergeCell ref="A1:E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35">
        <v>18</v>
      </c>
      <c r="B1" s="5"/>
      <c r="C1" s="5"/>
      <c r="D1" s="5"/>
      <c r="E1" s="6"/>
    </row>
    <row r="2">
      <c r="A2" t="s" s="36">
        <v>6</v>
      </c>
      <c r="B2" t="s" s="37">
        <v>13</v>
      </c>
      <c r="C2" t="s" s="38">
        <v>14</v>
      </c>
      <c r="D2" t="s" s="39">
        <v>15</v>
      </c>
      <c r="E2" t="s" s="40">
        <v>16</v>
      </c>
    </row>
    <row r="3">
      <c r="A3" t="n" s="124">
        <v>1.0</v>
      </c>
      <c r="B3" t="s" s="146">
        <v>45</v>
      </c>
      <c r="C3" t="s" s="145">
        <v>41</v>
      </c>
      <c r="D3" s="147">
        <f>HYPERLINK("D:\Work\appiumkangda\result\log\inquiry\InquiryPage_003_ToBeUsed_Test.log","InquiryPage_003_ToBeUsed_Test.log")</f>
      </c>
      <c r="E3" t="s" s="148">
        <v>42</v>
      </c>
    </row>
    <row r="4">
      <c r="A4" t="n" s="125">
        <v>2.0</v>
      </c>
      <c r="B4" t="s" s="149">
        <v>46</v>
      </c>
      <c r="C4" t="s" s="145">
        <v>41</v>
      </c>
      <c r="D4" s="150">
        <f>HYPERLINK("D:\Work\appiumkangda\result\log\inquiry\InquiryPage_001_OnlineVisits_Test.log","InquiryPage_001_OnlineVisits_Test.log")</f>
      </c>
      <c r="E4" t="s" s="151">
        <v>42</v>
      </c>
    </row>
    <row r="5">
      <c r="A5" t="n" s="126">
        <v>3.0</v>
      </c>
      <c r="B5" t="s" s="152">
        <v>47</v>
      </c>
      <c r="C5" t="s" s="145">
        <v>41</v>
      </c>
      <c r="D5" s="153">
        <f>HYPERLINK("D:\Work\appiumkangda\result\log\inquiry\InquiryPage_002_Unpaid_Test.log","InquiryPage_002_Unpaid_Test.log")</f>
      </c>
      <c r="E5" t="s" s="154">
        <v>42</v>
      </c>
    </row>
  </sheetData>
  <mergeCells>
    <mergeCell ref="A1:E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2">
        <v>19</v>
      </c>
      <c r="B1" s="5"/>
      <c r="C1" s="5"/>
      <c r="D1" s="5"/>
      <c r="E1" s="6"/>
    </row>
    <row r="2">
      <c r="A2" t="s" s="43">
        <v>6</v>
      </c>
      <c r="B2" t="s" s="44">
        <v>13</v>
      </c>
      <c r="C2" t="s" s="45">
        <v>14</v>
      </c>
      <c r="D2" t="s" s="46">
        <v>15</v>
      </c>
      <c r="E2" t="s" s="47">
        <v>16</v>
      </c>
    </row>
    <row r="3">
      <c r="A3" t="n" s="127">
        <v>1.0</v>
      </c>
      <c r="B3" t="s" s="156">
        <v>48</v>
      </c>
      <c r="C3" t="s" s="155">
        <v>41</v>
      </c>
      <c r="D3" s="157">
        <f>HYPERLINK("D:\Work\appiumkangda\result\log\PatientPage_001_Add_Test.log","PatientPage_001_Add_Test.log")</f>
      </c>
      <c r="E3" t="s" s="158">
        <v>42</v>
      </c>
    </row>
    <row r="4">
      <c r="A4" t="n" s="128">
        <v>2.0</v>
      </c>
      <c r="B4" t="s" s="159">
        <v>49</v>
      </c>
      <c r="C4" t="s" s="155">
        <v>41</v>
      </c>
      <c r="D4" s="160">
        <f>HYPERLINK("D:\Work\appiumkangda\result\log\PatientPage_002_Update_Test.log","PatientPage_002_Update_Test.log")</f>
      </c>
      <c r="E4" t="s" s="161">
        <v>42</v>
      </c>
    </row>
    <row r="5">
      <c r="A5" t="n" s="129">
        <v>3.0</v>
      </c>
      <c r="B5" t="s" s="162">
        <v>50</v>
      </c>
      <c r="C5" t="s" s="155">
        <v>41</v>
      </c>
      <c r="D5" s="163">
        <f>HYPERLINK("D:\Work\appiumkangda\result\log\PatientPage_003_Delete_Test.log","PatientPage_003_Delete_Test.log")</f>
      </c>
      <c r="E5" t="s" s="164">
        <v>42</v>
      </c>
    </row>
  </sheetData>
  <mergeCells>
    <mergeCell ref="A1:E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9">
        <v>20</v>
      </c>
      <c r="B1" s="5"/>
      <c r="C1" s="5"/>
      <c r="D1" s="5"/>
      <c r="E1" s="6"/>
    </row>
    <row r="2">
      <c r="A2" t="s" s="50">
        <v>6</v>
      </c>
      <c r="B2" t="s" s="51">
        <v>13</v>
      </c>
      <c r="C2" t="s" s="52">
        <v>14</v>
      </c>
      <c r="D2" t="s" s="53">
        <v>15</v>
      </c>
      <c r="E2" t="s" s="54">
        <v>16</v>
      </c>
    </row>
    <row r="3">
      <c r="A3" t="n" s="130">
        <v>1.0</v>
      </c>
      <c r="B3" t="s" s="166">
        <v>51</v>
      </c>
      <c r="C3" t="s" s="165">
        <v>41</v>
      </c>
      <c r="D3" s="167">
        <f>HYPERLINK("D:\Work\appiumkangda\result\log\questionnaire\QuestionnairePage_001_Submit_Test.log","QuestionnairePage_001_Submit_Test.log")</f>
      </c>
      <c r="E3" t="s" s="168">
        <v>42</v>
      </c>
    </row>
  </sheetData>
  <mergeCells>
    <mergeCell ref="A1:E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56">
        <v>21</v>
      </c>
      <c r="B1" s="5"/>
      <c r="C1" s="5"/>
      <c r="D1" s="5"/>
      <c r="E1" s="6"/>
    </row>
    <row r="2">
      <c r="A2" t="s" s="57">
        <v>6</v>
      </c>
      <c r="B2" t="s" s="58">
        <v>13</v>
      </c>
      <c r="C2" t="s" s="59">
        <v>14</v>
      </c>
      <c r="D2" t="s" s="60">
        <v>15</v>
      </c>
      <c r="E2" t="s" s="61">
        <v>16</v>
      </c>
    </row>
    <row r="3">
      <c r="A3" t="n" s="131">
        <v>1.0</v>
      </c>
      <c r="B3" t="s" s="170">
        <v>52</v>
      </c>
      <c r="C3" t="s" s="169">
        <v>41</v>
      </c>
      <c r="D3" s="171">
        <f>HYPERLINK("D:\Work\appiumkangda\result\log\reservation\ReservationPage_003_ToBeUsed_Test.log","ReservationPage_003_ToBeUsed_Test.log")</f>
      </c>
      <c r="E3" t="s" s="172">
        <v>42</v>
      </c>
    </row>
    <row r="4">
      <c r="A4" t="n" s="132">
        <v>2.0</v>
      </c>
      <c r="B4" t="s" s="173">
        <v>53</v>
      </c>
      <c r="C4" t="s" s="169">
        <v>41</v>
      </c>
      <c r="D4" s="174">
        <f>HYPERLINK("D:\Work\appiumkangda\result\log\reservation\ReservationPage_002_Unpaid_Test.log","ReservationPage_002_Unpaid_Test.log")</f>
      </c>
      <c r="E4" t="s" s="175">
        <v>42</v>
      </c>
    </row>
    <row r="5">
      <c r="A5" t="n" s="133">
        <v>3.0</v>
      </c>
      <c r="B5" t="s" s="176">
        <v>54</v>
      </c>
      <c r="C5" t="s" s="169">
        <v>41</v>
      </c>
      <c r="D5" s="177">
        <f>HYPERLINK("D:\Work\appiumkangda\result\log\reservation\ReservationPage_001_Registration_Test.log","ReservationPage_001_Registration_Test.log")</f>
      </c>
      <c r="E5" t="s" s="178">
        <v>42</v>
      </c>
    </row>
  </sheetData>
  <mergeCells>
    <mergeCell ref="A1:E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63">
        <v>22</v>
      </c>
      <c r="B1" s="5"/>
      <c r="C1" s="5"/>
      <c r="D1" s="5"/>
      <c r="E1" s="6"/>
    </row>
    <row r="2">
      <c r="A2" t="s" s="64">
        <v>6</v>
      </c>
      <c r="B2" t="s" s="65">
        <v>13</v>
      </c>
      <c r="C2" t="s" s="66">
        <v>14</v>
      </c>
      <c r="D2" t="s" s="67">
        <v>15</v>
      </c>
      <c r="E2" t="s" s="68">
        <v>16</v>
      </c>
    </row>
    <row r="3">
      <c r="A3" t="n" s="134">
        <v>1.0</v>
      </c>
      <c r="B3" t="s" s="180">
        <v>55</v>
      </c>
      <c r="C3" t="s" s="179">
        <v>41</v>
      </c>
      <c r="D3" s="181">
        <f>HYPERLINK("D:\Work\appiumkangda\result\log\feedback\FeedbackPage_001_Submit_Test.log","FeedbackPage_001_Submit_Test.log")</f>
      </c>
      <c r="E3" t="s" s="182">
        <v>42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2017-09-04T07:28:23Z</dcterms:created>
  <dc:creator>Apache POI</dc:creator>
</coreProperties>
</file>