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RLZ\Desktop\Otoño 2017\Algoritmos\TAREAS\3\Tarea 3\"/>
    </mc:Choice>
  </mc:AlternateContent>
  <bookViews>
    <workbookView xWindow="0" yWindow="0" windowWidth="16380" windowHeight="8190" tabRatio="159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2" i="1"/>
</calcChain>
</file>

<file path=xl/sharedStrings.xml><?xml version="1.0" encoding="utf-8"?>
<sst xmlns="http://schemas.openxmlformats.org/spreadsheetml/2006/main" count="15" uniqueCount="15">
  <si>
    <t>vertices</t>
  </si>
  <si>
    <t>edges</t>
  </si>
  <si>
    <t>p</t>
  </si>
  <si>
    <t>i</t>
  </si>
  <si>
    <t>2_time</t>
  </si>
  <si>
    <t>2_C_size</t>
  </si>
  <si>
    <t>high_time</t>
  </si>
  <si>
    <t>high_C_size</t>
  </si>
  <si>
    <t>up_time</t>
  </si>
  <si>
    <t>up_C_size</t>
  </si>
  <si>
    <t>n</t>
  </si>
  <si>
    <t>n²</t>
  </si>
  <si>
    <t>C*n²</t>
  </si>
  <si>
    <t>n²log(n)</t>
  </si>
  <si>
    <t>n*log(n)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</si>
</sst>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Arcos vs 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 = 10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Sheet1!$C$2:$C$6</c:f>
              <c:numCache>
                <c:formatCode>General</c:formatCode>
                <c:ptCount val="5"/>
                <c:pt idx="0">
                  <c:v>0.18</c:v>
                </c:pt>
                <c:pt idx="1">
                  <c:v>0.36</c:v>
                </c:pt>
                <c:pt idx="2">
                  <c:v>0.54</c:v>
                </c:pt>
                <c:pt idx="3">
                  <c:v>0.72</c:v>
                </c:pt>
                <c:pt idx="4">
                  <c:v>0.9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94770</c:v>
                </c:pt>
                <c:pt idx="1">
                  <c:v>189016</c:v>
                </c:pt>
                <c:pt idx="2">
                  <c:v>282734</c:v>
                </c:pt>
                <c:pt idx="3">
                  <c:v>377303</c:v>
                </c:pt>
                <c:pt idx="4">
                  <c:v>471971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A0-4623-BB71-C94EFCF3F4AE}"/>
            </c:ext>
          </c:extLst>
        </c:ser>
        <c:ser>
          <c:idx val="1"/>
          <c:order val="1"/>
          <c:tx>
            <c:v>i = 11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Sheet1!$C$2:$C$6</c:f>
              <c:numCache>
                <c:formatCode>General</c:formatCode>
                <c:ptCount val="5"/>
                <c:pt idx="0">
                  <c:v>0.18</c:v>
                </c:pt>
                <c:pt idx="1">
                  <c:v>0.36</c:v>
                </c:pt>
                <c:pt idx="2">
                  <c:v>0.54</c:v>
                </c:pt>
                <c:pt idx="3">
                  <c:v>0.72</c:v>
                </c:pt>
                <c:pt idx="4">
                  <c:v>0.9</c:v>
                </c:pt>
              </c:numCache>
            </c:numRef>
          </c:cat>
          <c:val>
            <c:numRef>
              <c:f>Sheet1!$B$7:$B$11</c:f>
              <c:numCache>
                <c:formatCode>General</c:formatCode>
                <c:ptCount val="5"/>
                <c:pt idx="0">
                  <c:v>375918</c:v>
                </c:pt>
                <c:pt idx="1">
                  <c:v>753544</c:v>
                </c:pt>
                <c:pt idx="2">
                  <c:v>1131650</c:v>
                </c:pt>
                <c:pt idx="3">
                  <c:v>1509124</c:v>
                </c:pt>
                <c:pt idx="4">
                  <c:v>1887042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A0-4623-BB71-C94EFCF3F4AE}"/>
            </c:ext>
          </c:extLst>
        </c:ser>
        <c:ser>
          <c:idx val="2"/>
          <c:order val="2"/>
          <c:tx>
            <c:v>i = 12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Sheet1!$C$2:$C$6</c:f>
              <c:numCache>
                <c:formatCode>General</c:formatCode>
                <c:ptCount val="5"/>
                <c:pt idx="0">
                  <c:v>0.18</c:v>
                </c:pt>
                <c:pt idx="1">
                  <c:v>0.36</c:v>
                </c:pt>
                <c:pt idx="2">
                  <c:v>0.54</c:v>
                </c:pt>
                <c:pt idx="3">
                  <c:v>0.72</c:v>
                </c:pt>
                <c:pt idx="4">
                  <c:v>0.9</c:v>
                </c:pt>
              </c:numCache>
            </c:numRef>
          </c:cat>
          <c:val>
            <c:numRef>
              <c:f>Sheet1!$B$12:$B$16</c:f>
              <c:numCache>
                <c:formatCode>General</c:formatCode>
                <c:ptCount val="5"/>
                <c:pt idx="0">
                  <c:v>1509849</c:v>
                </c:pt>
                <c:pt idx="1">
                  <c:v>3019048</c:v>
                </c:pt>
                <c:pt idx="2">
                  <c:v>4528366</c:v>
                </c:pt>
                <c:pt idx="3">
                  <c:v>6037815</c:v>
                </c:pt>
                <c:pt idx="4">
                  <c:v>7550087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A0-4623-BB71-C94EFCF3F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924912"/>
        <c:axId val="1164919504"/>
      </c:lineChart>
      <c:catAx>
        <c:axId val="1164924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64919504"/>
        <c:crosses val="autoZero"/>
        <c:auto val="1"/>
        <c:lblAlgn val="ctr"/>
        <c:lblOffset val="100"/>
        <c:noMultiLvlLbl val="0"/>
      </c:catAx>
      <c:valAx>
        <c:axId val="116491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Arcos</a:t>
                </a:r>
                <a:r>
                  <a:rPr lang="es-CL" baseline="0"/>
                  <a:t> totales</a:t>
                </a:r>
                <a:endParaRPr lang="es-C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6492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Arcos vs tamaño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 = 0.36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(Sheet1!$D$2,Sheet1!$D$8,Sheet1!$D$14,Sheet1!$D$17,Sheet1!$D$23,Sheet1!$D$29,Sheet1!$D$33,Sheet1!$D$38)</c:f>
              <c:numCache>
                <c:formatCode>General</c:formatCode>
                <c:ptCount val="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</c:numCache>
            </c:numRef>
          </c:cat>
          <c:val>
            <c:numRef>
              <c:f>(Sheet1!$B$3,Sheet1!$B$8,Sheet1!$B$13,Sheet1!$B$18,Sheet1!$B$23,Sheet1!$B$28,Sheet1!$B$33,Sheet1!$B$38)</c:f>
              <c:numCache>
                <c:formatCode>General</c:formatCode>
                <c:ptCount val="8"/>
                <c:pt idx="0">
                  <c:v>189016</c:v>
                </c:pt>
                <c:pt idx="1">
                  <c:v>753544</c:v>
                </c:pt>
                <c:pt idx="2">
                  <c:v>3019048</c:v>
                </c:pt>
                <c:pt idx="3">
                  <c:v>12076123</c:v>
                </c:pt>
                <c:pt idx="4">
                  <c:v>48310618</c:v>
                </c:pt>
                <c:pt idx="5">
                  <c:v>193262510</c:v>
                </c:pt>
                <c:pt idx="6">
                  <c:v>773096000</c:v>
                </c:pt>
                <c:pt idx="7">
                  <c:v>3092286591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C-4E1D-AC92-21F18171BC2A}"/>
            </c:ext>
          </c:extLst>
        </c:ser>
        <c:ser>
          <c:idx val="1"/>
          <c:order val="1"/>
          <c:tx>
            <c:v>p = 0.72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(Sheet1!$B$5,Sheet1!$B$10,Sheet1!$B$15,Sheet1!$B$20,Sheet1!$B$25,Sheet1!$B$30,Sheet1!$B$35,Sheet1!$B$40)</c:f>
              <c:numCache>
                <c:formatCode>General</c:formatCode>
                <c:ptCount val="8"/>
                <c:pt idx="0">
                  <c:v>377303</c:v>
                </c:pt>
                <c:pt idx="1">
                  <c:v>1509124</c:v>
                </c:pt>
                <c:pt idx="2">
                  <c:v>6037815</c:v>
                </c:pt>
                <c:pt idx="3">
                  <c:v>24152812</c:v>
                </c:pt>
                <c:pt idx="4">
                  <c:v>96629842</c:v>
                </c:pt>
                <c:pt idx="5">
                  <c:v>386555706</c:v>
                </c:pt>
                <c:pt idx="6">
                  <c:v>1546210000</c:v>
                </c:pt>
                <c:pt idx="7">
                  <c:v>6184757737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BC-4E1D-AC92-21F18171BC2A}"/>
            </c:ext>
          </c:extLst>
        </c:ser>
        <c:ser>
          <c:idx val="2"/>
          <c:order val="2"/>
          <c:tx>
            <c:v>n²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(Sheet1!$L$4,Sheet1!$L$9,Sheet1!$L$14,Sheet1!$L$19,Sheet1!$L$24,Sheet1!$L$29,Sheet1!$L$34,Sheet1!$L$38)</c:f>
              <c:numCache>
                <c:formatCode>General</c:formatCode>
                <c:ptCount val="8"/>
                <c:pt idx="0">
                  <c:v>1048576</c:v>
                </c:pt>
                <c:pt idx="1">
                  <c:v>4194304</c:v>
                </c:pt>
                <c:pt idx="2">
                  <c:v>16777216</c:v>
                </c:pt>
                <c:pt idx="3">
                  <c:v>67108864</c:v>
                </c:pt>
                <c:pt idx="4">
                  <c:v>268435456</c:v>
                </c:pt>
                <c:pt idx="5">
                  <c:v>1073741824</c:v>
                </c:pt>
                <c:pt idx="6">
                  <c:v>4294967296</c:v>
                </c:pt>
                <c:pt idx="7">
                  <c:v>17179869184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BC-4E1D-AC92-21F18171B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605808"/>
        <c:axId val="1195607056"/>
      </c:lineChart>
      <c:catAx>
        <c:axId val="1195605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95607056"/>
        <c:crosses val="autoZero"/>
        <c:auto val="1"/>
        <c:lblAlgn val="ctr"/>
        <c:lblOffset val="100"/>
        <c:noMultiLvlLbl val="0"/>
      </c:catAx>
      <c:valAx>
        <c:axId val="119560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Arcos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9560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2-aproximación</a:t>
            </a:r>
            <a:br>
              <a:rPr lang="en-US"/>
            </a:br>
            <a:r>
              <a:rPr lang="en-US"/>
              <a:t>Tiempo vs tamaño</a:t>
            </a:r>
          </a:p>
        </c:rich>
      </c:tx>
      <c:layout>
        <c:manualLayout>
          <c:xMode val="edge"/>
          <c:yMode val="edge"/>
          <c:x val="0.34604155730533681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 = 0.36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(Sheet1!$D$3,Sheet1!$D$9,Sheet1!$D$14,Sheet1!$D$19,Sheet1!$D$23,Sheet1!$D$28,Sheet1!$D$33,Sheet1!$D$38)</c15:sqref>
                  </c15:fullRef>
                </c:ext>
              </c:extLst>
              <c:f>(Sheet1!$D$23,Sheet1!$D$28,Sheet1!$D$33,Sheet1!$D$38)</c:f>
              <c:numCache>
                <c:formatCode>General</c:formatCode>
                <c:ptCount val="4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(Sheet1!$E$3,Sheet1!$E$8,Sheet1!$E$13,Sheet1!$E$18,Sheet1!$E$23,Sheet1!$E$28,Sheet1!$E$33,Sheet1!$E$38)</c15:sqref>
                  </c15:fullRef>
                </c:ext>
              </c:extLst>
              <c:f>(Sheet1!$E$23,Sheet1!$E$28,Sheet1!$E$33,Sheet1!$E$38)</c:f>
              <c:numCache>
                <c:formatCode>General</c:formatCode>
                <c:ptCount val="4"/>
                <c:pt idx="0">
                  <c:v>5.4414400000000001</c:v>
                </c:pt>
                <c:pt idx="1">
                  <c:v>21.847100000000001</c:v>
                </c:pt>
                <c:pt idx="2">
                  <c:v>89.277299999999997</c:v>
                </c:pt>
                <c:pt idx="3">
                  <c:v>584.53599999999994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E5-4EF9-B06A-78D8B2905400}"/>
            </c:ext>
          </c:extLst>
        </c:ser>
        <c:ser>
          <c:idx val="1"/>
          <c:order val="1"/>
          <c:tx>
            <c:v>p = 0.54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(Sheet1!$D$3,Sheet1!$D$9,Sheet1!$D$14,Sheet1!$D$19,Sheet1!$D$23,Sheet1!$D$28,Sheet1!$D$33,Sheet1!$D$38)</c15:sqref>
                  </c15:fullRef>
                </c:ext>
              </c:extLst>
              <c:f>(Sheet1!$D$23,Sheet1!$D$28,Sheet1!$D$33,Sheet1!$D$38)</c:f>
              <c:numCache>
                <c:formatCode>General</c:formatCode>
                <c:ptCount val="4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(Sheet1!$E$4,Sheet1!$E$9,Sheet1!$E$14,Sheet1!$E$19,Sheet1!$E$24,Sheet1!$E$29,Sheet1!$E$34,Sheet1!$E$39)</c15:sqref>
                  </c15:fullRef>
                </c:ext>
              </c:extLst>
              <c:f>(Sheet1!$E$24,Sheet1!$E$29,Sheet1!$E$34,Sheet1!$E$39)</c:f>
              <c:numCache>
                <c:formatCode>General</c:formatCode>
                <c:ptCount val="4"/>
                <c:pt idx="0">
                  <c:v>8.1765799999999995</c:v>
                </c:pt>
                <c:pt idx="1">
                  <c:v>32.551099999999998</c:v>
                </c:pt>
                <c:pt idx="2">
                  <c:v>130.36500000000001</c:v>
                </c:pt>
                <c:pt idx="3">
                  <c:v>1665.49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E5-4EF9-B06A-78D8B2905400}"/>
            </c:ext>
          </c:extLst>
        </c:ser>
        <c:ser>
          <c:idx val="2"/>
          <c:order val="2"/>
          <c:tx>
            <c:v>p = 0.72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4"/>
              <c:pt idx="0">
                <c:v>14</c:v>
              </c:pt>
              <c:pt idx="1">
                <c:v>15</c:v>
              </c:pt>
              <c:pt idx="2">
                <c:v>16</c:v>
              </c:pt>
              <c:pt idx="3">
                <c:v>17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(Sheet1!$E$5,Sheet1!$E$10,Sheet1!$E$15,Sheet1!$E$20,Sheet1!$E$25,Sheet1!$E$30,Sheet1!$E$35,Sheet1!$E$40)</c15:sqref>
                  </c15:fullRef>
                </c:ext>
              </c:extLst>
              <c:f>(Sheet1!$E$25,Sheet1!$E$30,Sheet1!$E$35,Sheet1!$E$40)</c:f>
              <c:numCache>
                <c:formatCode>General</c:formatCode>
                <c:ptCount val="4"/>
                <c:pt idx="0">
                  <c:v>11.0755</c:v>
                </c:pt>
                <c:pt idx="1">
                  <c:v>44.278799999999997</c:v>
                </c:pt>
                <c:pt idx="2">
                  <c:v>181.654</c:v>
                </c:pt>
                <c:pt idx="3">
                  <c:v>3221.38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E5-4EF9-B06A-78D8B2905400}"/>
            </c:ext>
          </c:extLst>
        </c:ser>
        <c:ser>
          <c:idx val="3"/>
          <c:order val="3"/>
          <c:tx>
            <c:v>n²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4"/>
              <c:pt idx="0">
                <c:v>14</c:v>
              </c:pt>
              <c:pt idx="1">
                <c:v>15</c:v>
              </c:pt>
              <c:pt idx="2">
                <c:v>16</c:v>
              </c:pt>
              <c:pt idx="3">
                <c:v>17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(Sheet1!$M$4,Sheet1!$M$8,Sheet1!$M$13,Sheet1!$M$18,Sheet1!$M$23,Sheet1!$M$28,Sheet1!$M$33,Sheet1!$M$39)</c15:sqref>
                  </c15:fullRef>
                </c:ext>
              </c:extLst>
              <c:f>(Sheet1!$M$23,Sheet1!$M$28,Sheet1!$M$33,Sheet1!$M$39)</c:f>
              <c:numCache>
                <c:formatCode>General</c:formatCode>
                <c:ptCount val="4"/>
                <c:pt idx="0">
                  <c:v>53.687091199999998</c:v>
                </c:pt>
                <c:pt idx="1">
                  <c:v>214.74836479999999</c:v>
                </c:pt>
                <c:pt idx="2">
                  <c:v>858.99345919999996</c:v>
                </c:pt>
                <c:pt idx="3">
                  <c:v>3435.9738367999998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E5-4EF9-B06A-78D8B2905400}"/>
            </c:ext>
          </c:extLst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n²log(n)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4"/>
              <c:pt idx="0">
                <c:v>14</c:v>
              </c:pt>
              <c:pt idx="1">
                <c:v>15</c:v>
              </c:pt>
              <c:pt idx="2">
                <c:v>16</c:v>
              </c:pt>
              <c:pt idx="3">
                <c:v>17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(Sheet1!$N$3,Sheet1!$N$10,Sheet1!$N$13,Sheet1!$N$18,Sheet1!$N$22,Sheet1!$N$28,Sheet1!$N$34,Sheet1!$N$37)</c15:sqref>
                  </c15:fullRef>
                </c:ext>
              </c:extLst>
              <c:f>(Sheet1!$N$22,Sheet1!$N$28,Sheet1!$N$34,Sheet1!$N$37)</c:f>
              <c:numCache>
                <c:formatCode>General</c:formatCode>
                <c:ptCount val="4"/>
                <c:pt idx="0">
                  <c:v>56.371445759999993</c:v>
                </c:pt>
                <c:pt idx="1">
                  <c:v>241.59191039999999</c:v>
                </c:pt>
                <c:pt idx="2">
                  <c:v>1030.7921510399999</c:v>
                </c:pt>
                <c:pt idx="3">
                  <c:v>4380.8666419199999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E5-4EF9-B06A-78D8B2905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611216"/>
        <c:axId val="1195608304"/>
      </c:lineChart>
      <c:catAx>
        <c:axId val="1195611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95608304"/>
        <c:crosses val="autoZero"/>
        <c:auto val="1"/>
        <c:lblAlgn val="ctr"/>
        <c:lblOffset val="100"/>
        <c:noMultiLvlLbl val="0"/>
      </c:catAx>
      <c:valAx>
        <c:axId val="119560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Tiempo(s)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9561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Heurística de</a:t>
            </a:r>
            <a:r>
              <a:rPr lang="es-CL" baseline="0"/>
              <a:t> grado mayor</a:t>
            </a:r>
          </a:p>
          <a:p>
            <a:pPr>
              <a:defRPr/>
            </a:pPr>
            <a:r>
              <a:rPr lang="es-CL" baseline="0"/>
              <a:t>Tiempo vs tamaño</a:t>
            </a:r>
            <a:endParaRPr lang="es-C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 = 0.36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(Sheet1!$D$3,Sheet1!$D$8,Sheet1!$D$14,Sheet1!$D$19,Sheet1!$D$23,Sheet1!$D$29,Sheet1!$D$33,Sheet1!$D$37)</c15:sqref>
                  </c15:fullRef>
                </c:ext>
              </c:extLst>
              <c:f>(Sheet1!$D$23,Sheet1!$D$29,Sheet1!$D$33,Sheet1!$D$37)</c:f>
              <c:numCache>
                <c:formatCode>General</c:formatCode>
                <c:ptCount val="4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(Sheet1!$G$3,Sheet1!$G$8,Sheet1!$G$13,Sheet1!$G$18,Sheet1!$G$23,Sheet1!$G$28,Sheet1!$G$33,Sheet1!$G$38)</c15:sqref>
                  </c15:fullRef>
                </c:ext>
              </c:extLst>
              <c:f>(Sheet1!$G$23,Sheet1!$G$28,Sheet1!$G$33,Sheet1!$G$38)</c:f>
              <c:numCache>
                <c:formatCode>General</c:formatCode>
                <c:ptCount val="4"/>
                <c:pt idx="0">
                  <c:v>8.0778099999999995</c:v>
                </c:pt>
                <c:pt idx="1">
                  <c:v>32.578200000000002</c:v>
                </c:pt>
                <c:pt idx="2">
                  <c:v>131.97</c:v>
                </c:pt>
                <c:pt idx="3">
                  <c:v>689.678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32-472A-A754-0D7F57F7F1B9}"/>
            </c:ext>
          </c:extLst>
        </c:ser>
        <c:ser>
          <c:idx val="1"/>
          <c:order val="1"/>
          <c:tx>
            <c:v>p = 0.54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(Sheet1!$D$3,Sheet1!$D$8,Sheet1!$D$14,Sheet1!$D$19,Sheet1!$D$23,Sheet1!$D$29,Sheet1!$D$33,Sheet1!$D$37)</c15:sqref>
                  </c15:fullRef>
                </c:ext>
              </c:extLst>
              <c:f>(Sheet1!$D$23,Sheet1!$D$29,Sheet1!$D$33,Sheet1!$D$37)</c:f>
              <c:numCache>
                <c:formatCode>General</c:formatCode>
                <c:ptCount val="4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(Sheet1!$G$4,Sheet1!$G$9,Sheet1!$G$14,Sheet1!$G$19,Sheet1!$G$24,Sheet1!$G$29,Sheet1!$G$34,Sheet1!$G$39)</c15:sqref>
                  </c15:fullRef>
                </c:ext>
              </c:extLst>
              <c:f>(Sheet1!$G$24,Sheet1!$G$29,Sheet1!$G$34,Sheet1!$G$39)</c:f>
              <c:numCache>
                <c:formatCode>General</c:formatCode>
                <c:ptCount val="4"/>
                <c:pt idx="0">
                  <c:v>12.059100000000001</c:v>
                </c:pt>
                <c:pt idx="1">
                  <c:v>48.627400000000002</c:v>
                </c:pt>
                <c:pt idx="2">
                  <c:v>195.916</c:v>
                </c:pt>
                <c:pt idx="3">
                  <c:v>1828.11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32-472A-A754-0D7F57F7F1B9}"/>
            </c:ext>
          </c:extLst>
        </c:ser>
        <c:ser>
          <c:idx val="2"/>
          <c:order val="2"/>
          <c:tx>
            <c:v>p = 0.72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(Sheet1!$D$3,Sheet1!$D$8,Sheet1!$D$14,Sheet1!$D$19,Sheet1!$D$23,Sheet1!$D$29,Sheet1!$D$33,Sheet1!$D$37)</c15:sqref>
                  </c15:fullRef>
                </c:ext>
              </c:extLst>
              <c:f>(Sheet1!$D$23,Sheet1!$D$29,Sheet1!$D$33,Sheet1!$D$37)</c:f>
              <c:numCache>
                <c:formatCode>General</c:formatCode>
                <c:ptCount val="4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(Sheet1!$G$5,Sheet1!$G$10,Sheet1!$G$15,Sheet1!$G$20,Sheet1!$G$25,Sheet1!$G$30,Sheet1!$G$35,Sheet1!$G$40)</c15:sqref>
                  </c15:fullRef>
                </c:ext>
              </c:extLst>
              <c:f>(Sheet1!$G$25,Sheet1!$G$30,Sheet1!$G$35,Sheet1!$G$40)</c:f>
              <c:numCache>
                <c:formatCode>General</c:formatCode>
                <c:ptCount val="4"/>
                <c:pt idx="0">
                  <c:v>16.0243</c:v>
                </c:pt>
                <c:pt idx="1">
                  <c:v>64.6785</c:v>
                </c:pt>
                <c:pt idx="2">
                  <c:v>258.69600000000003</c:v>
                </c:pt>
                <c:pt idx="3">
                  <c:v>3399.94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32-472A-A754-0D7F57F7F1B9}"/>
            </c:ext>
          </c:extLst>
        </c:ser>
        <c:ser>
          <c:idx val="3"/>
          <c:order val="3"/>
          <c:tx>
            <c:v>n²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4"/>
              <c:pt idx="0">
                <c:v>14</c:v>
              </c:pt>
              <c:pt idx="1">
                <c:v>15</c:v>
              </c:pt>
              <c:pt idx="2">
                <c:v>16</c:v>
              </c:pt>
              <c:pt idx="3">
                <c:v>17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(Sheet1!$M$4,Sheet1!$M$9,Sheet1!$M$14,Sheet1!$M$19,Sheet1!$M$23,Sheet1!$M$28,Sheet1!$M$33,Sheet1!$M$38)</c15:sqref>
                  </c15:fullRef>
                </c:ext>
              </c:extLst>
              <c:f>(Sheet1!$M$23,Sheet1!$M$28,Sheet1!$M$33,Sheet1!$M$38)</c:f>
              <c:numCache>
                <c:formatCode>General</c:formatCode>
                <c:ptCount val="4"/>
                <c:pt idx="0">
                  <c:v>53.687091199999998</c:v>
                </c:pt>
                <c:pt idx="1">
                  <c:v>214.74836479999999</c:v>
                </c:pt>
                <c:pt idx="2">
                  <c:v>858.99345919999996</c:v>
                </c:pt>
                <c:pt idx="3">
                  <c:v>3435.9738367999998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32-472A-A754-0D7F57F7F1B9}"/>
            </c:ext>
          </c:extLst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n²log(n)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4"/>
              <c:pt idx="0">
                <c:v>14</c:v>
              </c:pt>
              <c:pt idx="1">
                <c:v>15</c:v>
              </c:pt>
              <c:pt idx="2">
                <c:v>16</c:v>
              </c:pt>
              <c:pt idx="3">
                <c:v>17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(Sheet1!$N$4,Sheet1!$N$9,Sheet1!$N$14,Sheet1!$N$18,Sheet1!$N$24,Sheet1!$N$29,Sheet1!$N$33,Sheet1!$N$38)</c15:sqref>
                  </c15:fullRef>
                </c:ext>
              </c:extLst>
              <c:f>(Sheet1!$N$24,Sheet1!$N$29,Sheet1!$N$33,Sheet1!$N$38)</c:f>
              <c:numCache>
                <c:formatCode>General</c:formatCode>
                <c:ptCount val="4"/>
                <c:pt idx="0">
                  <c:v>56.371445759999993</c:v>
                </c:pt>
                <c:pt idx="1">
                  <c:v>241.59191039999999</c:v>
                </c:pt>
                <c:pt idx="2">
                  <c:v>1030.7921510399999</c:v>
                </c:pt>
                <c:pt idx="3">
                  <c:v>4380.8666419199999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32-472A-A754-0D7F57F7F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6911968"/>
        <c:axId val="997731424"/>
      </c:lineChart>
      <c:catAx>
        <c:axId val="1176911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97731424"/>
        <c:crosses val="autoZero"/>
        <c:auto val="1"/>
        <c:lblAlgn val="ctr"/>
        <c:lblOffset val="100"/>
        <c:noMultiLvlLbl val="0"/>
      </c:catAx>
      <c:valAx>
        <c:axId val="99773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Tiempo(s)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7691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2-aproximación mejorada</a:t>
            </a:r>
          </a:p>
          <a:p>
            <a:pPr>
              <a:defRPr/>
            </a:pPr>
            <a:r>
              <a:rPr lang="es-CL"/>
              <a:t>Tiempo</a:t>
            </a:r>
            <a:r>
              <a:rPr lang="es-CL" baseline="0"/>
              <a:t> vs tamaño</a:t>
            </a:r>
            <a:endParaRPr lang="es-C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 = 0.36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(Sheet1!$D$4,Sheet1!$D$9,Sheet1!$D$13,Sheet1!$D$18,Sheet1!$D$22,Sheet1!$D$27,Sheet1!$D$32,Sheet1!$D$38)</c15:sqref>
                  </c15:fullRef>
                </c:ext>
              </c:extLst>
              <c:f>(Sheet1!$D$22,Sheet1!$D$27,Sheet1!$D$32,Sheet1!$D$38)</c:f>
              <c:numCache>
                <c:formatCode>General</c:formatCode>
                <c:ptCount val="4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(Sheet1!$I$3,Sheet1!$I$8,Sheet1!$I$13,Sheet1!$I$18,Sheet1!$I$23,Sheet1!$I$28,Sheet1!$I$33,Sheet1!$I$38)</c15:sqref>
                  </c15:fullRef>
                </c:ext>
              </c:extLst>
              <c:f>(Sheet1!$I$23,Sheet1!$I$28,Sheet1!$I$33,Sheet1!$I$38)</c:f>
              <c:numCache>
                <c:formatCode>General</c:formatCode>
                <c:ptCount val="4"/>
                <c:pt idx="0">
                  <c:v>10.719200000000001</c:v>
                </c:pt>
                <c:pt idx="1">
                  <c:v>43.414499999999997</c:v>
                </c:pt>
                <c:pt idx="2">
                  <c:v>173.07</c:v>
                </c:pt>
                <c:pt idx="3">
                  <c:v>825.94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D9-4F29-9240-82BF3D5AF4B5}"/>
            </c:ext>
          </c:extLst>
        </c:ser>
        <c:ser>
          <c:idx val="1"/>
          <c:order val="1"/>
          <c:tx>
            <c:v>p = 0.54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(Sheet1!$D$4,Sheet1!$D$9,Sheet1!$D$13,Sheet1!$D$18,Sheet1!$D$22,Sheet1!$D$27,Sheet1!$D$32,Sheet1!$D$38)</c15:sqref>
                  </c15:fullRef>
                </c:ext>
              </c:extLst>
              <c:f>(Sheet1!$D$22,Sheet1!$D$27,Sheet1!$D$32,Sheet1!$D$38)</c:f>
              <c:numCache>
                <c:formatCode>General</c:formatCode>
                <c:ptCount val="4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(Sheet1!$I$4,Sheet1!$I$9,Sheet1!$I$14,Sheet1!$I$19,Sheet1!$I$24,Sheet1!$I$29,Sheet1!$I$34,Sheet1!$I$39)</c15:sqref>
                  </c15:fullRef>
                </c:ext>
              </c:extLst>
              <c:f>(Sheet1!$I$24,Sheet1!$I$29,Sheet1!$I$34,Sheet1!$I$39)</c:f>
              <c:numCache>
                <c:formatCode>General</c:formatCode>
                <c:ptCount val="4"/>
                <c:pt idx="0">
                  <c:v>16.099299999999999</c:v>
                </c:pt>
                <c:pt idx="1">
                  <c:v>64.611699999999999</c:v>
                </c:pt>
                <c:pt idx="2">
                  <c:v>258.12799999999999</c:v>
                </c:pt>
                <c:pt idx="3">
                  <c:v>2078.39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D9-4F29-9240-82BF3D5AF4B5}"/>
            </c:ext>
          </c:extLst>
        </c:ser>
        <c:ser>
          <c:idx val="2"/>
          <c:order val="2"/>
          <c:tx>
            <c:v>p = 0.72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(Sheet1!$D$4,Sheet1!$D$9,Sheet1!$D$13,Sheet1!$D$18,Sheet1!$D$22,Sheet1!$D$27,Sheet1!$D$32,Sheet1!$D$38)</c15:sqref>
                  </c15:fullRef>
                </c:ext>
              </c:extLst>
              <c:f>(Sheet1!$D$22,Sheet1!$D$27,Sheet1!$D$32,Sheet1!$D$38)</c:f>
              <c:numCache>
                <c:formatCode>General</c:formatCode>
                <c:ptCount val="4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(Sheet1!$I$5,Sheet1!$I$10,Sheet1!$I$15,Sheet1!$I$20,Sheet1!$I$25,Sheet1!$I$30,Sheet1!$I$35,Sheet1!$I$40)</c15:sqref>
                  </c15:fullRef>
                </c:ext>
              </c:extLst>
              <c:f>(Sheet1!$I$25,Sheet1!$I$30,Sheet1!$I$35,Sheet1!$I$40)</c:f>
              <c:numCache>
                <c:formatCode>General</c:formatCode>
                <c:ptCount val="4"/>
                <c:pt idx="0">
                  <c:v>21.295200000000001</c:v>
                </c:pt>
                <c:pt idx="1">
                  <c:v>85.862399999999994</c:v>
                </c:pt>
                <c:pt idx="2">
                  <c:v>341.709</c:v>
                </c:pt>
                <c:pt idx="3">
                  <c:v>3773.56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D9-4F29-9240-82BF3D5AF4B5}"/>
            </c:ext>
          </c:extLst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n²log(n)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4"/>
              <c:pt idx="0">
                <c:v>14</c:v>
              </c:pt>
              <c:pt idx="1">
                <c:v>15</c:v>
              </c:pt>
              <c:pt idx="2">
                <c:v>16</c:v>
              </c:pt>
              <c:pt idx="3">
                <c:v>17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(Sheet1!$N$4,Sheet1!$N$9,Sheet1!$N$13,Sheet1!$N$18,Sheet1!$N$23,Sheet1!$N$28,Sheet1!$N$34,Sheet1!$N$39)</c15:sqref>
                  </c15:fullRef>
                </c:ext>
              </c:extLst>
              <c:f>(Sheet1!$N$23,Sheet1!$N$28,Sheet1!$N$34,Sheet1!$N$39)</c:f>
              <c:numCache>
                <c:formatCode>General</c:formatCode>
                <c:ptCount val="4"/>
                <c:pt idx="0">
                  <c:v>56.371445759999993</c:v>
                </c:pt>
                <c:pt idx="1">
                  <c:v>241.59191039999999</c:v>
                </c:pt>
                <c:pt idx="2">
                  <c:v>1030.7921510399999</c:v>
                </c:pt>
                <c:pt idx="3">
                  <c:v>4380.8666419199999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D9-4F29-9240-82BF3D5AF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6908640"/>
        <c:axId val="1176909472"/>
      </c:lineChart>
      <c:catAx>
        <c:axId val="117690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76909472"/>
        <c:crosses val="autoZero"/>
        <c:auto val="1"/>
        <c:lblAlgn val="ctr"/>
        <c:lblOffset val="100"/>
        <c:noMultiLvlLbl val="0"/>
      </c:catAx>
      <c:valAx>
        <c:axId val="117690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Tiempo(s)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7690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Tiempo vs tamaño</a:t>
            </a:r>
          </a:p>
          <a:p>
            <a:pPr>
              <a:defRPr/>
            </a:pPr>
            <a:r>
              <a:rPr lang="es-CL"/>
              <a:t>p</a:t>
            </a:r>
            <a:r>
              <a:rPr lang="es-CL" baseline="0"/>
              <a:t> = 0.54</a:t>
            </a:r>
            <a:endParaRPr lang="es-C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2-approx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(Sheet1!$D$4,Sheet1!$D$9,Sheet1!$D$13,Sheet1!$D$18,Sheet1!$D$23,Sheet1!$D$28,Sheet1!$D$33,Sheet1!$D$38)</c15:sqref>
                  </c15:fullRef>
                </c:ext>
              </c:extLst>
              <c:f>(Sheet1!$D$28,Sheet1!$D$33,Sheet1!$D$38)</c:f>
              <c:numCache>
                <c:formatCode>General</c:formatCode>
                <c:ptCount val="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(Sheet1!$E$4,Sheet1!$E$9,Sheet1!$E$14,Sheet1!$E$19,Sheet1!$E$24,Sheet1!$E$29,Sheet1!$E$34,Sheet1!$E$39)</c15:sqref>
                  </c15:fullRef>
                </c:ext>
              </c:extLst>
              <c:f>(Sheet1!$E$29,Sheet1!$E$34,Sheet1!$E$39)</c:f>
              <c:numCache>
                <c:formatCode>General</c:formatCode>
                <c:ptCount val="3"/>
                <c:pt idx="0">
                  <c:v>32.551099999999998</c:v>
                </c:pt>
                <c:pt idx="1">
                  <c:v>130.36500000000001</c:v>
                </c:pt>
                <c:pt idx="2">
                  <c:v>1665.49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44-46C2-B722-8DFC356D92A5}"/>
            </c:ext>
          </c:extLst>
        </c:ser>
        <c:ser>
          <c:idx val="1"/>
          <c:order val="1"/>
          <c:tx>
            <c:v>Heurística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(Sheet1!$D$4,Sheet1!$D$9,Sheet1!$D$13,Sheet1!$D$18,Sheet1!$D$23,Sheet1!$D$28,Sheet1!$D$33,Sheet1!$D$38)</c15:sqref>
                  </c15:fullRef>
                </c:ext>
              </c:extLst>
              <c:f>(Sheet1!$D$28,Sheet1!$D$33,Sheet1!$D$38)</c:f>
              <c:numCache>
                <c:formatCode>General</c:formatCode>
                <c:ptCount val="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(Sheet1!$G$4,Sheet1!$G$9,Sheet1!$G$14,Sheet1!$G$19,Sheet1!$G$24,Sheet1!$G$29,Sheet1!$G$34,Sheet1!$G$39)</c15:sqref>
                  </c15:fullRef>
                </c:ext>
              </c:extLst>
              <c:f>(Sheet1!$G$29,Sheet1!$G$34,Sheet1!$G$39)</c:f>
              <c:numCache>
                <c:formatCode>General</c:formatCode>
                <c:ptCount val="3"/>
                <c:pt idx="0">
                  <c:v>48.627400000000002</c:v>
                </c:pt>
                <c:pt idx="1">
                  <c:v>195.916</c:v>
                </c:pt>
                <c:pt idx="2">
                  <c:v>1828.11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44-46C2-B722-8DFC356D92A5}"/>
            </c:ext>
          </c:extLst>
        </c:ser>
        <c:ser>
          <c:idx val="2"/>
          <c:order val="2"/>
          <c:tx>
            <c:v>2-approx mejorada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(Sheet1!$D$4,Sheet1!$D$9,Sheet1!$D$13,Sheet1!$D$18,Sheet1!$D$23,Sheet1!$D$28,Sheet1!$D$33,Sheet1!$D$38)</c15:sqref>
                  </c15:fullRef>
                </c:ext>
              </c:extLst>
              <c:f>(Sheet1!$D$28,Sheet1!$D$33,Sheet1!$D$38)</c:f>
              <c:numCache>
                <c:formatCode>General</c:formatCode>
                <c:ptCount val="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(Sheet1!$I$4,Sheet1!$I$9,Sheet1!$I$14,Sheet1!$I$19,Sheet1!$I$24,Sheet1!$I$29,Sheet1!$I$34,Sheet1!$I$39)</c15:sqref>
                  </c15:fullRef>
                </c:ext>
              </c:extLst>
              <c:f>(Sheet1!$I$29,Sheet1!$I$34,Sheet1!$I$39)</c:f>
              <c:numCache>
                <c:formatCode>General</c:formatCode>
                <c:ptCount val="3"/>
                <c:pt idx="0">
                  <c:v>64.611699999999999</c:v>
                </c:pt>
                <c:pt idx="1">
                  <c:v>258.12799999999999</c:v>
                </c:pt>
                <c:pt idx="2">
                  <c:v>2078.39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44-46C2-B722-8DFC356D9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7352400"/>
        <c:axId val="1207356976"/>
      </c:barChart>
      <c:catAx>
        <c:axId val="1207352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07356976"/>
        <c:crosses val="autoZero"/>
        <c:auto val="1"/>
        <c:lblAlgn val="ctr"/>
        <c:lblOffset val="100"/>
        <c:noMultiLvlLbl val="0"/>
      </c:catAx>
      <c:valAx>
        <c:axId val="12073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Tiempo(s)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0735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i = 15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Sheet1!$F$27:$F$31</c:f>
              <c:numCache>
                <c:formatCode>General</c:formatCode>
                <c:ptCount val="5"/>
                <c:pt idx="0">
                  <c:v>32765</c:v>
                </c:pt>
                <c:pt idx="1">
                  <c:v>32766</c:v>
                </c:pt>
                <c:pt idx="2">
                  <c:v>32767</c:v>
                </c:pt>
                <c:pt idx="3">
                  <c:v>32767</c:v>
                </c:pt>
                <c:pt idx="4">
                  <c:v>32768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B9-43D2-B378-9E4FAF3FE9FB}"/>
            </c:ext>
          </c:extLst>
        </c:ser>
        <c:ser>
          <c:idx val="1"/>
          <c:order val="1"/>
          <c:tx>
            <c:v>i = 16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Sheet1!$F$32:$F$36</c:f>
              <c:numCache>
                <c:formatCode>General</c:formatCode>
                <c:ptCount val="5"/>
                <c:pt idx="0">
                  <c:v>65534</c:v>
                </c:pt>
                <c:pt idx="1">
                  <c:v>65536</c:v>
                </c:pt>
                <c:pt idx="2">
                  <c:v>65534</c:v>
                </c:pt>
                <c:pt idx="3">
                  <c:v>65536</c:v>
                </c:pt>
                <c:pt idx="4">
                  <c:v>65536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B9-43D2-B378-9E4FAF3FE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6911552"/>
        <c:axId val="1176904480"/>
      </c:barChart>
      <c:catAx>
        <c:axId val="1176911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76904480"/>
        <c:crosses val="autoZero"/>
        <c:auto val="1"/>
        <c:lblAlgn val="ctr"/>
        <c:lblOffset val="100"/>
        <c:noMultiLvlLbl val="0"/>
      </c:catAx>
      <c:valAx>
        <c:axId val="117690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7691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Vértices</a:t>
            </a:r>
            <a:r>
              <a:rPr lang="es-CL" baseline="0"/>
              <a:t> en solución vs p</a:t>
            </a:r>
          </a:p>
          <a:p>
            <a:pPr>
              <a:defRPr/>
            </a:pPr>
            <a:r>
              <a:rPr lang="es-CL" baseline="0"/>
              <a:t>i = 16</a:t>
            </a:r>
            <a:endParaRPr lang="es-C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Vértices totales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Sheet1!$C$27:$C$31</c:f>
              <c:numCache>
                <c:formatCode>General</c:formatCode>
                <c:ptCount val="5"/>
                <c:pt idx="0">
                  <c:v>0.18</c:v>
                </c:pt>
                <c:pt idx="1">
                  <c:v>0.36</c:v>
                </c:pt>
                <c:pt idx="2">
                  <c:v>0.54</c:v>
                </c:pt>
                <c:pt idx="3">
                  <c:v>0.72</c:v>
                </c:pt>
                <c:pt idx="4">
                  <c:v>0.9</c:v>
                </c:pt>
              </c:numCache>
            </c:numRef>
          </c:cat>
          <c:val>
            <c:numRef>
              <c:f>Sheet1!$A$32:$A$36</c:f>
              <c:numCache>
                <c:formatCode>General</c:formatCode>
                <c:ptCount val="5"/>
                <c:pt idx="0">
                  <c:v>65536</c:v>
                </c:pt>
                <c:pt idx="1">
                  <c:v>65536</c:v>
                </c:pt>
                <c:pt idx="2">
                  <c:v>65536</c:v>
                </c:pt>
                <c:pt idx="3">
                  <c:v>65536</c:v>
                </c:pt>
                <c:pt idx="4">
                  <c:v>65536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FA-488B-9C8C-EE68BCF50929}"/>
            </c:ext>
          </c:extLst>
        </c:ser>
        <c:ser>
          <c:idx val="1"/>
          <c:order val="1"/>
          <c:tx>
            <c:v>2-approx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Sheet1!$C$27:$C$31</c:f>
              <c:numCache>
                <c:formatCode>General</c:formatCode>
                <c:ptCount val="5"/>
                <c:pt idx="0">
                  <c:v>0.18</c:v>
                </c:pt>
                <c:pt idx="1">
                  <c:v>0.36</c:v>
                </c:pt>
                <c:pt idx="2">
                  <c:v>0.54</c:v>
                </c:pt>
                <c:pt idx="3">
                  <c:v>0.72</c:v>
                </c:pt>
                <c:pt idx="4">
                  <c:v>0.9</c:v>
                </c:pt>
              </c:numCache>
            </c:numRef>
          </c:cat>
          <c:val>
            <c:numRef>
              <c:f>Sheet1!$F$32:$F$36</c:f>
              <c:numCache>
                <c:formatCode>General</c:formatCode>
                <c:ptCount val="5"/>
                <c:pt idx="0">
                  <c:v>65534</c:v>
                </c:pt>
                <c:pt idx="1">
                  <c:v>65536</c:v>
                </c:pt>
                <c:pt idx="2">
                  <c:v>65534</c:v>
                </c:pt>
                <c:pt idx="3">
                  <c:v>65536</c:v>
                </c:pt>
                <c:pt idx="4">
                  <c:v>65536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FA-488B-9C8C-EE68BCF50929}"/>
            </c:ext>
          </c:extLst>
        </c:ser>
        <c:ser>
          <c:idx val="2"/>
          <c:order val="2"/>
          <c:tx>
            <c:v>Heurística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Sheet1!$C$27:$C$31</c:f>
              <c:numCache>
                <c:formatCode>General</c:formatCode>
                <c:ptCount val="5"/>
                <c:pt idx="0">
                  <c:v>0.18</c:v>
                </c:pt>
                <c:pt idx="1">
                  <c:v>0.36</c:v>
                </c:pt>
                <c:pt idx="2">
                  <c:v>0.54</c:v>
                </c:pt>
                <c:pt idx="3">
                  <c:v>0.72</c:v>
                </c:pt>
                <c:pt idx="4">
                  <c:v>0.9</c:v>
                </c:pt>
              </c:numCache>
            </c:numRef>
          </c:cat>
          <c:val>
            <c:numRef>
              <c:f>Sheet1!$H$32:$H$36</c:f>
              <c:numCache>
                <c:formatCode>General</c:formatCode>
                <c:ptCount val="5"/>
                <c:pt idx="0">
                  <c:v>65493</c:v>
                </c:pt>
                <c:pt idx="1">
                  <c:v>65515</c:v>
                </c:pt>
                <c:pt idx="2">
                  <c:v>65524</c:v>
                </c:pt>
                <c:pt idx="3">
                  <c:v>65529</c:v>
                </c:pt>
                <c:pt idx="4">
                  <c:v>65531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FA-488B-9C8C-EE68BCF50929}"/>
            </c:ext>
          </c:extLst>
        </c:ser>
        <c:ser>
          <c:idx val="3"/>
          <c:order val="3"/>
          <c:tx>
            <c:v>2-approx mejorada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Sheet1!$C$27:$C$31</c:f>
              <c:numCache>
                <c:formatCode>General</c:formatCode>
                <c:ptCount val="5"/>
                <c:pt idx="0">
                  <c:v>0.18</c:v>
                </c:pt>
                <c:pt idx="1">
                  <c:v>0.36</c:v>
                </c:pt>
                <c:pt idx="2">
                  <c:v>0.54</c:v>
                </c:pt>
                <c:pt idx="3">
                  <c:v>0.72</c:v>
                </c:pt>
                <c:pt idx="4">
                  <c:v>0.9</c:v>
                </c:pt>
              </c:numCache>
            </c:numRef>
          </c:cat>
          <c:val>
            <c:numRef>
              <c:f>Sheet1!$J$32:$J$36</c:f>
              <c:numCache>
                <c:formatCode>General</c:formatCode>
                <c:ptCount val="5"/>
                <c:pt idx="0">
                  <c:v>65510</c:v>
                </c:pt>
                <c:pt idx="1">
                  <c:v>65524</c:v>
                </c:pt>
                <c:pt idx="2">
                  <c:v>65526</c:v>
                </c:pt>
                <c:pt idx="3">
                  <c:v>65530</c:v>
                </c:pt>
                <c:pt idx="4">
                  <c:v>65534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FA-488B-9C8C-EE68BCF50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5014784"/>
        <c:axId val="1175021024"/>
      </c:barChart>
      <c:catAx>
        <c:axId val="1175014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75021024"/>
        <c:crosses val="autoZero"/>
        <c:auto val="1"/>
        <c:lblAlgn val="ctr"/>
        <c:lblOffset val="100"/>
        <c:noMultiLvlLbl val="0"/>
      </c:catAx>
      <c:valAx>
        <c:axId val="117502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Vértices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7501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441325</xdr:colOff>
      <xdr:row>1</xdr:row>
      <xdr:rowOff>41275</xdr:rowOff>
    </xdr:from>
    <xdr:to>
      <xdr:col>21</xdr:col>
      <xdr:colOff>174625</xdr:colOff>
      <xdr:row>18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327025</xdr:colOff>
      <xdr:row>21</xdr:row>
      <xdr:rowOff>136525</xdr:rowOff>
    </xdr:from>
    <xdr:to>
      <xdr:col>22</xdr:col>
      <xdr:colOff>60325</xdr:colOff>
      <xdr:row>39</xdr:row>
      <xdr:rowOff>22225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542925</xdr:colOff>
      <xdr:row>43</xdr:row>
      <xdr:rowOff>53975</xdr:rowOff>
    </xdr:from>
    <xdr:to>
      <xdr:col>9</xdr:col>
      <xdr:colOff>320675</xdr:colOff>
      <xdr:row>60</xdr:row>
      <xdr:rowOff>98425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301625</xdr:colOff>
      <xdr:row>45</xdr:row>
      <xdr:rowOff>60325</xdr:rowOff>
    </xdr:from>
    <xdr:to>
      <xdr:col>16</xdr:col>
      <xdr:colOff>34925</xdr:colOff>
      <xdr:row>62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415925</xdr:colOff>
      <xdr:row>43</xdr:row>
      <xdr:rowOff>66675</xdr:rowOff>
    </xdr:from>
    <xdr:to>
      <xdr:col>22</xdr:col>
      <xdr:colOff>149225</xdr:colOff>
      <xdr:row>60</xdr:row>
      <xdr:rowOff>111125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34925</xdr:colOff>
      <xdr:row>64</xdr:row>
      <xdr:rowOff>104775</xdr:rowOff>
    </xdr:from>
    <xdr:to>
      <xdr:col>10</xdr:col>
      <xdr:colOff>263525</xdr:colOff>
      <xdr:row>81</xdr:row>
      <xdr:rowOff>149225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409575</xdr:colOff>
      <xdr:row>63</xdr:row>
      <xdr:rowOff>66675</xdr:rowOff>
    </xdr:from>
    <xdr:to>
      <xdr:col>16</xdr:col>
      <xdr:colOff>142875</xdr:colOff>
      <xdr:row>80</xdr:row>
      <xdr:rowOff>111125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295275</xdr:colOff>
      <xdr:row>81</xdr:row>
      <xdr:rowOff>142875</xdr:rowOff>
    </xdr:from>
    <xdr:to>
      <xdr:col>16</xdr:col>
      <xdr:colOff>28575</xdr:colOff>
      <xdr:row>99</xdr:row>
      <xdr:rowOff>28575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abSelected="1" topLeftCell="B61" zoomScaleNormal="100" workbookViewId="0">
      <selection activeCell="Q76" sqref="Q76"/>
    </sheetView>
  </sheetViews>
  <sheetFormatPr defaultRowHeight="12.5" x14ac:dyDescent="0.25"/>
  <cols>
    <col min="1" max="1" width="7.6328125"/>
    <col min="2" max="2" width="11.36328125"/>
    <col min="3" max="3" width="4.90625"/>
    <col min="4" max="4" width="3.36328125"/>
    <col min="5" max="5" width="9.90625"/>
    <col min="6" max="6" width="8.81640625"/>
    <col min="7" max="7" width="9.1796875"/>
    <col min="8" max="8" width="11.1796875"/>
    <col min="9" max="9" width="9.90625"/>
    <col min="10" max="10" width="9.81640625"/>
    <col min="11" max="1025" width="11.54296875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1024</v>
      </c>
      <c r="B2">
        <v>94770</v>
      </c>
      <c r="C2">
        <v>0.18</v>
      </c>
      <c r="D2">
        <v>10</v>
      </c>
      <c r="E2">
        <v>1.1009E-2</v>
      </c>
      <c r="F2">
        <v>1020</v>
      </c>
      <c r="G2">
        <v>1.69937E-2</v>
      </c>
      <c r="H2">
        <v>992</v>
      </c>
      <c r="I2">
        <v>2.2108800000000001E-2</v>
      </c>
      <c r="J2">
        <v>1003</v>
      </c>
      <c r="K2">
        <f>POWER(2,D2:D40)</f>
        <v>1024</v>
      </c>
      <c r="L2">
        <f>POWER(K2,2)</f>
        <v>1048576</v>
      </c>
      <c r="M2">
        <f>POWER(K2,2)*0.0000002</f>
        <v>0.20971519999999999</v>
      </c>
      <c r="N2">
        <f>LOG(K2,2)*K2*K2*0.000000015</f>
        <v>0.15728639999999999</v>
      </c>
      <c r="O2">
        <f>POWER(K2,1)*0.03</f>
        <v>30.72</v>
      </c>
    </row>
    <row r="3" spans="1:15" x14ac:dyDescent="0.25">
      <c r="A3">
        <v>1024</v>
      </c>
      <c r="B3">
        <v>189016</v>
      </c>
      <c r="C3">
        <v>0.36</v>
      </c>
      <c r="D3">
        <v>10</v>
      </c>
      <c r="E3">
        <v>2.15763E-2</v>
      </c>
      <c r="F3">
        <v>1023</v>
      </c>
      <c r="G3">
        <v>3.2719199999999997E-2</v>
      </c>
      <c r="H3">
        <v>1009</v>
      </c>
      <c r="I3">
        <v>4.3040200000000001E-2</v>
      </c>
      <c r="J3">
        <v>1015</v>
      </c>
      <c r="K3">
        <f t="shared" ref="K3:K40" si="0">POWER(2,D3:D41)</f>
        <v>1024</v>
      </c>
      <c r="L3">
        <f t="shared" ref="L3:L40" si="1">POWER(K3,2)</f>
        <v>1048576</v>
      </c>
      <c r="M3">
        <f t="shared" ref="M3:M40" si="2">POWER(K3,2)*0.0000002</f>
        <v>0.20971519999999999</v>
      </c>
      <c r="N3">
        <f t="shared" ref="N3:N40" si="3">LOG(K3,2)*K3*K3*0.000000015</f>
        <v>0.15728639999999999</v>
      </c>
      <c r="O3">
        <f t="shared" ref="O3:O40" si="4">POWER(K3,1)*0.03</f>
        <v>30.72</v>
      </c>
    </row>
    <row r="4" spans="1:15" x14ac:dyDescent="0.25">
      <c r="A4">
        <v>1024</v>
      </c>
      <c r="B4">
        <v>282734</v>
      </c>
      <c r="C4">
        <v>0.54</v>
      </c>
      <c r="D4">
        <v>10</v>
      </c>
      <c r="E4">
        <v>3.2013899999999998E-2</v>
      </c>
      <c r="F4">
        <v>1023</v>
      </c>
      <c r="G4">
        <v>4.8243500000000002E-2</v>
      </c>
      <c r="H4">
        <v>1013</v>
      </c>
      <c r="I4">
        <v>6.3989900000000002E-2</v>
      </c>
      <c r="J4">
        <v>1018</v>
      </c>
      <c r="K4">
        <f t="shared" si="0"/>
        <v>1024</v>
      </c>
      <c r="L4">
        <f t="shared" si="1"/>
        <v>1048576</v>
      </c>
      <c r="M4">
        <f t="shared" si="2"/>
        <v>0.20971519999999999</v>
      </c>
      <c r="N4">
        <f t="shared" si="3"/>
        <v>0.15728639999999999</v>
      </c>
      <c r="O4">
        <f t="shared" si="4"/>
        <v>30.72</v>
      </c>
    </row>
    <row r="5" spans="1:15" x14ac:dyDescent="0.25">
      <c r="A5">
        <v>1024</v>
      </c>
      <c r="B5">
        <v>377303</v>
      </c>
      <c r="C5">
        <v>0.72</v>
      </c>
      <c r="D5">
        <v>10</v>
      </c>
      <c r="E5">
        <v>4.3604900000000002E-2</v>
      </c>
      <c r="F5">
        <v>1023</v>
      </c>
      <c r="G5">
        <v>6.3907900000000004E-2</v>
      </c>
      <c r="H5">
        <v>1017</v>
      </c>
      <c r="I5">
        <v>8.4543199999999999E-2</v>
      </c>
      <c r="J5">
        <v>1019</v>
      </c>
      <c r="K5">
        <f t="shared" si="0"/>
        <v>1024</v>
      </c>
      <c r="L5">
        <f t="shared" si="1"/>
        <v>1048576</v>
      </c>
      <c r="M5">
        <f t="shared" si="2"/>
        <v>0.20971519999999999</v>
      </c>
      <c r="N5">
        <f t="shared" si="3"/>
        <v>0.15728639999999999</v>
      </c>
      <c r="O5">
        <f t="shared" si="4"/>
        <v>30.72</v>
      </c>
    </row>
    <row r="6" spans="1:15" x14ac:dyDescent="0.25">
      <c r="A6">
        <v>1024</v>
      </c>
      <c r="B6">
        <v>471971</v>
      </c>
      <c r="C6">
        <v>0.9</v>
      </c>
      <c r="D6">
        <v>10</v>
      </c>
      <c r="E6">
        <v>5.4080400000000001E-2</v>
      </c>
      <c r="F6">
        <v>1024</v>
      </c>
      <c r="G6">
        <v>8.0004199999999998E-2</v>
      </c>
      <c r="H6">
        <v>1019</v>
      </c>
      <c r="I6">
        <v>0.106569</v>
      </c>
      <c r="J6">
        <v>1021</v>
      </c>
      <c r="K6">
        <f t="shared" si="0"/>
        <v>1024</v>
      </c>
      <c r="L6">
        <f t="shared" si="1"/>
        <v>1048576</v>
      </c>
      <c r="M6">
        <f t="shared" si="2"/>
        <v>0.20971519999999999</v>
      </c>
      <c r="N6">
        <f t="shared" si="3"/>
        <v>0.15728639999999999</v>
      </c>
      <c r="O6">
        <f t="shared" si="4"/>
        <v>30.72</v>
      </c>
    </row>
    <row r="7" spans="1:15" x14ac:dyDescent="0.25">
      <c r="A7">
        <v>2048</v>
      </c>
      <c r="B7">
        <v>375918</v>
      </c>
      <c r="C7">
        <v>0.18</v>
      </c>
      <c r="D7">
        <v>11</v>
      </c>
      <c r="E7">
        <v>4.3765199999999997E-2</v>
      </c>
      <c r="F7">
        <v>2043</v>
      </c>
      <c r="G7">
        <v>6.5501799999999999E-2</v>
      </c>
      <c r="H7">
        <v>2015</v>
      </c>
      <c r="I7">
        <v>8.5968600000000006E-2</v>
      </c>
      <c r="J7">
        <v>2027</v>
      </c>
      <c r="K7">
        <f t="shared" si="0"/>
        <v>2048</v>
      </c>
      <c r="L7">
        <f t="shared" si="1"/>
        <v>4194304</v>
      </c>
      <c r="M7">
        <f t="shared" si="2"/>
        <v>0.83886079999999996</v>
      </c>
      <c r="N7">
        <f t="shared" si="3"/>
        <v>0.69206015999999992</v>
      </c>
      <c r="O7">
        <f t="shared" si="4"/>
        <v>61.44</v>
      </c>
    </row>
    <row r="8" spans="1:15" x14ac:dyDescent="0.25">
      <c r="A8">
        <v>2048</v>
      </c>
      <c r="B8">
        <v>753544</v>
      </c>
      <c r="C8">
        <v>0.36</v>
      </c>
      <c r="D8">
        <v>11</v>
      </c>
      <c r="E8">
        <v>8.6673100000000003E-2</v>
      </c>
      <c r="F8">
        <v>2045</v>
      </c>
      <c r="G8">
        <v>0.12847</v>
      </c>
      <c r="H8">
        <v>2031</v>
      </c>
      <c r="I8">
        <v>0.16989000000000001</v>
      </c>
      <c r="J8">
        <v>2037</v>
      </c>
      <c r="K8">
        <f t="shared" si="0"/>
        <v>2048</v>
      </c>
      <c r="L8">
        <f t="shared" si="1"/>
        <v>4194304</v>
      </c>
      <c r="M8">
        <f t="shared" si="2"/>
        <v>0.83886079999999996</v>
      </c>
      <c r="N8">
        <f t="shared" si="3"/>
        <v>0.69206015999999992</v>
      </c>
      <c r="O8">
        <f t="shared" si="4"/>
        <v>61.44</v>
      </c>
    </row>
    <row r="9" spans="1:15" x14ac:dyDescent="0.25">
      <c r="A9">
        <v>2048</v>
      </c>
      <c r="B9">
        <v>1131650</v>
      </c>
      <c r="C9">
        <v>0.54</v>
      </c>
      <c r="D9">
        <v>11</v>
      </c>
      <c r="E9">
        <v>0.129026</v>
      </c>
      <c r="F9">
        <v>2046</v>
      </c>
      <c r="G9">
        <v>0.19109999999999999</v>
      </c>
      <c r="H9">
        <v>2037</v>
      </c>
      <c r="I9">
        <v>0.253967</v>
      </c>
      <c r="J9">
        <v>2043</v>
      </c>
      <c r="K9">
        <f t="shared" si="0"/>
        <v>2048</v>
      </c>
      <c r="L9">
        <f t="shared" si="1"/>
        <v>4194304</v>
      </c>
      <c r="M9">
        <f t="shared" si="2"/>
        <v>0.83886079999999996</v>
      </c>
      <c r="N9">
        <f t="shared" si="3"/>
        <v>0.69206015999999992</v>
      </c>
      <c r="O9">
        <f t="shared" si="4"/>
        <v>61.44</v>
      </c>
    </row>
    <row r="10" spans="1:15" x14ac:dyDescent="0.25">
      <c r="A10">
        <v>2048</v>
      </c>
      <c r="B10">
        <v>1509124</v>
      </c>
      <c r="C10">
        <v>0.72</v>
      </c>
      <c r="D10">
        <v>11</v>
      </c>
      <c r="E10">
        <v>0.173683</v>
      </c>
      <c r="F10">
        <v>2047</v>
      </c>
      <c r="G10">
        <v>0.25331999999999999</v>
      </c>
      <c r="H10">
        <v>2041</v>
      </c>
      <c r="I10">
        <v>0.33974900000000002</v>
      </c>
      <c r="J10">
        <v>2043</v>
      </c>
      <c r="K10">
        <f t="shared" si="0"/>
        <v>2048</v>
      </c>
      <c r="L10">
        <f t="shared" si="1"/>
        <v>4194304</v>
      </c>
      <c r="M10">
        <f t="shared" si="2"/>
        <v>0.83886079999999996</v>
      </c>
      <c r="N10">
        <f t="shared" si="3"/>
        <v>0.69206015999999992</v>
      </c>
      <c r="O10">
        <f t="shared" si="4"/>
        <v>61.44</v>
      </c>
    </row>
    <row r="11" spans="1:15" x14ac:dyDescent="0.25">
      <c r="A11">
        <v>2048</v>
      </c>
      <c r="B11">
        <v>1887042</v>
      </c>
      <c r="C11">
        <v>0.9</v>
      </c>
      <c r="D11">
        <v>11</v>
      </c>
      <c r="E11">
        <v>0.21771399999999999</v>
      </c>
      <c r="F11">
        <v>2048</v>
      </c>
      <c r="G11">
        <v>0.316556</v>
      </c>
      <c r="H11">
        <v>2044</v>
      </c>
      <c r="I11">
        <v>0.42340800000000001</v>
      </c>
      <c r="J11">
        <v>2045</v>
      </c>
      <c r="K11">
        <f t="shared" si="0"/>
        <v>2048</v>
      </c>
      <c r="L11">
        <f t="shared" si="1"/>
        <v>4194304</v>
      </c>
      <c r="M11">
        <f t="shared" si="2"/>
        <v>0.83886079999999996</v>
      </c>
      <c r="N11">
        <f t="shared" si="3"/>
        <v>0.69206015999999992</v>
      </c>
      <c r="O11">
        <f t="shared" si="4"/>
        <v>61.44</v>
      </c>
    </row>
    <row r="12" spans="1:15" x14ac:dyDescent="0.25">
      <c r="A12">
        <v>4096</v>
      </c>
      <c r="B12">
        <v>1509849</v>
      </c>
      <c r="C12">
        <v>0.18</v>
      </c>
      <c r="D12">
        <v>12</v>
      </c>
      <c r="E12">
        <v>0.177347</v>
      </c>
      <c r="F12">
        <v>4090</v>
      </c>
      <c r="G12">
        <v>0.25939000000000001</v>
      </c>
      <c r="H12">
        <v>4059</v>
      </c>
      <c r="I12">
        <v>0.34323199999999998</v>
      </c>
      <c r="J12">
        <v>4074</v>
      </c>
      <c r="K12">
        <f t="shared" si="0"/>
        <v>4096</v>
      </c>
      <c r="L12">
        <f t="shared" si="1"/>
        <v>16777216</v>
      </c>
      <c r="M12">
        <f t="shared" si="2"/>
        <v>3.3554431999999998</v>
      </c>
      <c r="N12">
        <f t="shared" si="3"/>
        <v>3.0198988799999995</v>
      </c>
      <c r="O12">
        <f t="shared" si="4"/>
        <v>122.88</v>
      </c>
    </row>
    <row r="13" spans="1:15" x14ac:dyDescent="0.25">
      <c r="A13">
        <v>4096</v>
      </c>
      <c r="B13">
        <v>3019048</v>
      </c>
      <c r="C13">
        <v>0.36</v>
      </c>
      <c r="D13">
        <v>12</v>
      </c>
      <c r="E13">
        <v>0.34432800000000002</v>
      </c>
      <c r="F13">
        <v>4094</v>
      </c>
      <c r="G13">
        <v>0.50963099999999995</v>
      </c>
      <c r="H13">
        <v>4078</v>
      </c>
      <c r="I13">
        <v>0.675284</v>
      </c>
      <c r="J13">
        <v>4084</v>
      </c>
      <c r="K13">
        <f t="shared" si="0"/>
        <v>4096</v>
      </c>
      <c r="L13">
        <f t="shared" si="1"/>
        <v>16777216</v>
      </c>
      <c r="M13">
        <f t="shared" si="2"/>
        <v>3.3554431999999998</v>
      </c>
      <c r="N13">
        <f t="shared" si="3"/>
        <v>3.0198988799999995</v>
      </c>
      <c r="O13">
        <f t="shared" si="4"/>
        <v>122.88</v>
      </c>
    </row>
    <row r="14" spans="1:15" x14ac:dyDescent="0.25">
      <c r="A14">
        <v>4096</v>
      </c>
      <c r="B14">
        <v>4528366</v>
      </c>
      <c r="C14">
        <v>0.54</v>
      </c>
      <c r="D14">
        <v>12</v>
      </c>
      <c r="E14">
        <v>0.51846199999999998</v>
      </c>
      <c r="F14">
        <v>4094</v>
      </c>
      <c r="G14">
        <v>0.76018200000000002</v>
      </c>
      <c r="H14">
        <v>4085</v>
      </c>
      <c r="I14">
        <v>1.00726</v>
      </c>
      <c r="J14">
        <v>4088</v>
      </c>
      <c r="K14">
        <f t="shared" si="0"/>
        <v>4096</v>
      </c>
      <c r="L14">
        <f t="shared" si="1"/>
        <v>16777216</v>
      </c>
      <c r="M14">
        <f t="shared" si="2"/>
        <v>3.3554431999999998</v>
      </c>
      <c r="N14">
        <f t="shared" si="3"/>
        <v>3.0198988799999995</v>
      </c>
      <c r="O14">
        <f t="shared" si="4"/>
        <v>122.88</v>
      </c>
    </row>
    <row r="15" spans="1:15" x14ac:dyDescent="0.25">
      <c r="A15">
        <v>4096</v>
      </c>
      <c r="B15">
        <v>6037815</v>
      </c>
      <c r="C15">
        <v>0.72</v>
      </c>
      <c r="D15">
        <v>12</v>
      </c>
      <c r="E15">
        <v>0.70111500000000004</v>
      </c>
      <c r="F15">
        <v>4095</v>
      </c>
      <c r="G15">
        <v>1.00718</v>
      </c>
      <c r="H15">
        <v>4089</v>
      </c>
      <c r="I15">
        <v>1.34331</v>
      </c>
      <c r="J15">
        <v>4091</v>
      </c>
      <c r="K15">
        <f t="shared" si="0"/>
        <v>4096</v>
      </c>
      <c r="L15">
        <f t="shared" si="1"/>
        <v>16777216</v>
      </c>
      <c r="M15">
        <f t="shared" si="2"/>
        <v>3.3554431999999998</v>
      </c>
      <c r="N15">
        <f t="shared" si="3"/>
        <v>3.0198988799999995</v>
      </c>
      <c r="O15">
        <f t="shared" si="4"/>
        <v>122.88</v>
      </c>
    </row>
    <row r="16" spans="1:15" x14ac:dyDescent="0.25">
      <c r="A16">
        <v>4096</v>
      </c>
      <c r="B16">
        <v>7550087</v>
      </c>
      <c r="C16">
        <v>0.9</v>
      </c>
      <c r="D16">
        <v>12</v>
      </c>
      <c r="E16">
        <v>0.86447499999999999</v>
      </c>
      <c r="F16">
        <v>4096</v>
      </c>
      <c r="G16">
        <v>1.25831</v>
      </c>
      <c r="H16">
        <v>4092</v>
      </c>
      <c r="I16">
        <v>1.6857800000000001</v>
      </c>
      <c r="J16">
        <v>4094</v>
      </c>
      <c r="K16">
        <f t="shared" si="0"/>
        <v>4096</v>
      </c>
      <c r="L16">
        <f t="shared" si="1"/>
        <v>16777216</v>
      </c>
      <c r="M16">
        <f t="shared" si="2"/>
        <v>3.3554431999999998</v>
      </c>
      <c r="N16">
        <f t="shared" si="3"/>
        <v>3.0198988799999995</v>
      </c>
      <c r="O16">
        <f t="shared" si="4"/>
        <v>122.88</v>
      </c>
    </row>
    <row r="17" spans="1:15" x14ac:dyDescent="0.25">
      <c r="A17">
        <v>8192</v>
      </c>
      <c r="B17">
        <v>6038511</v>
      </c>
      <c r="C17">
        <v>0.18</v>
      </c>
      <c r="D17">
        <v>13</v>
      </c>
      <c r="E17">
        <v>0.69467999999999996</v>
      </c>
      <c r="F17">
        <v>8188</v>
      </c>
      <c r="G17">
        <v>1.02962</v>
      </c>
      <c r="H17">
        <v>8154</v>
      </c>
      <c r="I17">
        <v>1.3692599999999999</v>
      </c>
      <c r="J17">
        <v>8168</v>
      </c>
      <c r="K17">
        <f t="shared" si="0"/>
        <v>8192</v>
      </c>
      <c r="L17">
        <f t="shared" si="1"/>
        <v>67108864</v>
      </c>
      <c r="M17">
        <f t="shared" si="2"/>
        <v>13.421772799999999</v>
      </c>
      <c r="N17">
        <f t="shared" si="3"/>
        <v>13.086228479999999</v>
      </c>
      <c r="O17">
        <f t="shared" si="4"/>
        <v>245.76</v>
      </c>
    </row>
    <row r="18" spans="1:15" x14ac:dyDescent="0.25">
      <c r="A18">
        <v>8192</v>
      </c>
      <c r="B18">
        <v>12076123</v>
      </c>
      <c r="C18">
        <v>0.36</v>
      </c>
      <c r="D18">
        <v>13</v>
      </c>
      <c r="E18">
        <v>1.3812599999999999</v>
      </c>
      <c r="F18">
        <v>8189</v>
      </c>
      <c r="G18">
        <v>2.0293999999999999</v>
      </c>
      <c r="H18">
        <v>8174</v>
      </c>
      <c r="I18">
        <v>2.6998099999999998</v>
      </c>
      <c r="J18">
        <v>8182</v>
      </c>
      <c r="K18">
        <f t="shared" si="0"/>
        <v>8192</v>
      </c>
      <c r="L18">
        <f t="shared" si="1"/>
        <v>67108864</v>
      </c>
      <c r="M18">
        <f t="shared" si="2"/>
        <v>13.421772799999999</v>
      </c>
      <c r="N18">
        <f t="shared" si="3"/>
        <v>13.086228479999999</v>
      </c>
      <c r="O18">
        <f t="shared" si="4"/>
        <v>245.76</v>
      </c>
    </row>
    <row r="19" spans="1:15" x14ac:dyDescent="0.25">
      <c r="A19">
        <v>8192</v>
      </c>
      <c r="B19">
        <v>18117385</v>
      </c>
      <c r="C19">
        <v>0.54</v>
      </c>
      <c r="D19">
        <v>13</v>
      </c>
      <c r="E19">
        <v>2.0644200000000001</v>
      </c>
      <c r="F19">
        <v>8191</v>
      </c>
      <c r="G19">
        <v>3.0238999999999998</v>
      </c>
      <c r="H19">
        <v>8182</v>
      </c>
      <c r="I19">
        <v>4.0178399999999996</v>
      </c>
      <c r="J19">
        <v>8186</v>
      </c>
      <c r="K19">
        <f t="shared" si="0"/>
        <v>8192</v>
      </c>
      <c r="L19">
        <f t="shared" si="1"/>
        <v>67108864</v>
      </c>
      <c r="M19">
        <f t="shared" si="2"/>
        <v>13.421772799999999</v>
      </c>
      <c r="N19">
        <f t="shared" si="3"/>
        <v>13.086228479999999</v>
      </c>
      <c r="O19">
        <f t="shared" si="4"/>
        <v>245.76</v>
      </c>
    </row>
    <row r="20" spans="1:15" x14ac:dyDescent="0.25">
      <c r="A20">
        <v>8192</v>
      </c>
      <c r="B20">
        <v>24152812</v>
      </c>
      <c r="C20">
        <v>0.72</v>
      </c>
      <c r="D20">
        <v>13</v>
      </c>
      <c r="E20">
        <v>2.7837200000000002</v>
      </c>
      <c r="F20">
        <v>8191</v>
      </c>
      <c r="G20">
        <v>4.0191499999999998</v>
      </c>
      <c r="H20">
        <v>8184</v>
      </c>
      <c r="I20">
        <v>5.3601700000000001</v>
      </c>
      <c r="J20">
        <v>8188</v>
      </c>
      <c r="K20">
        <f t="shared" si="0"/>
        <v>8192</v>
      </c>
      <c r="L20">
        <f t="shared" si="1"/>
        <v>67108864</v>
      </c>
      <c r="M20">
        <f t="shared" si="2"/>
        <v>13.421772799999999</v>
      </c>
      <c r="N20">
        <f t="shared" si="3"/>
        <v>13.086228479999999</v>
      </c>
      <c r="O20">
        <f t="shared" si="4"/>
        <v>245.76</v>
      </c>
    </row>
    <row r="21" spans="1:15" x14ac:dyDescent="0.25">
      <c r="A21">
        <v>8192</v>
      </c>
      <c r="B21">
        <v>30198713</v>
      </c>
      <c r="C21">
        <v>0.9</v>
      </c>
      <c r="D21">
        <v>13</v>
      </c>
      <c r="E21">
        <v>3.4456699999999998</v>
      </c>
      <c r="F21">
        <v>8192</v>
      </c>
      <c r="G21">
        <v>5.0136399999999997</v>
      </c>
      <c r="H21">
        <v>8187</v>
      </c>
      <c r="I21">
        <v>6.6733799999999999</v>
      </c>
      <c r="J21">
        <v>8189</v>
      </c>
      <c r="K21">
        <f t="shared" si="0"/>
        <v>8192</v>
      </c>
      <c r="L21">
        <f t="shared" si="1"/>
        <v>67108864</v>
      </c>
      <c r="M21">
        <f t="shared" si="2"/>
        <v>13.421772799999999</v>
      </c>
      <c r="N21">
        <f t="shared" si="3"/>
        <v>13.086228479999999</v>
      </c>
      <c r="O21">
        <f t="shared" si="4"/>
        <v>245.76</v>
      </c>
    </row>
    <row r="22" spans="1:15" x14ac:dyDescent="0.25">
      <c r="A22">
        <v>16384</v>
      </c>
      <c r="B22">
        <v>24150203</v>
      </c>
      <c r="C22">
        <v>0.18</v>
      </c>
      <c r="D22">
        <v>14</v>
      </c>
      <c r="E22">
        <v>2.7799100000000001</v>
      </c>
      <c r="F22">
        <v>16381</v>
      </c>
      <c r="G22">
        <v>4.0937400000000004</v>
      </c>
      <c r="H22">
        <v>16347</v>
      </c>
      <c r="I22">
        <v>5.4441199999999998</v>
      </c>
      <c r="J22">
        <v>16360</v>
      </c>
      <c r="K22">
        <f t="shared" si="0"/>
        <v>16384</v>
      </c>
      <c r="L22">
        <f t="shared" si="1"/>
        <v>268435456</v>
      </c>
      <c r="M22">
        <f t="shared" si="2"/>
        <v>53.687091199999998</v>
      </c>
      <c r="N22">
        <f t="shared" si="3"/>
        <v>56.371445759999993</v>
      </c>
      <c r="O22">
        <f t="shared" si="4"/>
        <v>491.52</v>
      </c>
    </row>
    <row r="23" spans="1:15" x14ac:dyDescent="0.25">
      <c r="A23">
        <v>16384</v>
      </c>
      <c r="B23">
        <v>48310618</v>
      </c>
      <c r="C23">
        <v>0.36</v>
      </c>
      <c r="D23">
        <v>14</v>
      </c>
      <c r="E23">
        <v>5.4414400000000001</v>
      </c>
      <c r="F23">
        <v>16382</v>
      </c>
      <c r="G23">
        <v>8.0778099999999995</v>
      </c>
      <c r="H23">
        <v>16365</v>
      </c>
      <c r="I23">
        <v>10.719200000000001</v>
      </c>
      <c r="J23">
        <v>16372</v>
      </c>
      <c r="K23">
        <f t="shared" si="0"/>
        <v>16384</v>
      </c>
      <c r="L23">
        <f t="shared" si="1"/>
        <v>268435456</v>
      </c>
      <c r="M23">
        <f t="shared" si="2"/>
        <v>53.687091199999998</v>
      </c>
      <c r="N23">
        <f t="shared" si="3"/>
        <v>56.371445759999993</v>
      </c>
      <c r="O23">
        <f t="shared" si="4"/>
        <v>491.52</v>
      </c>
    </row>
    <row r="24" spans="1:15" x14ac:dyDescent="0.25">
      <c r="A24">
        <v>16384</v>
      </c>
      <c r="B24">
        <v>72479013</v>
      </c>
      <c r="C24">
        <v>0.54</v>
      </c>
      <c r="D24">
        <v>14</v>
      </c>
      <c r="E24">
        <v>8.1765799999999995</v>
      </c>
      <c r="F24">
        <v>16383</v>
      </c>
      <c r="G24">
        <v>12.059100000000001</v>
      </c>
      <c r="H24">
        <v>16373</v>
      </c>
      <c r="I24">
        <v>16.099299999999999</v>
      </c>
      <c r="J24">
        <v>16376</v>
      </c>
      <c r="K24">
        <f t="shared" si="0"/>
        <v>16384</v>
      </c>
      <c r="L24">
        <f t="shared" si="1"/>
        <v>268435456</v>
      </c>
      <c r="M24">
        <f t="shared" si="2"/>
        <v>53.687091199999998</v>
      </c>
      <c r="N24">
        <f t="shared" si="3"/>
        <v>56.371445759999993</v>
      </c>
      <c r="O24">
        <f t="shared" si="4"/>
        <v>491.52</v>
      </c>
    </row>
    <row r="25" spans="1:15" x14ac:dyDescent="0.25">
      <c r="A25">
        <v>16384</v>
      </c>
      <c r="B25">
        <v>96629842</v>
      </c>
      <c r="C25">
        <v>0.72</v>
      </c>
      <c r="D25">
        <v>14</v>
      </c>
      <c r="E25">
        <v>11.0755</v>
      </c>
      <c r="F25">
        <v>16383</v>
      </c>
      <c r="G25">
        <v>16.0243</v>
      </c>
      <c r="H25">
        <v>16377</v>
      </c>
      <c r="I25">
        <v>21.295200000000001</v>
      </c>
      <c r="J25">
        <v>16378</v>
      </c>
      <c r="K25">
        <f t="shared" si="0"/>
        <v>16384</v>
      </c>
      <c r="L25">
        <f t="shared" si="1"/>
        <v>268435456</v>
      </c>
      <c r="M25">
        <f t="shared" si="2"/>
        <v>53.687091199999998</v>
      </c>
      <c r="N25">
        <f t="shared" si="3"/>
        <v>56.371445759999993</v>
      </c>
      <c r="O25">
        <f t="shared" si="4"/>
        <v>491.52</v>
      </c>
    </row>
    <row r="26" spans="1:15" x14ac:dyDescent="0.25">
      <c r="A26">
        <v>16384</v>
      </c>
      <c r="B26">
        <v>120797050</v>
      </c>
      <c r="C26">
        <v>0.9</v>
      </c>
      <c r="D26">
        <v>14</v>
      </c>
      <c r="E26">
        <v>13.5578</v>
      </c>
      <c r="F26">
        <v>16384</v>
      </c>
      <c r="G26">
        <v>19.995000000000001</v>
      </c>
      <c r="H26">
        <v>16379</v>
      </c>
      <c r="I26">
        <v>26.524699999999999</v>
      </c>
      <c r="J26">
        <v>16381</v>
      </c>
      <c r="K26">
        <f t="shared" si="0"/>
        <v>16384</v>
      </c>
      <c r="L26">
        <f t="shared" si="1"/>
        <v>268435456</v>
      </c>
      <c r="M26">
        <f t="shared" si="2"/>
        <v>53.687091199999998</v>
      </c>
      <c r="N26">
        <f t="shared" si="3"/>
        <v>56.371445759999993</v>
      </c>
      <c r="O26">
        <f t="shared" si="4"/>
        <v>491.52</v>
      </c>
    </row>
    <row r="27" spans="1:15" x14ac:dyDescent="0.25">
      <c r="A27">
        <v>32768</v>
      </c>
      <c r="B27">
        <v>96639209</v>
      </c>
      <c r="C27">
        <v>0.18</v>
      </c>
      <c r="D27">
        <v>15</v>
      </c>
      <c r="E27">
        <v>10.9634</v>
      </c>
      <c r="F27">
        <v>32765</v>
      </c>
      <c r="G27">
        <v>16.556100000000001</v>
      </c>
      <c r="H27">
        <v>32727</v>
      </c>
      <c r="I27">
        <v>21.884</v>
      </c>
      <c r="J27">
        <v>32742</v>
      </c>
      <c r="K27">
        <f t="shared" si="0"/>
        <v>32768</v>
      </c>
      <c r="L27">
        <f t="shared" si="1"/>
        <v>1073741824</v>
      </c>
      <c r="M27">
        <f t="shared" si="2"/>
        <v>214.74836479999999</v>
      </c>
      <c r="N27">
        <f t="shared" si="3"/>
        <v>241.59191039999999</v>
      </c>
      <c r="O27">
        <f t="shared" si="4"/>
        <v>983.04</v>
      </c>
    </row>
    <row r="28" spans="1:15" x14ac:dyDescent="0.25">
      <c r="A28">
        <v>32768</v>
      </c>
      <c r="B28">
        <v>193262510</v>
      </c>
      <c r="C28">
        <v>0.36</v>
      </c>
      <c r="D28">
        <v>15</v>
      </c>
      <c r="E28">
        <v>21.847100000000001</v>
      </c>
      <c r="F28">
        <v>32766</v>
      </c>
      <c r="G28">
        <v>32.578200000000002</v>
      </c>
      <c r="H28">
        <v>32749</v>
      </c>
      <c r="I28">
        <v>43.414499999999997</v>
      </c>
      <c r="J28">
        <v>32756</v>
      </c>
      <c r="K28">
        <f t="shared" si="0"/>
        <v>32768</v>
      </c>
      <c r="L28">
        <f t="shared" si="1"/>
        <v>1073741824</v>
      </c>
      <c r="M28">
        <f t="shared" si="2"/>
        <v>214.74836479999999</v>
      </c>
      <c r="N28">
        <f t="shared" si="3"/>
        <v>241.59191039999999</v>
      </c>
      <c r="O28">
        <f t="shared" si="4"/>
        <v>983.04</v>
      </c>
    </row>
    <row r="29" spans="1:15" x14ac:dyDescent="0.25">
      <c r="A29">
        <v>32768</v>
      </c>
      <c r="B29">
        <v>289912298</v>
      </c>
      <c r="C29">
        <v>0.54</v>
      </c>
      <c r="D29">
        <v>15</v>
      </c>
      <c r="E29">
        <v>32.551099999999998</v>
      </c>
      <c r="F29">
        <v>32767</v>
      </c>
      <c r="G29">
        <v>48.627400000000002</v>
      </c>
      <c r="H29">
        <v>32757</v>
      </c>
      <c r="I29">
        <v>64.611699999999999</v>
      </c>
      <c r="J29">
        <v>32760</v>
      </c>
      <c r="K29">
        <f t="shared" si="0"/>
        <v>32768</v>
      </c>
      <c r="L29">
        <f t="shared" si="1"/>
        <v>1073741824</v>
      </c>
      <c r="M29">
        <f t="shared" si="2"/>
        <v>214.74836479999999</v>
      </c>
      <c r="N29">
        <f t="shared" si="3"/>
        <v>241.59191039999999</v>
      </c>
      <c r="O29">
        <f t="shared" si="4"/>
        <v>983.04</v>
      </c>
    </row>
    <row r="30" spans="1:15" x14ac:dyDescent="0.25">
      <c r="A30">
        <v>32768</v>
      </c>
      <c r="B30">
        <v>386555706</v>
      </c>
      <c r="C30">
        <v>0.72</v>
      </c>
      <c r="D30">
        <v>15</v>
      </c>
      <c r="E30">
        <v>44.278799999999997</v>
      </c>
      <c r="F30">
        <v>32767</v>
      </c>
      <c r="G30">
        <v>64.6785</v>
      </c>
      <c r="H30">
        <v>32759</v>
      </c>
      <c r="I30">
        <v>85.862399999999994</v>
      </c>
      <c r="J30">
        <v>32764</v>
      </c>
      <c r="K30">
        <f t="shared" si="0"/>
        <v>32768</v>
      </c>
      <c r="L30">
        <f t="shared" si="1"/>
        <v>1073741824</v>
      </c>
      <c r="M30">
        <f t="shared" si="2"/>
        <v>214.74836479999999</v>
      </c>
      <c r="N30">
        <f t="shared" si="3"/>
        <v>241.59191039999999</v>
      </c>
      <c r="O30">
        <f t="shared" si="4"/>
        <v>983.04</v>
      </c>
    </row>
    <row r="31" spans="1:15" x14ac:dyDescent="0.25">
      <c r="A31">
        <v>32768</v>
      </c>
      <c r="B31">
        <v>483181715</v>
      </c>
      <c r="C31">
        <v>0.9</v>
      </c>
      <c r="D31">
        <v>15</v>
      </c>
      <c r="E31">
        <v>54.759399999999999</v>
      </c>
      <c r="F31">
        <v>32768</v>
      </c>
      <c r="G31">
        <v>80.4495</v>
      </c>
      <c r="H31">
        <v>32764</v>
      </c>
      <c r="I31">
        <v>107.04</v>
      </c>
      <c r="J31">
        <v>32765</v>
      </c>
      <c r="K31">
        <f t="shared" si="0"/>
        <v>32768</v>
      </c>
      <c r="L31">
        <f t="shared" si="1"/>
        <v>1073741824</v>
      </c>
      <c r="M31">
        <f t="shared" si="2"/>
        <v>214.74836479999999</v>
      </c>
      <c r="N31">
        <f t="shared" si="3"/>
        <v>241.59191039999999</v>
      </c>
      <c r="O31">
        <f t="shared" si="4"/>
        <v>983.04</v>
      </c>
    </row>
    <row r="32" spans="1:15" x14ac:dyDescent="0.25">
      <c r="A32">
        <v>65536</v>
      </c>
      <c r="B32">
        <v>386538000</v>
      </c>
      <c r="C32">
        <v>0.18</v>
      </c>
      <c r="D32">
        <v>16</v>
      </c>
      <c r="E32">
        <v>44.146799999999999</v>
      </c>
      <c r="F32">
        <v>65534</v>
      </c>
      <c r="G32">
        <v>67.694400000000002</v>
      </c>
      <c r="H32">
        <v>65493</v>
      </c>
      <c r="I32">
        <v>89.069500000000005</v>
      </c>
      <c r="J32">
        <v>65510</v>
      </c>
      <c r="K32">
        <f t="shared" si="0"/>
        <v>65536</v>
      </c>
      <c r="L32">
        <f t="shared" si="1"/>
        <v>4294967296</v>
      </c>
      <c r="M32">
        <f t="shared" si="2"/>
        <v>858.99345919999996</v>
      </c>
      <c r="N32">
        <f t="shared" si="3"/>
        <v>1030.7921510399999</v>
      </c>
      <c r="O32">
        <f t="shared" si="4"/>
        <v>1966.08</v>
      </c>
    </row>
    <row r="33" spans="1:15" x14ac:dyDescent="0.25">
      <c r="A33">
        <v>65536</v>
      </c>
      <c r="B33">
        <v>773096000</v>
      </c>
      <c r="C33">
        <v>0.36</v>
      </c>
      <c r="D33">
        <v>16</v>
      </c>
      <c r="E33">
        <v>89.277299999999997</v>
      </c>
      <c r="F33">
        <v>65536</v>
      </c>
      <c r="G33">
        <v>131.97</v>
      </c>
      <c r="H33">
        <v>65515</v>
      </c>
      <c r="I33">
        <v>173.07</v>
      </c>
      <c r="J33">
        <v>65524</v>
      </c>
      <c r="K33">
        <f t="shared" si="0"/>
        <v>65536</v>
      </c>
      <c r="L33">
        <f t="shared" si="1"/>
        <v>4294967296</v>
      </c>
      <c r="M33">
        <f t="shared" si="2"/>
        <v>858.99345919999996</v>
      </c>
      <c r="N33">
        <f t="shared" si="3"/>
        <v>1030.7921510399999</v>
      </c>
      <c r="O33">
        <f t="shared" si="4"/>
        <v>1966.08</v>
      </c>
    </row>
    <row r="34" spans="1:15" x14ac:dyDescent="0.25">
      <c r="A34">
        <v>65536</v>
      </c>
      <c r="B34">
        <v>1159640000</v>
      </c>
      <c r="C34">
        <v>0.54</v>
      </c>
      <c r="D34">
        <v>16</v>
      </c>
      <c r="E34">
        <v>130.36500000000001</v>
      </c>
      <c r="F34">
        <v>65534</v>
      </c>
      <c r="G34">
        <v>195.916</v>
      </c>
      <c r="H34">
        <v>65524</v>
      </c>
      <c r="I34">
        <v>258.12799999999999</v>
      </c>
      <c r="J34">
        <v>65526</v>
      </c>
      <c r="K34">
        <f t="shared" si="0"/>
        <v>65536</v>
      </c>
      <c r="L34">
        <f t="shared" si="1"/>
        <v>4294967296</v>
      </c>
      <c r="M34">
        <f t="shared" si="2"/>
        <v>858.99345919999996</v>
      </c>
      <c r="N34">
        <f t="shared" si="3"/>
        <v>1030.7921510399999</v>
      </c>
      <c r="O34">
        <f t="shared" si="4"/>
        <v>1966.08</v>
      </c>
    </row>
    <row r="35" spans="1:15" x14ac:dyDescent="0.25">
      <c r="A35">
        <v>65536</v>
      </c>
      <c r="B35">
        <v>1546210000</v>
      </c>
      <c r="C35">
        <v>0.72</v>
      </c>
      <c r="D35">
        <v>16</v>
      </c>
      <c r="E35">
        <v>181.654</v>
      </c>
      <c r="F35">
        <v>65536</v>
      </c>
      <c r="G35">
        <v>258.69600000000003</v>
      </c>
      <c r="H35">
        <v>65529</v>
      </c>
      <c r="I35">
        <v>341.709</v>
      </c>
      <c r="J35">
        <v>65530</v>
      </c>
      <c r="K35">
        <f t="shared" si="0"/>
        <v>65536</v>
      </c>
      <c r="L35">
        <f t="shared" si="1"/>
        <v>4294967296</v>
      </c>
      <c r="M35">
        <f t="shared" si="2"/>
        <v>858.99345919999996</v>
      </c>
      <c r="N35">
        <f t="shared" si="3"/>
        <v>1030.7921510399999</v>
      </c>
      <c r="O35">
        <f t="shared" si="4"/>
        <v>1966.08</v>
      </c>
    </row>
    <row r="36" spans="1:15" x14ac:dyDescent="0.25">
      <c r="A36">
        <v>65536</v>
      </c>
      <c r="B36">
        <v>1932760000</v>
      </c>
      <c r="C36">
        <v>0.9</v>
      </c>
      <c r="D36">
        <v>16</v>
      </c>
      <c r="E36">
        <v>219.833</v>
      </c>
      <c r="F36">
        <v>65536</v>
      </c>
      <c r="G36">
        <v>322.76799999999997</v>
      </c>
      <c r="H36">
        <v>65531</v>
      </c>
      <c r="I36">
        <v>428.66500000000002</v>
      </c>
      <c r="J36">
        <v>65534</v>
      </c>
      <c r="K36">
        <f t="shared" si="0"/>
        <v>65536</v>
      </c>
      <c r="L36">
        <f t="shared" si="1"/>
        <v>4294967296</v>
      </c>
      <c r="M36">
        <f t="shared" si="2"/>
        <v>858.99345919999996</v>
      </c>
      <c r="N36">
        <f t="shared" si="3"/>
        <v>1030.7921510399999</v>
      </c>
      <c r="O36">
        <f t="shared" si="4"/>
        <v>1966.08</v>
      </c>
    </row>
    <row r="37" spans="1:15" x14ac:dyDescent="0.25">
      <c r="A37">
        <v>131072</v>
      </c>
      <c r="B37">
        <v>1546130000</v>
      </c>
      <c r="C37">
        <v>0.18</v>
      </c>
      <c r="D37">
        <v>17</v>
      </c>
      <c r="E37">
        <v>179.078</v>
      </c>
      <c r="F37">
        <v>131068</v>
      </c>
      <c r="G37">
        <v>275.12200000000001</v>
      </c>
      <c r="H37">
        <v>131034</v>
      </c>
      <c r="I37">
        <v>363.49200000000002</v>
      </c>
      <c r="J37">
        <v>131044</v>
      </c>
      <c r="K37">
        <f t="shared" si="0"/>
        <v>131072</v>
      </c>
      <c r="L37">
        <f t="shared" si="1"/>
        <v>17179869184</v>
      </c>
      <c r="M37">
        <f t="shared" si="2"/>
        <v>3435.9738367999998</v>
      </c>
      <c r="N37">
        <f t="shared" si="3"/>
        <v>4380.8666419199999</v>
      </c>
      <c r="O37">
        <f t="shared" si="4"/>
        <v>3932.16</v>
      </c>
    </row>
    <row r="38" spans="1:15" x14ac:dyDescent="0.25">
      <c r="A38">
        <v>131072</v>
      </c>
      <c r="B38">
        <v>3092286591</v>
      </c>
      <c r="C38">
        <v>0.36</v>
      </c>
      <c r="D38">
        <v>17</v>
      </c>
      <c r="E38">
        <v>584.53599999999994</v>
      </c>
      <c r="F38">
        <v>131070</v>
      </c>
      <c r="G38">
        <v>689.678</v>
      </c>
      <c r="H38">
        <v>131051</v>
      </c>
      <c r="I38">
        <v>825.94</v>
      </c>
      <c r="J38">
        <v>131064</v>
      </c>
      <c r="K38">
        <f t="shared" si="0"/>
        <v>131072</v>
      </c>
      <c r="L38">
        <f t="shared" si="1"/>
        <v>17179869184</v>
      </c>
      <c r="M38">
        <f t="shared" si="2"/>
        <v>3435.9738367999998</v>
      </c>
      <c r="N38">
        <f t="shared" si="3"/>
        <v>4380.8666419199999</v>
      </c>
      <c r="O38">
        <f t="shared" si="4"/>
        <v>3932.16</v>
      </c>
    </row>
    <row r="39" spans="1:15" x14ac:dyDescent="0.25">
      <c r="A39">
        <v>131072</v>
      </c>
      <c r="B39">
        <v>4638607457</v>
      </c>
      <c r="C39">
        <v>0.54</v>
      </c>
      <c r="D39">
        <v>17</v>
      </c>
      <c r="E39">
        <v>1665.49</v>
      </c>
      <c r="F39">
        <v>131072</v>
      </c>
      <c r="G39">
        <v>1828.11</v>
      </c>
      <c r="H39">
        <v>131061</v>
      </c>
      <c r="I39">
        <v>2078.39</v>
      </c>
      <c r="J39">
        <v>131064</v>
      </c>
      <c r="K39">
        <f t="shared" si="0"/>
        <v>131072</v>
      </c>
      <c r="L39">
        <f t="shared" si="1"/>
        <v>17179869184</v>
      </c>
      <c r="M39">
        <f t="shared" si="2"/>
        <v>3435.9738367999998</v>
      </c>
      <c r="N39">
        <f t="shared" si="3"/>
        <v>4380.8666419199999</v>
      </c>
      <c r="O39">
        <f t="shared" si="4"/>
        <v>3932.16</v>
      </c>
    </row>
    <row r="40" spans="1:15" x14ac:dyDescent="0.25">
      <c r="A40">
        <v>131072</v>
      </c>
      <c r="B40">
        <v>6184757737</v>
      </c>
      <c r="C40">
        <v>0.72</v>
      </c>
      <c r="D40">
        <v>17</v>
      </c>
      <c r="E40">
        <v>3221.38</v>
      </c>
      <c r="F40">
        <v>131072</v>
      </c>
      <c r="G40">
        <v>3399.94</v>
      </c>
      <c r="H40">
        <v>131065</v>
      </c>
      <c r="I40">
        <v>3773.56</v>
      </c>
      <c r="J40">
        <v>131066</v>
      </c>
      <c r="K40">
        <f t="shared" si="0"/>
        <v>131072</v>
      </c>
      <c r="L40">
        <f t="shared" si="1"/>
        <v>17179869184</v>
      </c>
      <c r="M40">
        <f t="shared" si="2"/>
        <v>3435.9738367999998</v>
      </c>
      <c r="N40">
        <f t="shared" si="3"/>
        <v>4380.8666419199999</v>
      </c>
      <c r="O40">
        <f t="shared" si="4"/>
        <v>3932.16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MRLZ</cp:lastModifiedBy>
  <cp:revision>0</cp:revision>
  <dcterms:modified xsi:type="dcterms:W3CDTF">2017-07-08T01:55:41Z</dcterms:modified>
  <dc:language>en-US</dc:language>
</cp:coreProperties>
</file>