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codeName="ThisWorkbook" defaultThemeVersion="166925"/>
  <mc:AlternateContent xmlns:mc="http://schemas.openxmlformats.org/markup-compatibility/2006">
    <mc:Choice Requires="x15">
      <x15ac:absPath xmlns:x15ac="http://schemas.microsoft.com/office/spreadsheetml/2010/11/ac" url="/Users/cevin/Downloads/"/>
    </mc:Choice>
  </mc:AlternateContent>
  <xr:revisionPtr revIDLastSave="0" documentId="13_ncr:1_{32DE13F6-596D-674E-9EE6-8E27A7FA8428}" xr6:coauthVersionLast="47" xr6:coauthVersionMax="47" xr10:uidLastSave="{00000000-0000-0000-0000-000000000000}"/>
  <bookViews>
    <workbookView xWindow="0" yWindow="0" windowWidth="28800" windowHeight="16240" activeTab="1" xr2:uid="{00000000-000D-0000-FFFF-FFFF00000000}"/>
  </bookViews>
  <sheets>
    <sheet name="UT" sheetId="1" r:id="rId1"/>
    <sheet name="SC-SF" sheetId="2" r:id="rId2"/>
  </sheets>
  <externalReferences>
    <externalReference r:id="rId3"/>
  </externalReferences>
  <definedNames>
    <definedName name="_xlnm.Print_Area" localSheetId="1">'SC-SF'!$A$1:$AG$71</definedName>
    <definedName name="_xlnm.Print_Area" localSheetId="0">UT!$A$1:$AG$71</definedName>
    <definedName name="SCSF_DDowns" localSheetId="1">[1]!SCSF_Billings[Unit]</definedName>
    <definedName name="SCSF_DDowns">[1]!SCSF_Billings[Unit]</definedName>
    <definedName name="UT_DDowns" localSheetId="1">[1]!UT_Billings[Unit]</definedName>
    <definedName name="UT_DDowns">[1]!UT_Billings[Unit]</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28" i="1" l="1"/>
  <c r="AE20" i="1" l="1"/>
  <c r="K19" i="1"/>
  <c r="AE22" i="1" l="1"/>
  <c r="AE23" i="1" s="1"/>
  <c r="S23" i="2"/>
  <c r="AE22" i="2" s="1"/>
  <c r="K24" i="2" s="1"/>
  <c r="AE27" i="1"/>
  <c r="K26" i="1" l="1"/>
  <c r="AE17" i="2"/>
  <c r="K19" i="2" s="1"/>
  <c r="AE26" i="1" l="1"/>
  <c r="AE29" i="1" s="1"/>
  <c r="AE24" i="2"/>
  <c r="AE25" i="2" s="1"/>
  <c r="AE19" i="2"/>
  <c r="AE20" i="2" s="1"/>
  <c r="AE31" i="1" l="1"/>
  <c r="AE34" i="1" s="1"/>
  <c r="AE30" i="2"/>
</calcChain>
</file>

<file path=xl/sharedStrings.xml><?xml version="1.0" encoding="utf-8"?>
<sst xmlns="http://schemas.openxmlformats.org/spreadsheetml/2006/main" count="154" uniqueCount="77">
  <si>
    <t>BILLING STATEMENT</t>
  </si>
  <si>
    <t>Invoice Date:</t>
  </si>
  <si>
    <t>Due Date:</t>
  </si>
  <si>
    <t>Tagihan Bulan</t>
  </si>
  <si>
    <t>Jumlah Tagihan</t>
  </si>
  <si>
    <t>No. Unit</t>
  </si>
  <si>
    <t>:</t>
  </si>
  <si>
    <t>Description</t>
  </si>
  <si>
    <t>Amount</t>
  </si>
  <si>
    <t>Electricity</t>
  </si>
  <si>
    <t>Periode</t>
  </si>
  <si>
    <t>Start</t>
  </si>
  <si>
    <t>-</t>
  </si>
  <si>
    <t>End</t>
  </si>
  <si>
    <t>Consumption (kWh)</t>
  </si>
  <si>
    <t>Usage</t>
  </si>
  <si>
    <t>IDR</t>
  </si>
  <si>
    <t>Meter Factor</t>
  </si>
  <si>
    <t>Water</t>
  </si>
  <si>
    <t xml:space="preserve">Start </t>
  </si>
  <si>
    <t>Fixed Charge</t>
  </si>
  <si>
    <t>Materai :</t>
  </si>
  <si>
    <t>Total Billing :</t>
  </si>
  <si>
    <t>Service Charge</t>
  </si>
  <si>
    <t>Net Amount</t>
  </si>
  <si>
    <t>Sinking Fund</t>
  </si>
  <si>
    <t>X</t>
  </si>
  <si>
    <t>Minimum Charge</t>
  </si>
  <si>
    <t>Consumption (M3)</t>
  </si>
  <si>
    <t>Rates</t>
  </si>
  <si>
    <t>Daya</t>
  </si>
  <si>
    <r>
      <t xml:space="preserve">Usage (Consumption </t>
    </r>
    <r>
      <rPr>
        <sz val="12"/>
        <rFont val="Consolas"/>
        <family val="3"/>
      </rPr>
      <t>X</t>
    </r>
    <r>
      <rPr>
        <sz val="12"/>
        <rFont val="Times New Roman"/>
        <family val="1"/>
      </rPr>
      <t xml:space="preserve"> MF)</t>
    </r>
  </si>
  <si>
    <t>01/03/2023 - 31/03/2023</t>
  </si>
  <si>
    <t>Rate/M2</t>
  </si>
  <si>
    <t>Area (M2)</t>
  </si>
  <si>
    <t>40 Hours</t>
  </si>
  <si>
    <t>2.20 kVa</t>
  </si>
  <si>
    <t xml:space="preserve">Amount in Words </t>
  </si>
  <si>
    <t>Xxx Xxx Rupiah</t>
  </si>
  <si>
    <t>Nama Tenant</t>
  </si>
  <si>
    <t>Jl. Alamat Tenant 1 No.1 RT 001 RW 001 - Tenant Utara - Tenant - Jakarta Selatan</t>
  </si>
  <si>
    <t>1 X</t>
  </si>
  <si>
    <t>01/01/0001</t>
  </si>
  <si>
    <t>20/01/0001</t>
  </si>
  <si>
    <t>Late Charges :</t>
  </si>
  <si>
    <t>Tahap</t>
  </si>
  <si>
    <t>Masa Tunggakan</t>
  </si>
  <si>
    <t>Kewajiban Pelanggaran</t>
  </si>
  <si>
    <t>Sanksi/Tindakan</t>
  </si>
  <si>
    <t>I</t>
  </si>
  <si>
    <t>1 hari s/d 30 hari</t>
  </si>
  <si>
    <t>Tagihan ditambah denda 5.0%/bulan</t>
  </si>
  <si>
    <t>II</t>
  </si>
  <si>
    <t>31 hari s/d 60 hari</t>
  </si>
  <si>
    <t>III</t>
  </si>
  <si>
    <t>61 hari s/d 90 hari</t>
  </si>
  <si>
    <t>**Denda mulai dikenakan dari tanggal 26 dan seterusnya</t>
  </si>
  <si>
    <t>Maintenance</t>
  </si>
  <si>
    <t>PPJU</t>
  </si>
  <si>
    <t>Admin Fee :</t>
  </si>
  <si>
    <t>INV/UT/GKN/0001/01/0001</t>
  </si>
  <si>
    <t>PPH (4%)</t>
  </si>
  <si>
    <t>Telp. 0819-3410-1851</t>
  </si>
  <si>
    <t>Common Area (3%) :</t>
  </si>
  <si>
    <t>INV/SC-SF/GKN/0001/01/0001</t>
  </si>
  <si>
    <t>Denda**:</t>
  </si>
  <si>
    <t>Listrik dan air berjalan normal</t>
  </si>
  <si>
    <t xml:space="preserve">Listrik off dan air off </t>
  </si>
  <si>
    <t xml:space="preserve">Telp. 0819-3410-1851																</t>
  </si>
  <si>
    <t>Access Card off</t>
  </si>
  <si>
    <t>Acces card off</t>
  </si>
  <si>
    <t>CV. GARUDA KONSTRUKSI NUSANTARA</t>
  </si>
  <si>
    <t>Attention :
1. Payment by transfer to the following account:
    Bank                   : BCA
    Account Number   : 7751888787
    Account Name      : CV Garuda Konstruksi Nusantara
2. Payment by transfer must state the unit number.
3. Please settle your payment before the due date to avoid disconnection of the Facility and accumulative late charges.
4. Should you have any queries, please contact at: 
    0819-3410-1851 (Audrey).
5. Please avoid this invoice, if payment has been made.</t>
  </si>
  <si>
    <t xml:space="preserve">CV. GARUDA KONSTRUKSI NUSANTARA 
</t>
  </si>
  <si>
    <t>AUDREY ADELINE N R, S. H.</t>
  </si>
  <si>
    <t>Ambassade Residence, Jl. Denpasar Raya Kav. 5-8 Kuningan, Jakarta Selatan</t>
  </si>
  <si>
    <t>Ambassade Residence, Jl. Denpasar Raya Kav. 5-7 Kuningan, Jakarta Selatan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</si>
</sst>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2" formatCode="_(&quot;IDR&quot;* #,##0_);_(&quot;IDR&quot;* \(#,##0\);_(&quot;IDR&quot;* &quot;-&quot;_);_(@_)"/>
    <numFmt numFmtId="164" formatCode="_-* #,##0_-;\-* #,##0_-;_-* &quot;-&quot;_-;_-@_-"/>
    <numFmt numFmtId="165" formatCode="_-* #,##0.00_-;\-* #,##0.00_-;_-* &quot;-&quot;??_-;_-@_-"/>
    <numFmt numFmtId="166" formatCode="dd/mm/yyyy;@"/>
    <numFmt numFmtId="167" formatCode="mmmm\ yyyy"/>
    <numFmt numFmtId="168" formatCode="&quot;IDR&quot;#,##0"/>
    <numFmt numFmtId="169" formatCode="#,##0.00;[Red]#,##0.00\ "/>
    <numFmt numFmtId="170" formatCode="#,##0.00;[Red]#,##0.00"/>
    <numFmt numFmtId="171" formatCode="#&quot; m3&quot;"/>
    <numFmt numFmtId="172" formatCode="0.00;[Red]0.00"/>
    <numFmt numFmtId="173" formatCode="#&quot; kVa&quot;"/>
    <numFmt numFmtId="174" formatCode="#,##0;[Red]#,##0"/>
    <numFmt numFmtId="175" formatCode="0.0%"/>
  </numFmts>
  <fonts count="20" x14ac:knownFonts="1">
    <font>
      <sz val="11"/>
      <color theme="1"/>
      <name val="Calibri"/>
      <family val="2"/>
      <scheme val="minor"/>
    </font>
    <font>
      <sz val="10"/>
      <name val="Arial"/>
      <family val="2"/>
    </font>
    <font>
      <sz val="12"/>
      <color indexed="8"/>
      <name val="Times New Roman"/>
      <family val="1"/>
    </font>
    <font>
      <b/>
      <sz val="22"/>
      <color indexed="8"/>
      <name val="Times New Roman"/>
      <family val="1"/>
    </font>
    <font>
      <sz val="12"/>
      <name val="Times New Roman"/>
      <family val="1"/>
    </font>
    <font>
      <b/>
      <sz val="12"/>
      <name val="Times New Roman"/>
      <family val="1"/>
    </font>
    <font>
      <b/>
      <sz val="12"/>
      <color indexed="8"/>
      <name val="Times New Roman"/>
      <family val="1"/>
    </font>
    <font>
      <sz val="12"/>
      <name val="Consolas"/>
      <family val="3"/>
    </font>
    <font>
      <sz val="12"/>
      <color theme="1"/>
      <name val="Calibri"/>
      <family val="2"/>
      <scheme val="minor"/>
    </font>
    <font>
      <sz val="10"/>
      <color indexed="8"/>
      <name val="Times New Roman"/>
      <family val="1"/>
    </font>
    <font>
      <sz val="10"/>
      <name val="Times New Roman"/>
      <family val="1"/>
    </font>
    <font>
      <sz val="12"/>
      <name val="Arial"/>
      <family val="2"/>
    </font>
    <font>
      <sz val="11"/>
      <color theme="1"/>
      <name val="Times New Roman"/>
      <family val="1"/>
    </font>
    <font>
      <sz val="12"/>
      <color theme="1"/>
      <name val="Times New Roman"/>
      <family val="1"/>
    </font>
    <font>
      <b/>
      <i/>
      <sz val="12"/>
      <name val="Times New Roman"/>
      <family val="1"/>
    </font>
    <font>
      <b/>
      <sz val="11"/>
      <color theme="1"/>
      <name val="Times New Roman"/>
      <family val="1"/>
    </font>
    <font>
      <b/>
      <i/>
      <sz val="12"/>
      <color theme="1"/>
      <name val="Times New Roman"/>
      <family val="1"/>
    </font>
    <font>
      <sz val="11"/>
      <name val="Times New Roman"/>
      <family val="1"/>
    </font>
    <font>
      <sz val="11"/>
      <color theme="1"/>
      <name val="Calibri"/>
      <family val="2"/>
      <scheme val="minor"/>
    </font>
    <font>
      <sz val="11"/>
      <color indexed="8"/>
      <name val="Times New Roman"/>
      <family val="1"/>
    </font>
  </fonts>
  <fills count="2">
    <fill>
      <patternFill patternType="none"/>
    </fill>
    <fill>
      <patternFill patternType="gray125"/>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5">
    <xf numFmtId="0" fontId="0" fillId="0" borderId="0"/>
    <xf numFmtId="0" fontId="1" fillId="0" borderId="0"/>
    <xf numFmtId="9" fontId="8" fillId="0" borderId="0"/>
    <xf numFmtId="164" fontId="8" fillId="0" borderId="0"/>
    <xf numFmtId="42" fontId="18" fillId="0" borderId="0" applyFont="0" applyFill="0" applyBorder="0" applyAlignment="0" applyProtection="0"/>
  </cellStyleXfs>
  <cellXfs count="282">
    <xf numFmtId="0" fontId="0" fillId="0" borderId="0" xfId="0"/>
    <xf numFmtId="0" fontId="2" fillId="0" borderId="0" xfId="1" applyFont="1" applyAlignment="1">
      <alignment horizontal="left" vertical="top" readingOrder="1"/>
    </xf>
    <xf numFmtId="0" fontId="1" fillId="0" borderId="0" xfId="1"/>
    <xf numFmtId="0" fontId="2" fillId="0" borderId="0" xfId="1" applyFont="1" applyAlignment="1">
      <alignment vertical="top" readingOrder="1"/>
    </xf>
    <xf numFmtId="0" fontId="4" fillId="0" borderId="0" xfId="1" applyFont="1" applyAlignment="1">
      <alignment vertical="top"/>
    </xf>
    <xf numFmtId="0" fontId="2" fillId="0" borderId="0" xfId="1" applyFont="1" applyAlignment="1">
      <alignment horizontal="center" vertical="top" wrapText="1" readingOrder="1"/>
    </xf>
    <xf numFmtId="0" fontId="4" fillId="0" borderId="0" xfId="1" applyFont="1"/>
    <xf numFmtId="166" fontId="2" fillId="0" borderId="0" xfId="1" applyNumberFormat="1" applyFont="1" applyAlignment="1">
      <alignment vertical="center" wrapText="1" readingOrder="1"/>
    </xf>
    <xf numFmtId="166" fontId="2" fillId="0" borderId="0" xfId="1" quotePrefix="1" applyNumberFormat="1" applyFont="1" applyAlignment="1">
      <alignment vertical="center" wrapText="1" readingOrder="1"/>
    </xf>
    <xf numFmtId="0" fontId="6" fillId="0" borderId="0" xfId="1" applyFont="1" applyAlignment="1">
      <alignment vertical="center" wrapText="1" readingOrder="1"/>
    </xf>
    <xf numFmtId="0" fontId="5" fillId="0" borderId="0" xfId="1" applyFont="1" applyAlignment="1">
      <alignment vertical="center"/>
    </xf>
    <xf numFmtId="0" fontId="4" fillId="0" borderId="6" xfId="1" applyFont="1" applyBorder="1" applyAlignment="1">
      <alignment vertical="top"/>
    </xf>
    <xf numFmtId="0" fontId="6" fillId="0" borderId="6" xfId="1" applyFont="1" applyBorder="1" applyAlignment="1">
      <alignment horizontal="center" vertical="center" readingOrder="1"/>
    </xf>
    <xf numFmtId="0" fontId="6" fillId="0" borderId="0" xfId="1" applyFont="1" applyAlignment="1">
      <alignment horizontal="center" vertical="center" readingOrder="1"/>
    </xf>
    <xf numFmtId="0" fontId="2" fillId="0" borderId="0" xfId="1" applyFont="1" applyAlignment="1">
      <alignment horizontal="center" vertical="center" readingOrder="1"/>
    </xf>
    <xf numFmtId="4" fontId="2" fillId="0" borderId="0" xfId="1" applyNumberFormat="1" applyFont="1" applyAlignment="1">
      <alignment horizontal="center" vertical="center" readingOrder="1"/>
    </xf>
    <xf numFmtId="0" fontId="6" fillId="0" borderId="0" xfId="1" applyFont="1" applyAlignment="1">
      <alignment vertical="center" readingOrder="1"/>
    </xf>
    <xf numFmtId="0" fontId="2" fillId="0" borderId="0" xfId="1" applyFont="1" applyAlignment="1">
      <alignment vertical="center" readingOrder="1"/>
    </xf>
    <xf numFmtId="4" fontId="6" fillId="0" borderId="0" xfId="1" applyNumberFormat="1" applyFont="1" applyAlignment="1">
      <alignment vertical="center" wrapText="1" readingOrder="1"/>
    </xf>
    <xf numFmtId="171" fontId="6" fillId="0" borderId="0" xfId="1" applyNumberFormat="1" applyFont="1" applyAlignment="1">
      <alignment vertical="center" readingOrder="1"/>
    </xf>
    <xf numFmtId="4" fontId="2" fillId="0" borderId="12" xfId="1" applyNumberFormat="1" applyFont="1" applyBorder="1" applyAlignment="1">
      <alignment vertical="center" readingOrder="1"/>
    </xf>
    <xf numFmtId="4" fontId="2" fillId="0" borderId="0" xfId="1" applyNumberFormat="1" applyFont="1" applyAlignment="1">
      <alignment vertical="center" readingOrder="1"/>
    </xf>
    <xf numFmtId="170" fontId="2" fillId="0" borderId="12" xfId="1" applyNumberFormat="1" applyFont="1" applyBorder="1" applyAlignment="1">
      <alignment vertical="center" readingOrder="1"/>
    </xf>
    <xf numFmtId="170" fontId="2" fillId="0" borderId="0" xfId="1" applyNumberFormat="1" applyFont="1" applyAlignment="1">
      <alignment vertical="center" readingOrder="1"/>
    </xf>
    <xf numFmtId="0" fontId="6" fillId="0" borderId="3" xfId="1" applyFont="1" applyBorder="1" applyAlignment="1">
      <alignment vertical="center" wrapText="1" readingOrder="1"/>
    </xf>
    <xf numFmtId="168" fontId="4" fillId="0" borderId="3" xfId="1" applyNumberFormat="1" applyFont="1" applyBorder="1" applyAlignment="1">
      <alignment horizontal="right"/>
    </xf>
    <xf numFmtId="165" fontId="2" fillId="0" borderId="0" xfId="1" applyNumberFormat="1" applyFont="1" applyAlignment="1">
      <alignment vertical="center" wrapText="1" readingOrder="1"/>
    </xf>
    <xf numFmtId="0" fontId="2" fillId="0" borderId="0" xfId="1" applyFont="1" applyAlignment="1">
      <alignment vertical="center" wrapText="1" readingOrder="1"/>
    </xf>
    <xf numFmtId="0" fontId="10" fillId="0" borderId="0" xfId="1" applyFont="1"/>
    <xf numFmtId="0" fontId="2" fillId="0" borderId="0" xfId="1" applyFont="1" applyAlignment="1">
      <alignment horizontal="left" vertical="center" wrapText="1" readingOrder="1"/>
    </xf>
    <xf numFmtId="0" fontId="11" fillId="0" borderId="0" xfId="1" applyFont="1"/>
    <xf numFmtId="0" fontId="4" fillId="0" borderId="3" xfId="1" applyFont="1" applyBorder="1" applyAlignment="1">
      <alignment vertical="top"/>
    </xf>
    <xf numFmtId="0" fontId="2" fillId="0" borderId="6" xfId="1" applyFont="1" applyBorder="1" applyAlignment="1">
      <alignment horizontal="center" vertical="center" readingOrder="1"/>
    </xf>
    <xf numFmtId="0" fontId="2" fillId="0" borderId="6" xfId="1" applyFont="1" applyBorder="1" applyAlignment="1">
      <alignment vertical="center" readingOrder="1"/>
    </xf>
    <xf numFmtId="4" fontId="2" fillId="0" borderId="6" xfId="1" applyNumberFormat="1" applyFont="1" applyBorder="1" applyAlignment="1">
      <alignment vertical="center" readingOrder="1"/>
    </xf>
    <xf numFmtId="0" fontId="10" fillId="0" borderId="6" xfId="1" applyFont="1" applyBorder="1"/>
    <xf numFmtId="0" fontId="4" fillId="0" borderId="0" xfId="1" applyFont="1" applyAlignment="1">
      <alignment vertical="center"/>
    </xf>
    <xf numFmtId="0" fontId="0" fillId="0" borderId="6" xfId="0" applyBorder="1"/>
    <xf numFmtId="0" fontId="0" fillId="0" borderId="3" xfId="0" applyBorder="1"/>
    <xf numFmtId="0" fontId="1" fillId="0" borderId="0" xfId="1" applyAlignment="1">
      <alignment vertical="center"/>
    </xf>
    <xf numFmtId="168" fontId="4" fillId="0" borderId="0" xfId="1" applyNumberFormat="1" applyFont="1" applyAlignment="1">
      <alignment horizontal="right" vertical="center"/>
    </xf>
    <xf numFmtId="4" fontId="2" fillId="0" borderId="0" xfId="1" quotePrefix="1" applyNumberFormat="1" applyFont="1" applyAlignment="1">
      <alignment horizontal="center" vertical="center" readingOrder="1"/>
    </xf>
    <xf numFmtId="166" fontId="2" fillId="0" borderId="0" xfId="1" applyNumberFormat="1" applyFont="1" applyAlignment="1">
      <alignment horizontal="right" vertical="center" wrapText="1" readingOrder="1"/>
    </xf>
    <xf numFmtId="166" fontId="2" fillId="0" borderId="0" xfId="1" quotePrefix="1" applyNumberFormat="1" applyFont="1" applyAlignment="1">
      <alignment horizontal="right" vertical="center" wrapText="1" readingOrder="1"/>
    </xf>
    <xf numFmtId="0" fontId="13" fillId="0" borderId="6" xfId="0" applyFont="1" applyBorder="1" applyAlignment="1">
      <alignment vertical="center"/>
    </xf>
    <xf numFmtId="0" fontId="2" fillId="0" borderId="0" xfId="1" applyFont="1" applyAlignment="1">
      <alignment vertical="top" wrapText="1" readingOrder="1"/>
    </xf>
    <xf numFmtId="0" fontId="2" fillId="0" borderId="0" xfId="1" applyFont="1" applyAlignment="1">
      <alignment wrapText="1" readingOrder="1"/>
    </xf>
    <xf numFmtId="170" fontId="2" fillId="0" borderId="0" xfId="1" applyNumberFormat="1" applyFont="1" applyAlignment="1">
      <alignment horizontal="right" vertical="center" readingOrder="1"/>
    </xf>
    <xf numFmtId="0" fontId="1" fillId="0" borderId="6" xfId="1" applyBorder="1"/>
    <xf numFmtId="0" fontId="10" fillId="0" borderId="0" xfId="1" applyFont="1" applyAlignment="1">
      <alignment vertical="center"/>
    </xf>
    <xf numFmtId="0" fontId="6" fillId="0" borderId="0" xfId="1" applyFont="1" applyAlignment="1">
      <alignment horizontal="right" vertical="center" readingOrder="1"/>
    </xf>
    <xf numFmtId="0" fontId="12" fillId="0" borderId="0" xfId="0" applyFont="1"/>
    <xf numFmtId="0" fontId="2" fillId="0" borderId="3" xfId="1" applyFont="1" applyBorder="1" applyAlignment="1">
      <alignment vertical="top" readingOrder="1"/>
    </xf>
    <xf numFmtId="0" fontId="6" fillId="0" borderId="3" xfId="1" applyFont="1" applyBorder="1" applyAlignment="1">
      <alignment horizontal="right" vertical="top" readingOrder="1"/>
    </xf>
    <xf numFmtId="170" fontId="2" fillId="0" borderId="3" xfId="1" applyNumberFormat="1" applyFont="1" applyBorder="1" applyAlignment="1">
      <alignment vertical="top" readingOrder="1"/>
    </xf>
    <xf numFmtId="0" fontId="2" fillId="0" borderId="3" xfId="1" applyFont="1" applyBorder="1" applyAlignment="1">
      <alignment vertical="top" wrapText="1" readingOrder="1"/>
    </xf>
    <xf numFmtId="170" fontId="4" fillId="0" borderId="0" xfId="1" applyNumberFormat="1" applyFont="1" applyAlignment="1">
      <alignment horizontal="right" vertical="center"/>
    </xf>
    <xf numFmtId="170" fontId="2" fillId="0" borderId="3" xfId="1" applyNumberFormat="1" applyFont="1" applyBorder="1" applyAlignment="1">
      <alignment horizontal="right" vertical="center" readingOrder="1"/>
    </xf>
    <xf numFmtId="14" fontId="4" fillId="0" borderId="1" xfId="1" applyNumberFormat="1" applyFont="1" applyBorder="1" applyAlignment="1">
      <alignment horizontal="center" vertical="center"/>
    </xf>
    <xf numFmtId="3" fontId="2" fillId="0" borderId="0" xfId="1" applyNumberFormat="1" applyFont="1" applyAlignment="1">
      <alignment horizontal="center" vertical="center" readingOrder="1"/>
    </xf>
    <xf numFmtId="14" fontId="2" fillId="0" borderId="1" xfId="1" applyNumberFormat="1" applyFont="1" applyBorder="1" applyAlignment="1">
      <alignment horizontal="center" vertical="center" readingOrder="1"/>
    </xf>
    <xf numFmtId="0" fontId="1" fillId="0" borderId="3" xfId="1" applyBorder="1" applyAlignment="1">
      <alignment vertical="center"/>
    </xf>
    <xf numFmtId="170" fontId="2" fillId="0" borderId="3" xfId="1" applyNumberFormat="1" applyFont="1" applyBorder="1" applyAlignment="1">
      <alignment vertical="center" readingOrder="1"/>
    </xf>
    <xf numFmtId="0" fontId="6" fillId="0" borderId="3" xfId="1" applyFont="1" applyBorder="1" applyAlignment="1">
      <alignment vertical="center" readingOrder="1"/>
    </xf>
    <xf numFmtId="168" fontId="4" fillId="0" borderId="3" xfId="1" applyNumberFormat="1" applyFont="1" applyBorder="1" applyAlignment="1">
      <alignment horizontal="right" vertical="center"/>
    </xf>
    <xf numFmtId="0" fontId="4" fillId="0" borderId="0" xfId="1" applyFont="1" applyAlignment="1">
      <alignment vertical="center" wrapText="1"/>
    </xf>
    <xf numFmtId="0" fontId="10" fillId="0" borderId="6" xfId="1" applyFont="1" applyBorder="1" applyAlignment="1">
      <alignment vertical="center"/>
    </xf>
    <xf numFmtId="0" fontId="4" fillId="0" borderId="6" xfId="1" applyFont="1" applyBorder="1" applyAlignment="1">
      <alignment vertical="center"/>
    </xf>
    <xf numFmtId="168" fontId="4" fillId="0" borderId="6" xfId="1" applyNumberFormat="1" applyFont="1" applyBorder="1" applyAlignment="1">
      <alignment horizontal="right" vertical="top"/>
    </xf>
    <xf numFmtId="168" fontId="4" fillId="0" borderId="0" xfId="1" applyNumberFormat="1" applyFont="1" applyAlignment="1">
      <alignment horizontal="right" vertical="top"/>
    </xf>
    <xf numFmtId="0" fontId="9" fillId="0" borderId="0" xfId="1" applyFont="1" applyAlignment="1">
      <alignment vertical="center" wrapText="1" readingOrder="1"/>
    </xf>
    <xf numFmtId="4" fontId="4" fillId="0" borderId="0" xfId="1" applyNumberFormat="1" applyFont="1" applyAlignment="1">
      <alignment horizontal="center" vertical="center"/>
    </xf>
    <xf numFmtId="0" fontId="7" fillId="0" borderId="0" xfId="1" applyFont="1" applyAlignment="1">
      <alignment horizontal="center" vertical="center"/>
    </xf>
    <xf numFmtId="14" fontId="2" fillId="0" borderId="0" xfId="1" applyNumberFormat="1" applyFont="1" applyAlignment="1">
      <alignment horizontal="center" vertical="center" readingOrder="1"/>
    </xf>
    <xf numFmtId="0" fontId="6" fillId="0" borderId="13" xfId="1" applyFont="1" applyBorder="1" applyAlignment="1">
      <alignment vertical="center" wrapText="1" readingOrder="1"/>
    </xf>
    <xf numFmtId="167" fontId="2" fillId="0" borderId="0" xfId="1" quotePrefix="1" applyNumberFormat="1" applyFont="1" applyAlignment="1">
      <alignment vertical="center" wrapText="1" readingOrder="1"/>
    </xf>
    <xf numFmtId="167" fontId="2" fillId="0" borderId="13" xfId="1" quotePrefix="1" applyNumberFormat="1" applyFont="1" applyBorder="1" applyAlignment="1">
      <alignment vertical="center" wrapText="1" readingOrder="1"/>
    </xf>
    <xf numFmtId="0" fontId="12" fillId="0" borderId="13" xfId="0" applyFont="1" applyBorder="1"/>
    <xf numFmtId="0" fontId="0" fillId="0" borderId="13" xfId="0" applyBorder="1"/>
    <xf numFmtId="0" fontId="17" fillId="0" borderId="3" xfId="1" applyFont="1" applyBorder="1" applyAlignment="1">
      <alignment horizontal="left"/>
    </xf>
    <xf numFmtId="0" fontId="17" fillId="0" borderId="1" xfId="1" applyFont="1" applyBorder="1" applyAlignment="1">
      <alignment horizontal="center" vertical="center"/>
    </xf>
    <xf numFmtId="0" fontId="17" fillId="0" borderId="1" xfId="1" applyFont="1" applyBorder="1"/>
    <xf numFmtId="0" fontId="5" fillId="0" borderId="0" xfId="1" applyFont="1" applyAlignment="1">
      <alignment horizontal="right" vertical="center"/>
    </xf>
    <xf numFmtId="0" fontId="1" fillId="0" borderId="0" xfId="1" applyAlignment="1">
      <alignment vertical="center"/>
    </xf>
    <xf numFmtId="170" fontId="4" fillId="0" borderId="0" xfId="1" applyNumberFormat="1" applyFont="1" applyAlignment="1">
      <alignment horizontal="right" vertical="center"/>
    </xf>
    <xf numFmtId="0" fontId="1" fillId="0" borderId="0" xfId="1" applyAlignment="1">
      <alignment horizontal="right" vertical="center"/>
    </xf>
    <xf numFmtId="0" fontId="4" fillId="0" borderId="1" xfId="1" applyFont="1" applyBorder="1" applyAlignment="1">
      <alignment horizontal="left" vertical="center"/>
    </xf>
    <xf numFmtId="0" fontId="0" fillId="0" borderId="9" xfId="0" applyBorder="1" applyAlignment="1">
      <alignment vertical="center"/>
    </xf>
    <xf numFmtId="0" fontId="0" fillId="0" borderId="10" xfId="0" applyBorder="1" applyAlignment="1">
      <alignment vertical="center"/>
    </xf>
    <xf numFmtId="170" fontId="2" fillId="0" borderId="3" xfId="1" applyNumberFormat="1" applyFont="1" applyBorder="1" applyAlignment="1">
      <alignment horizontal="right" vertical="center" readingOrder="1"/>
    </xf>
    <xf numFmtId="170" fontId="2" fillId="0" borderId="1" xfId="1" applyNumberFormat="1" applyFont="1" applyBorder="1" applyAlignment="1">
      <alignment horizontal="left" vertical="center" readingOrder="1"/>
    </xf>
    <xf numFmtId="170" fontId="2" fillId="0" borderId="6" xfId="1" applyNumberFormat="1" applyFont="1" applyBorder="1" applyAlignment="1">
      <alignment horizontal="right" vertical="center" readingOrder="1"/>
    </xf>
    <xf numFmtId="0" fontId="17" fillId="0" borderId="1" xfId="1" applyFont="1" applyBorder="1" applyAlignment="1">
      <alignment vertical="center"/>
    </xf>
    <xf numFmtId="0" fontId="17" fillId="0" borderId="1" xfId="1" applyFont="1" applyBorder="1" applyAlignment="1">
      <alignment vertical="center" wrapText="1"/>
    </xf>
    <xf numFmtId="170" fontId="2" fillId="0" borderId="0" xfId="1" applyNumberFormat="1" applyFont="1" applyAlignment="1">
      <alignment horizontal="right" vertical="top" readingOrder="1"/>
    </xf>
    <xf numFmtId="0" fontId="1" fillId="0" borderId="0" xfId="1" applyAlignment="1">
      <alignment vertical="top"/>
    </xf>
    <xf numFmtId="0" fontId="6" fillId="0" borderId="6" xfId="1" applyFont="1" applyBorder="1" applyAlignment="1">
      <alignment horizontal="left" vertical="center" wrapText="1" readingOrder="1"/>
    </xf>
    <xf numFmtId="0" fontId="17" fillId="0" borderId="1" xfId="1" applyFont="1" applyBorder="1" applyAlignment="1">
      <alignment horizontal="center"/>
    </xf>
    <xf numFmtId="0" fontId="9" fillId="0" borderId="1" xfId="1" applyFont="1" applyBorder="1" applyAlignment="1">
      <alignment horizontal="left" vertical="center" wrapText="1" readingOrder="1"/>
    </xf>
    <xf numFmtId="0" fontId="6" fillId="0" borderId="0" xfId="1" applyFont="1" applyAlignment="1">
      <alignment horizontal="left" vertical="center" readingOrder="1"/>
    </xf>
    <xf numFmtId="0" fontId="14" fillId="0" borderId="0" xfId="1" applyFont="1" applyAlignment="1">
      <alignment horizontal="left" vertical="center"/>
    </xf>
    <xf numFmtId="0" fontId="6" fillId="0" borderId="0" xfId="1" applyFont="1" applyAlignment="1">
      <alignment horizontal="right" vertical="center" readingOrder="1"/>
    </xf>
    <xf numFmtId="0" fontId="4" fillId="0" borderId="1" xfId="1" applyFont="1" applyBorder="1" applyAlignment="1">
      <alignment horizontal="center" vertical="center"/>
    </xf>
    <xf numFmtId="0" fontId="2" fillId="0" borderId="1" xfId="1" applyFont="1" applyBorder="1" applyAlignment="1">
      <alignment horizontal="left" vertical="center" readingOrder="1"/>
    </xf>
    <xf numFmtId="169" fontId="4" fillId="0" borderId="8" xfId="1" applyNumberFormat="1" applyFont="1" applyBorder="1" applyAlignment="1">
      <alignment horizontal="center" vertical="center"/>
    </xf>
    <xf numFmtId="0" fontId="0" fillId="0" borderId="3" xfId="0" applyBorder="1" applyAlignment="1">
      <alignment vertical="center"/>
    </xf>
    <xf numFmtId="0" fontId="0" fillId="0" borderId="4" xfId="0" applyBorder="1" applyAlignment="1">
      <alignment vertical="center"/>
    </xf>
    <xf numFmtId="0" fontId="7" fillId="0" borderId="12" xfId="1" applyFont="1" applyBorder="1" applyAlignment="1">
      <alignment horizontal="center" vertical="center"/>
    </xf>
    <xf numFmtId="0" fontId="7" fillId="0" borderId="0" xfId="1" applyFont="1" applyAlignment="1">
      <alignment horizontal="center" vertical="center"/>
    </xf>
    <xf numFmtId="0" fontId="5" fillId="0" borderId="0" xfId="1" applyFont="1" applyAlignment="1">
      <alignment horizontal="center" wrapText="1"/>
    </xf>
    <xf numFmtId="0" fontId="5" fillId="0" borderId="0" xfId="1" applyFont="1" applyAlignment="1">
      <alignment horizontal="center" vertical="center"/>
    </xf>
    <xf numFmtId="4" fontId="4" fillId="0" borderId="0" xfId="1" applyNumberFormat="1" applyFont="1" applyAlignment="1">
      <alignment horizontal="center" vertical="center"/>
    </xf>
    <xf numFmtId="168" fontId="4" fillId="0" borderId="0" xfId="1" applyNumberFormat="1" applyFont="1" applyAlignment="1">
      <alignment horizontal="right" vertical="center"/>
    </xf>
    <xf numFmtId="0" fontId="2" fillId="0" borderId="0" xfId="1" applyFont="1" applyAlignment="1">
      <alignment vertical="center" readingOrder="1"/>
    </xf>
    <xf numFmtId="0" fontId="19" fillId="0" borderId="0" xfId="1" applyFont="1" applyAlignment="1">
      <alignment horizontal="center" vertical="top" wrapText="1" readingOrder="1"/>
    </xf>
    <xf numFmtId="0" fontId="19" fillId="0" borderId="6" xfId="1" applyFont="1" applyBorder="1" applyAlignment="1">
      <alignment horizontal="center" wrapText="1" readingOrder="1"/>
    </xf>
    <xf numFmtId="0" fontId="2" fillId="0" borderId="0" xfId="1" applyFont="1" applyAlignment="1">
      <alignment horizontal="left" vertical="top" readingOrder="1"/>
    </xf>
    <xf numFmtId="0" fontId="1" fillId="0" borderId="0" xfId="1"/>
    <xf numFmtId="0" fontId="4" fillId="0" borderId="3" xfId="1" applyFont="1" applyBorder="1" applyAlignment="1">
      <alignment horizontal="left" vertical="center" wrapText="1"/>
    </xf>
    <xf numFmtId="0" fontId="4" fillId="0" borderId="4" xfId="1" applyFont="1" applyBorder="1" applyAlignment="1">
      <alignment horizontal="left" vertical="center" wrapText="1"/>
    </xf>
    <xf numFmtId="4" fontId="2" fillId="0" borderId="1" xfId="1" applyNumberFormat="1" applyFont="1" applyBorder="1" applyAlignment="1">
      <alignment horizontal="center" vertical="center" readingOrder="1"/>
    </xf>
    <xf numFmtId="170" fontId="2" fillId="0" borderId="0" xfId="1" applyNumberFormat="1" applyFont="1" applyAlignment="1">
      <alignment horizontal="right" vertical="center" readingOrder="1"/>
    </xf>
    <xf numFmtId="165" fontId="2" fillId="0" borderId="0" xfId="1" applyNumberFormat="1" applyFont="1" applyAlignment="1">
      <alignment vertical="center" readingOrder="1"/>
    </xf>
    <xf numFmtId="0" fontId="13" fillId="0" borderId="5" xfId="0" applyFont="1" applyBorder="1" applyAlignment="1">
      <alignment horizontal="left" vertical="center"/>
    </xf>
    <xf numFmtId="0" fontId="13" fillId="0" borderId="6" xfId="0" applyFont="1" applyBorder="1" applyAlignment="1">
      <alignment horizontal="left" vertical="center"/>
    </xf>
    <xf numFmtId="172" fontId="2" fillId="0" borderId="1" xfId="1" applyNumberFormat="1" applyFont="1" applyBorder="1" applyAlignment="1">
      <alignment horizontal="left" vertical="center" readingOrder="1"/>
    </xf>
    <xf numFmtId="170" fontId="2" fillId="0" borderId="0" xfId="1" applyNumberFormat="1" applyFont="1" applyAlignment="1">
      <alignment horizontal="center" vertical="center" readingOrder="1"/>
    </xf>
    <xf numFmtId="0" fontId="3" fillId="0" borderId="0" xfId="1" applyFont="1" applyAlignment="1">
      <alignment horizontal="center" wrapText="1" readingOrder="1"/>
    </xf>
    <xf numFmtId="0" fontId="6" fillId="0" borderId="0" xfId="1" applyFont="1" applyAlignment="1">
      <alignment horizontal="left" vertical="center" wrapText="1" readingOrder="1"/>
    </xf>
    <xf numFmtId="0" fontId="6" fillId="0" borderId="1" xfId="1" applyFont="1" applyBorder="1" applyAlignment="1">
      <alignment horizontal="center" vertical="center" readingOrder="1"/>
    </xf>
    <xf numFmtId="0" fontId="0" fillId="0" borderId="12" xfId="0" applyBorder="1" applyAlignment="1">
      <alignment vertical="center"/>
    </xf>
    <xf numFmtId="0" fontId="0" fillId="0" borderId="13" xfId="0" applyBorder="1" applyAlignment="1">
      <alignment vertical="center"/>
    </xf>
    <xf numFmtId="0" fontId="0" fillId="0" borderId="5" xfId="0" applyBorder="1" applyAlignment="1">
      <alignment vertical="center"/>
    </xf>
    <xf numFmtId="0" fontId="0" fillId="0" borderId="7" xfId="0" applyBorder="1" applyAlignment="1">
      <alignment vertical="center"/>
    </xf>
    <xf numFmtId="4" fontId="4" fillId="0" borderId="14" xfId="1" applyNumberFormat="1" applyFont="1" applyBorder="1" applyAlignment="1">
      <alignment horizontal="center" vertical="center"/>
    </xf>
    <xf numFmtId="4" fontId="4" fillId="0" borderId="9" xfId="1" applyNumberFormat="1" applyFont="1" applyBorder="1" applyAlignment="1">
      <alignment horizontal="center" vertical="center"/>
    </xf>
    <xf numFmtId="4" fontId="4" fillId="0" borderId="10" xfId="1" applyNumberFormat="1" applyFont="1" applyBorder="1" applyAlignment="1">
      <alignment horizontal="center" vertical="center"/>
    </xf>
    <xf numFmtId="14" fontId="4" fillId="0" borderId="1" xfId="1" applyNumberFormat="1" applyFont="1" applyBorder="1" applyAlignment="1">
      <alignment horizontal="center" vertical="center"/>
    </xf>
    <xf numFmtId="0" fontId="5" fillId="0" borderId="1" xfId="1" applyFont="1" applyBorder="1" applyAlignment="1">
      <alignment horizontal="center" vertical="center"/>
    </xf>
    <xf numFmtId="0" fontId="2" fillId="0" borderId="0" xfId="1" applyFont="1" applyAlignment="1">
      <alignment horizontal="center" vertical="top" wrapText="1" readingOrder="1"/>
    </xf>
    <xf numFmtId="1" fontId="2" fillId="0" borderId="2" xfId="4" quotePrefix="1" applyNumberFormat="1" applyFont="1" applyBorder="1" applyAlignment="1">
      <alignment horizontal="center" vertical="center" wrapText="1" readingOrder="1"/>
    </xf>
    <xf numFmtId="1" fontId="2" fillId="0" borderId="3" xfId="4" quotePrefix="1" applyNumberFormat="1" applyFont="1" applyBorder="1" applyAlignment="1">
      <alignment horizontal="center" vertical="center" wrapText="1" readingOrder="1"/>
    </xf>
    <xf numFmtId="1" fontId="2" fillId="0" borderId="4" xfId="4" quotePrefix="1" applyNumberFormat="1" applyFont="1" applyBorder="1" applyAlignment="1">
      <alignment horizontal="center" vertical="center" wrapText="1" readingOrder="1"/>
    </xf>
    <xf numFmtId="1" fontId="2" fillId="0" borderId="5" xfId="4" quotePrefix="1" applyNumberFormat="1" applyFont="1" applyBorder="1" applyAlignment="1">
      <alignment horizontal="center" vertical="center" wrapText="1" readingOrder="1"/>
    </xf>
    <xf numFmtId="1" fontId="2" fillId="0" borderId="6" xfId="4" quotePrefix="1" applyNumberFormat="1" applyFont="1" applyBorder="1" applyAlignment="1">
      <alignment horizontal="center" vertical="center" wrapText="1" readingOrder="1"/>
    </xf>
    <xf numFmtId="1" fontId="2" fillId="0" borderId="7" xfId="4" quotePrefix="1" applyNumberFormat="1" applyFont="1" applyBorder="1" applyAlignment="1">
      <alignment horizontal="center" vertical="center" wrapText="1" readingOrder="1"/>
    </xf>
    <xf numFmtId="0" fontId="13" fillId="0" borderId="7" xfId="0" applyFont="1" applyBorder="1" applyAlignment="1">
      <alignment horizontal="left" vertical="center"/>
    </xf>
    <xf numFmtId="0" fontId="6" fillId="0" borderId="3" xfId="1" applyFont="1" applyBorder="1" applyAlignment="1">
      <alignment horizontal="center" vertical="center" readingOrder="1"/>
    </xf>
    <xf numFmtId="0" fontId="6" fillId="0" borderId="6" xfId="1" applyFont="1" applyBorder="1" applyAlignment="1">
      <alignment horizontal="center" vertical="center" readingOrder="1"/>
    </xf>
    <xf numFmtId="0" fontId="6" fillId="0" borderId="9" xfId="1" applyFont="1" applyBorder="1" applyAlignment="1">
      <alignment horizontal="center" vertical="center" readingOrder="1"/>
    </xf>
    <xf numFmtId="0" fontId="0" fillId="0" borderId="3" xfId="0" applyBorder="1"/>
    <xf numFmtId="0" fontId="0" fillId="0" borderId="6" xfId="0" applyBorder="1"/>
    <xf numFmtId="0" fontId="6" fillId="0" borderId="0" xfId="1" applyFont="1" applyAlignment="1">
      <alignment horizontal="left" vertical="top" wrapText="1" readingOrder="1"/>
    </xf>
    <xf numFmtId="0" fontId="5" fillId="0" borderId="0" xfId="1" applyFont="1" applyAlignment="1">
      <alignment horizontal="left" vertical="center"/>
    </xf>
    <xf numFmtId="0" fontId="10" fillId="0" borderId="0" xfId="1" applyFont="1"/>
    <xf numFmtId="4" fontId="4" fillId="0" borderId="6" xfId="1" applyNumberFormat="1" applyFont="1" applyBorder="1" applyAlignment="1">
      <alignment horizontal="right" vertical="center"/>
    </xf>
    <xf numFmtId="0" fontId="0" fillId="0" borderId="6" xfId="0" applyBorder="1" applyAlignment="1">
      <alignment vertical="center"/>
    </xf>
    <xf numFmtId="170" fontId="4" fillId="0" borderId="8" xfId="1" applyNumberFormat="1" applyFont="1" applyBorder="1" applyAlignment="1">
      <alignment horizontal="center" vertical="center"/>
    </xf>
    <xf numFmtId="170" fontId="4" fillId="0" borderId="1" xfId="1" applyNumberFormat="1" applyFont="1" applyBorder="1" applyAlignment="1">
      <alignment horizontal="center" vertical="center"/>
    </xf>
    <xf numFmtId="0" fontId="4" fillId="0" borderId="8" xfId="1" applyFont="1" applyBorder="1" applyAlignment="1">
      <alignment horizontal="left" vertical="center"/>
    </xf>
    <xf numFmtId="0" fontId="4" fillId="0" borderId="2" xfId="1" applyFont="1" applyBorder="1" applyAlignment="1">
      <alignment horizontal="left" vertical="center" wrapText="1"/>
    </xf>
    <xf numFmtId="0" fontId="2" fillId="0" borderId="0" xfId="1" applyFont="1" applyAlignment="1">
      <alignment horizontal="center" vertical="center" wrapText="1" readingOrder="1"/>
    </xf>
    <xf numFmtId="0" fontId="4" fillId="0" borderId="0" xfId="1" applyFont="1" applyAlignment="1">
      <alignment horizontal="center" vertical="center"/>
    </xf>
    <xf numFmtId="166" fontId="2" fillId="0" borderId="0" xfId="1" applyNumberFormat="1" applyFont="1" applyAlignment="1">
      <alignment horizontal="right" vertical="center" wrapText="1" readingOrder="1"/>
    </xf>
    <xf numFmtId="0" fontId="2" fillId="0" borderId="0" xfId="1" applyFont="1" applyAlignment="1">
      <alignment horizontal="left" vertical="top" wrapText="1" readingOrder="1"/>
    </xf>
    <xf numFmtId="0" fontId="6" fillId="0" borderId="0" xfId="1" applyFont="1" applyAlignment="1">
      <alignment horizontal="center" vertical="center" wrapText="1" readingOrder="1"/>
    </xf>
    <xf numFmtId="0" fontId="4" fillId="0" borderId="8" xfId="1" applyFont="1" applyBorder="1" applyAlignment="1">
      <alignment horizontal="center" vertical="center"/>
    </xf>
    <xf numFmtId="0" fontId="4" fillId="0" borderId="15" xfId="1" applyFont="1" applyBorder="1" applyAlignment="1">
      <alignment horizontal="center" vertical="center"/>
    </xf>
    <xf numFmtId="0" fontId="6" fillId="0" borderId="2" xfId="1" applyFont="1" applyBorder="1" applyAlignment="1">
      <alignment horizontal="center" vertical="center" wrapText="1" readingOrder="1"/>
    </xf>
    <xf numFmtId="0" fontId="6" fillId="0" borderId="3" xfId="1" applyFont="1" applyBorder="1" applyAlignment="1">
      <alignment horizontal="center" vertical="center" wrapText="1" readingOrder="1"/>
    </xf>
    <xf numFmtId="0" fontId="6" fillId="0" borderId="4" xfId="1" applyFont="1" applyBorder="1" applyAlignment="1">
      <alignment horizontal="center" vertical="center" wrapText="1" readingOrder="1"/>
    </xf>
    <xf numFmtId="0" fontId="6" fillId="0" borderId="5" xfId="1" applyFont="1" applyBorder="1" applyAlignment="1">
      <alignment horizontal="center" vertical="center" wrapText="1" readingOrder="1"/>
    </xf>
    <xf numFmtId="0" fontId="6" fillId="0" borderId="6" xfId="1" applyFont="1" applyBorder="1" applyAlignment="1">
      <alignment horizontal="center" vertical="center" wrapText="1" readingOrder="1"/>
    </xf>
    <xf numFmtId="0" fontId="6" fillId="0" borderId="7" xfId="1" applyFont="1" applyBorder="1" applyAlignment="1">
      <alignment horizontal="center" vertical="center" wrapText="1" readingOrder="1"/>
    </xf>
    <xf numFmtId="0" fontId="6" fillId="0" borderId="10" xfId="1" applyFont="1" applyBorder="1" applyAlignment="1">
      <alignment horizontal="center" vertical="center" wrapText="1" readingOrder="1"/>
    </xf>
    <xf numFmtId="0" fontId="0" fillId="0" borderId="4" xfId="0" applyBorder="1"/>
    <xf numFmtId="0" fontId="0" fillId="0" borderId="7" xfId="0" applyBorder="1"/>
    <xf numFmtId="0" fontId="4" fillId="0" borderId="0" xfId="1" applyFont="1" applyAlignment="1">
      <alignment vertical="center"/>
    </xf>
    <xf numFmtId="170" fontId="4" fillId="0" borderId="2" xfId="1" applyNumberFormat="1" applyFont="1" applyBorder="1" applyAlignment="1">
      <alignment horizontal="center" vertical="center"/>
    </xf>
    <xf numFmtId="170" fontId="4" fillId="0" borderId="3" xfId="1" applyNumberFormat="1" applyFont="1" applyBorder="1" applyAlignment="1">
      <alignment horizontal="center" vertical="center"/>
    </xf>
    <xf numFmtId="170" fontId="4" fillId="0" borderId="4" xfId="1" applyNumberFormat="1" applyFont="1" applyBorder="1" applyAlignment="1">
      <alignment horizontal="center" vertical="center"/>
    </xf>
    <xf numFmtId="170" fontId="4" fillId="0" borderId="5" xfId="1" applyNumberFormat="1" applyFont="1" applyBorder="1" applyAlignment="1">
      <alignment horizontal="center" vertical="center"/>
    </xf>
    <xf numFmtId="170" fontId="4" fillId="0" borderId="6" xfId="1" applyNumberFormat="1" applyFont="1" applyBorder="1" applyAlignment="1">
      <alignment horizontal="center" vertical="center"/>
    </xf>
    <xf numFmtId="170" fontId="4" fillId="0" borderId="7" xfId="1" applyNumberFormat="1" applyFont="1" applyBorder="1" applyAlignment="1">
      <alignment horizontal="center" vertical="center"/>
    </xf>
    <xf numFmtId="167" fontId="2" fillId="0" borderId="10" xfId="1" applyNumberFormat="1" applyFont="1" applyBorder="1" applyAlignment="1">
      <alignment horizontal="center" vertical="center" wrapText="1" readingOrder="1"/>
    </xf>
    <xf numFmtId="167" fontId="0" fillId="0" borderId="3" xfId="0" applyNumberFormat="1" applyBorder="1"/>
    <xf numFmtId="167" fontId="0" fillId="0" borderId="4" xfId="0" applyNumberFormat="1" applyBorder="1"/>
    <xf numFmtId="167" fontId="0" fillId="0" borderId="6" xfId="0" applyNumberFormat="1" applyBorder="1"/>
    <xf numFmtId="167" fontId="0" fillId="0" borderId="7" xfId="0" applyNumberFormat="1" applyBorder="1"/>
    <xf numFmtId="0" fontId="2" fillId="0" borderId="1" xfId="1" applyFont="1" applyBorder="1" applyAlignment="1">
      <alignment horizontal="center" vertical="center" readingOrder="1"/>
    </xf>
    <xf numFmtId="0" fontId="13" fillId="0" borderId="14" xfId="0" applyFont="1" applyBorder="1" applyAlignment="1">
      <alignment horizontal="left" vertical="center"/>
    </xf>
    <xf numFmtId="0" fontId="13" fillId="0" borderId="9" xfId="0" applyFont="1" applyBorder="1" applyAlignment="1">
      <alignment horizontal="left" vertical="center"/>
    </xf>
    <xf numFmtId="0" fontId="13" fillId="0" borderId="10" xfId="0" applyFont="1" applyBorder="1" applyAlignment="1">
      <alignment horizontal="left" vertical="center"/>
    </xf>
    <xf numFmtId="175" fontId="4" fillId="0" borderId="14" xfId="1" applyNumberFormat="1" applyFont="1" applyBorder="1" applyAlignment="1">
      <alignment horizontal="center" vertical="center"/>
    </xf>
    <xf numFmtId="175" fontId="4" fillId="0" borderId="9" xfId="1" applyNumberFormat="1" applyFont="1" applyBorder="1" applyAlignment="1">
      <alignment horizontal="center" vertical="center"/>
    </xf>
    <xf numFmtId="175" fontId="4" fillId="0" borderId="10" xfId="1" applyNumberFormat="1" applyFont="1" applyBorder="1" applyAlignment="1">
      <alignment horizontal="center" vertical="center"/>
    </xf>
    <xf numFmtId="0" fontId="0" fillId="0" borderId="11" xfId="0" applyBorder="1" applyAlignment="1">
      <alignment vertical="center"/>
    </xf>
    <xf numFmtId="0" fontId="2" fillId="0" borderId="2" xfId="1" applyFont="1" applyBorder="1" applyAlignment="1">
      <alignment horizontal="left" vertical="center" readingOrder="1"/>
    </xf>
    <xf numFmtId="0" fontId="2" fillId="0" borderId="3" xfId="1" applyFont="1" applyBorder="1" applyAlignment="1">
      <alignment horizontal="left" vertical="center" readingOrder="1"/>
    </xf>
    <xf numFmtId="0" fontId="2" fillId="0" borderId="4" xfId="1" applyFont="1" applyBorder="1" applyAlignment="1">
      <alignment horizontal="left" vertical="center" readingOrder="1"/>
    </xf>
    <xf numFmtId="0" fontId="2" fillId="0" borderId="5" xfId="1" applyFont="1" applyBorder="1" applyAlignment="1">
      <alignment horizontal="left" vertical="center" readingOrder="1"/>
    </xf>
    <xf numFmtId="0" fontId="2" fillId="0" borderId="6" xfId="1" applyFont="1" applyBorder="1" applyAlignment="1">
      <alignment horizontal="left" vertical="center" readingOrder="1"/>
    </xf>
    <xf numFmtId="0" fontId="2" fillId="0" borderId="7" xfId="1" applyFont="1" applyBorder="1" applyAlignment="1">
      <alignment horizontal="left" vertical="center" readingOrder="1"/>
    </xf>
    <xf numFmtId="170" fontId="7" fillId="0" borderId="8" xfId="1" applyNumberFormat="1" applyFont="1" applyBorder="1" applyAlignment="1">
      <alignment horizontal="center" vertical="center"/>
    </xf>
    <xf numFmtId="170" fontId="7" fillId="0" borderId="11" xfId="1" applyNumberFormat="1" applyFont="1" applyBorder="1" applyAlignment="1">
      <alignment horizontal="center" vertical="center"/>
    </xf>
    <xf numFmtId="0" fontId="17" fillId="0" borderId="14" xfId="1" applyFont="1" applyBorder="1" applyAlignment="1">
      <alignment horizontal="center"/>
    </xf>
    <xf numFmtId="0" fontId="17" fillId="0" borderId="9" xfId="1" applyFont="1" applyBorder="1" applyAlignment="1">
      <alignment horizontal="center"/>
    </xf>
    <xf numFmtId="0" fontId="17" fillId="0" borderId="10" xfId="1" applyFont="1" applyBorder="1" applyAlignment="1">
      <alignment horizontal="center"/>
    </xf>
    <xf numFmtId="167" fontId="5" fillId="0" borderId="1" xfId="1" applyNumberFormat="1" applyFont="1" applyBorder="1" applyAlignment="1">
      <alignment horizontal="center" vertical="center"/>
    </xf>
    <xf numFmtId="0" fontId="15" fillId="0" borderId="9" xfId="0" applyFont="1" applyBorder="1" applyAlignment="1">
      <alignment vertical="center"/>
    </xf>
    <xf numFmtId="0" fontId="15" fillId="0" borderId="10" xfId="0" applyFont="1" applyBorder="1" applyAlignment="1">
      <alignment vertical="center"/>
    </xf>
    <xf numFmtId="1" fontId="4" fillId="0" borderId="0" xfId="1" applyNumberFormat="1" applyFont="1" applyAlignment="1">
      <alignment horizontal="center" vertical="center"/>
    </xf>
    <xf numFmtId="0" fontId="10" fillId="0" borderId="0" xfId="1" applyFont="1" applyAlignment="1">
      <alignment vertical="center"/>
    </xf>
    <xf numFmtId="0" fontId="17" fillId="0" borderId="0" xfId="1" applyFont="1" applyAlignment="1">
      <alignment horizontal="center"/>
    </xf>
    <xf numFmtId="0" fontId="16" fillId="0" borderId="0" xfId="0" applyFont="1" applyAlignment="1">
      <alignment horizontal="left" vertical="center"/>
    </xf>
    <xf numFmtId="0" fontId="17" fillId="0" borderId="0" xfId="1" applyFont="1" applyAlignment="1">
      <alignment horizontal="center" vertical="top"/>
    </xf>
    <xf numFmtId="174" fontId="2" fillId="0" borderId="0" xfId="1" applyNumberFormat="1" applyFont="1" applyAlignment="1">
      <alignment horizontal="right" vertical="center" wrapText="1" readingOrder="1"/>
    </xf>
    <xf numFmtId="0" fontId="10" fillId="0" borderId="0" xfId="1" applyFont="1" applyAlignment="1">
      <alignment horizontal="right" vertical="center"/>
    </xf>
    <xf numFmtId="170" fontId="4" fillId="0" borderId="6" xfId="1" applyNumberFormat="1" applyFont="1" applyBorder="1" applyAlignment="1">
      <alignment horizontal="right" vertical="top"/>
    </xf>
    <xf numFmtId="0" fontId="12" fillId="0" borderId="6" xfId="0" applyFont="1" applyBorder="1" applyAlignment="1">
      <alignment vertical="top"/>
    </xf>
    <xf numFmtId="0" fontId="12" fillId="0" borderId="6" xfId="0" applyFont="1" applyBorder="1" applyAlignment="1">
      <alignment vertical="center"/>
    </xf>
    <xf numFmtId="4" fontId="2" fillId="0" borderId="6" xfId="1" applyNumberFormat="1" applyFont="1" applyBorder="1" applyAlignment="1">
      <alignment horizontal="center" vertical="center" readingOrder="1"/>
    </xf>
    <xf numFmtId="0" fontId="17" fillId="0" borderId="14" xfId="1" applyFont="1" applyBorder="1"/>
    <xf numFmtId="0" fontId="17" fillId="0" borderId="9" xfId="1" applyFont="1" applyBorder="1"/>
    <xf numFmtId="0" fontId="17" fillId="0" borderId="10" xfId="1" applyFont="1" applyBorder="1"/>
    <xf numFmtId="0" fontId="17" fillId="0" borderId="14" xfId="1" applyFont="1" applyBorder="1" applyAlignment="1">
      <alignment horizontal="left" vertical="center" wrapText="1"/>
    </xf>
    <xf numFmtId="0" fontId="17" fillId="0" borderId="9" xfId="1" applyFont="1" applyBorder="1" applyAlignment="1">
      <alignment horizontal="left" vertical="center" wrapText="1"/>
    </xf>
    <xf numFmtId="0" fontId="17" fillId="0" borderId="10" xfId="1" applyFont="1" applyBorder="1" applyAlignment="1">
      <alignment horizontal="left" vertical="center" wrapText="1"/>
    </xf>
    <xf numFmtId="0" fontId="4" fillId="0" borderId="6" xfId="1" applyFont="1" applyBorder="1" applyAlignment="1">
      <alignment horizontal="center"/>
    </xf>
    <xf numFmtId="0" fontId="10" fillId="0" borderId="6" xfId="1" applyFont="1" applyBorder="1" applyAlignment="1">
      <alignment horizontal="center"/>
    </xf>
    <xf numFmtId="174" fontId="4" fillId="0" borderId="0" xfId="1" applyNumberFormat="1" applyFont="1" applyAlignment="1">
      <alignment horizontal="right" vertical="center"/>
    </xf>
    <xf numFmtId="0" fontId="12" fillId="0" borderId="3" xfId="0" applyFont="1" applyBorder="1" applyAlignment="1">
      <alignment vertical="center"/>
    </xf>
    <xf numFmtId="0" fontId="12" fillId="0" borderId="4" xfId="0" applyFont="1" applyBorder="1" applyAlignment="1">
      <alignment vertical="center"/>
    </xf>
    <xf numFmtId="0" fontId="6" fillId="0" borderId="12" xfId="1" applyFont="1" applyBorder="1" applyAlignment="1">
      <alignment horizontal="center" vertical="center" readingOrder="1"/>
    </xf>
    <xf numFmtId="0" fontId="12" fillId="0" borderId="0" xfId="0" applyFont="1" applyAlignment="1">
      <alignment vertical="center"/>
    </xf>
    <xf numFmtId="0" fontId="12" fillId="0" borderId="13" xfId="0" applyFont="1" applyBorder="1" applyAlignment="1">
      <alignment vertical="center"/>
    </xf>
    <xf numFmtId="0" fontId="12" fillId="0" borderId="12" xfId="0" applyFont="1" applyBorder="1" applyAlignment="1">
      <alignment vertical="center"/>
    </xf>
    <xf numFmtId="0" fontId="12" fillId="0" borderId="5" xfId="0" applyFont="1" applyBorder="1" applyAlignment="1">
      <alignment vertical="center"/>
    </xf>
    <xf numFmtId="0" fontId="12" fillId="0" borderId="7" xfId="0" applyFont="1" applyBorder="1" applyAlignment="1">
      <alignment vertical="center"/>
    </xf>
    <xf numFmtId="169" fontId="4" fillId="0" borderId="14" xfId="1" applyNumberFormat="1" applyFont="1" applyBorder="1" applyAlignment="1">
      <alignment horizontal="center" vertical="center"/>
    </xf>
    <xf numFmtId="169" fontId="4" fillId="0" borderId="9" xfId="1" applyNumberFormat="1" applyFont="1" applyBorder="1" applyAlignment="1">
      <alignment horizontal="center" vertical="center"/>
    </xf>
    <xf numFmtId="169" fontId="4" fillId="0" borderId="10" xfId="1" applyNumberFormat="1" applyFont="1" applyBorder="1" applyAlignment="1">
      <alignment horizontal="center" vertical="center"/>
    </xf>
    <xf numFmtId="0" fontId="2" fillId="0" borderId="6" xfId="1" applyFont="1" applyBorder="1" applyAlignment="1">
      <alignment vertical="center" readingOrder="1"/>
    </xf>
    <xf numFmtId="0" fontId="4" fillId="0" borderId="0" xfId="1" applyFont="1" applyAlignment="1">
      <alignment horizontal="left" vertical="center"/>
    </xf>
    <xf numFmtId="0" fontId="4" fillId="0" borderId="2" xfId="1" applyFont="1" applyBorder="1" applyAlignment="1">
      <alignment horizontal="left" vertical="center"/>
    </xf>
    <xf numFmtId="0" fontId="4" fillId="0" borderId="3" xfId="1" applyFont="1" applyBorder="1" applyAlignment="1">
      <alignment horizontal="left" vertical="center"/>
    </xf>
    <xf numFmtId="0" fontId="4" fillId="0" borderId="4" xfId="1" applyFont="1" applyBorder="1" applyAlignment="1">
      <alignment horizontal="left" vertical="center"/>
    </xf>
    <xf numFmtId="0" fontId="4" fillId="0" borderId="5" xfId="1" applyFont="1" applyBorder="1" applyAlignment="1">
      <alignment horizontal="left" vertical="center"/>
    </xf>
    <xf numFmtId="0" fontId="4" fillId="0" borderId="6" xfId="1" applyFont="1" applyBorder="1" applyAlignment="1">
      <alignment horizontal="left" vertical="center"/>
    </xf>
    <xf numFmtId="0" fontId="4" fillId="0" borderId="7" xfId="1" applyFont="1" applyBorder="1" applyAlignment="1">
      <alignment horizontal="left" vertical="center"/>
    </xf>
    <xf numFmtId="167" fontId="5" fillId="0" borderId="14" xfId="1" applyNumberFormat="1" applyFont="1" applyBorder="1" applyAlignment="1">
      <alignment horizontal="center" vertical="center"/>
    </xf>
    <xf numFmtId="167" fontId="5" fillId="0" borderId="9" xfId="1" applyNumberFormat="1" applyFont="1" applyBorder="1" applyAlignment="1">
      <alignment horizontal="center" vertical="center"/>
    </xf>
    <xf numFmtId="0" fontId="15" fillId="0" borderId="9" xfId="0" applyFont="1" applyBorder="1" applyAlignment="1">
      <alignment horizontal="center" vertical="center"/>
    </xf>
    <xf numFmtId="0" fontId="15" fillId="0" borderId="10" xfId="0" applyFont="1" applyBorder="1" applyAlignment="1">
      <alignment horizontal="center" vertical="center"/>
    </xf>
    <xf numFmtId="0" fontId="5" fillId="0" borderId="12" xfId="1" applyFont="1" applyBorder="1" applyAlignment="1">
      <alignment horizontal="center" vertical="center"/>
    </xf>
    <xf numFmtId="170" fontId="4" fillId="0" borderId="10" xfId="1" applyNumberFormat="1" applyFont="1" applyBorder="1" applyAlignment="1">
      <alignment horizontal="center" vertical="center"/>
    </xf>
    <xf numFmtId="0" fontId="12" fillId="0" borderId="9" xfId="0" applyFont="1" applyBorder="1" applyAlignment="1">
      <alignment vertical="center"/>
    </xf>
    <xf numFmtId="0" fontId="12" fillId="0" borderId="10" xfId="0" applyFont="1" applyBorder="1" applyAlignment="1">
      <alignment vertical="center"/>
    </xf>
    <xf numFmtId="0" fontId="6" fillId="0" borderId="1" xfId="1" applyFont="1" applyBorder="1" applyAlignment="1">
      <alignment vertical="center" readingOrder="1"/>
    </xf>
    <xf numFmtId="0" fontId="12" fillId="0" borderId="3" xfId="0" applyFont="1" applyBorder="1"/>
    <xf numFmtId="0" fontId="12" fillId="0" borderId="6" xfId="0" applyFont="1" applyBorder="1"/>
    <xf numFmtId="0" fontId="4" fillId="0" borderId="0" xfId="1" applyFont="1" applyAlignment="1">
      <alignment horizontal="right" vertical="center"/>
    </xf>
    <xf numFmtId="170" fontId="4" fillId="0" borderId="6" xfId="1" applyNumberFormat="1" applyFont="1" applyBorder="1" applyAlignment="1">
      <alignment horizontal="right" vertical="center"/>
    </xf>
    <xf numFmtId="0" fontId="12" fillId="0" borderId="6" xfId="0" applyFont="1" applyBorder="1" applyAlignment="1">
      <alignment horizontal="right" vertical="center"/>
    </xf>
    <xf numFmtId="169" fontId="4" fillId="0" borderId="1" xfId="1" applyNumberFormat="1" applyFont="1" applyBorder="1" applyAlignment="1">
      <alignment horizontal="center" vertical="center"/>
    </xf>
    <xf numFmtId="0" fontId="5" fillId="0" borderId="0" xfId="1" applyFont="1" applyAlignment="1">
      <alignment horizontal="center" vertical="center" wrapText="1"/>
    </xf>
    <xf numFmtId="172" fontId="2" fillId="0" borderId="1" xfId="1" applyNumberFormat="1" applyFont="1" applyBorder="1" applyAlignment="1">
      <alignment vertical="center" readingOrder="1"/>
    </xf>
    <xf numFmtId="170" fontId="4" fillId="0" borderId="3" xfId="1" applyNumberFormat="1" applyFont="1" applyBorder="1" applyAlignment="1">
      <alignment horizontal="right" vertical="center"/>
    </xf>
    <xf numFmtId="170" fontId="7" fillId="0" borderId="1" xfId="1" applyNumberFormat="1" applyFont="1" applyBorder="1" applyAlignment="1">
      <alignment horizontal="center" vertical="center"/>
    </xf>
    <xf numFmtId="170" fontId="4" fillId="0" borderId="0" xfId="3" applyNumberFormat="1" applyFont="1" applyAlignment="1">
      <alignment horizontal="right" vertical="center"/>
    </xf>
    <xf numFmtId="173" fontId="4" fillId="0" borderId="0" xfId="1" applyNumberFormat="1" applyFont="1" applyAlignment="1">
      <alignment horizontal="center" vertical="center"/>
    </xf>
    <xf numFmtId="0" fontId="6" fillId="0" borderId="1" xfId="1" applyFont="1" applyBorder="1" applyAlignment="1">
      <alignment horizontal="center" vertical="center" wrapText="1" readingOrder="1"/>
    </xf>
    <xf numFmtId="0" fontId="12" fillId="0" borderId="4" xfId="0" applyFont="1" applyBorder="1"/>
    <xf numFmtId="0" fontId="12" fillId="0" borderId="5" xfId="0" applyFont="1" applyBorder="1"/>
    <xf numFmtId="0" fontId="12" fillId="0" borderId="7" xfId="0" applyFont="1" applyBorder="1"/>
    <xf numFmtId="1" fontId="2" fillId="0" borderId="1" xfId="1" quotePrefix="1" applyNumberFormat="1" applyFont="1" applyBorder="1" applyAlignment="1">
      <alignment horizontal="center" vertical="center" wrapText="1" readingOrder="1"/>
    </xf>
    <xf numFmtId="1" fontId="0" fillId="0" borderId="3" xfId="0" applyNumberFormat="1" applyBorder="1"/>
    <xf numFmtId="1" fontId="0" fillId="0" borderId="4" xfId="0" applyNumberFormat="1" applyBorder="1"/>
    <xf numFmtId="1" fontId="0" fillId="0" borderId="5" xfId="0" applyNumberFormat="1" applyBorder="1"/>
    <xf numFmtId="1" fontId="0" fillId="0" borderId="6" xfId="0" applyNumberFormat="1" applyBorder="1"/>
    <xf numFmtId="1" fontId="0" fillId="0" borderId="7" xfId="0" applyNumberFormat="1" applyBorder="1"/>
    <xf numFmtId="0" fontId="5" fillId="0" borderId="1" xfId="1" applyFont="1" applyBorder="1" applyAlignment="1">
      <alignment horizontal="left" vertical="center"/>
    </xf>
  </cellXfs>
  <cellStyles count="5">
    <cellStyle name="Comma [0] 2" xfId="3" xr:uid="{00000000-0005-0000-0000-000004000000}"/>
    <cellStyle name="Currency [0]" xfId="4" builtinId="7"/>
    <cellStyle name="Normal" xfId="0" builtinId="0"/>
    <cellStyle name="Normal 2" xfId="1" xr:uid="{00000000-0005-0000-0000-000002000000}"/>
    <cellStyle name="Percent 2"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2.jpeg"/><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xdr:col>
      <xdr:colOff>25400</xdr:colOff>
      <xdr:row>1</xdr:row>
      <xdr:rowOff>6349</xdr:rowOff>
    </xdr:from>
    <xdr:to>
      <xdr:col>6</xdr:col>
      <xdr:colOff>101600</xdr:colOff>
      <xdr:row>5</xdr:row>
      <xdr:rowOff>1</xdr:rowOff>
    </xdr:to>
    <xdr:pic>
      <xdr:nvPicPr>
        <xdr:cNvPr id="5" name="Picture 4">
          <a:extLst>
            <a:ext uri="{FF2B5EF4-FFF2-40B4-BE49-F238E27FC236}">
              <a16:creationId xmlns:a16="http://schemas.microsoft.com/office/drawing/2014/main" id="{01F751FB-44FF-C442-BC4B-D514F495A16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600" y="150282"/>
          <a:ext cx="1794933" cy="1178985"/>
        </a:xfrm>
        <a:prstGeom prst="rect">
          <a:avLst/>
        </a:prstGeom>
      </xdr:spPr>
    </xdr:pic>
    <xdr:clientData/>
  </xdr:twoCellAnchor>
  <xdr:oneCellAnchor>
    <xdr:from>
      <xdr:col>27</xdr:col>
      <xdr:colOff>393700</xdr:colOff>
      <xdr:row>1</xdr:row>
      <xdr:rowOff>114300</xdr:rowOff>
    </xdr:from>
    <xdr:ext cx="2419743" cy="828002"/>
    <xdr:pic>
      <xdr:nvPicPr>
        <xdr:cNvPr id="4" name="Picture 3" descr="graph0001">
          <a:extLst>
            <a:ext uri="{FF2B5EF4-FFF2-40B4-BE49-F238E27FC236}">
              <a16:creationId xmlns:a16="http://schemas.microsoft.com/office/drawing/2014/main" id="{61CD63F2-B91B-2647-B963-F7FBDB2CC6A7}"/>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543800" y="254000"/>
          <a:ext cx="2419743" cy="828002"/>
        </a:xfrm>
        <a:prstGeom prst="rect">
          <a:avLst/>
        </a:prstGeom>
        <a:noFill/>
        <a:ln>
          <a:prstDash val="solid"/>
        </a:ln>
      </xdr:spPr>
    </xdr:pic>
    <xdr:clientData/>
  </xdr:oneCellAnchor>
  <xdr:twoCellAnchor editAs="oneCell">
    <xdr:from>
      <xdr:col>28</xdr:col>
      <xdr:colOff>17889</xdr:colOff>
      <xdr:row>42</xdr:row>
      <xdr:rowOff>160985</xdr:rowOff>
    </xdr:from>
    <xdr:to>
      <xdr:col>30</xdr:col>
      <xdr:colOff>375634</xdr:colOff>
      <xdr:row>47</xdr:row>
      <xdr:rowOff>205701</xdr:rowOff>
    </xdr:to>
    <xdr:pic>
      <xdr:nvPicPr>
        <xdr:cNvPr id="6" name="Picture 5">
          <a:extLst>
            <a:ext uri="{FF2B5EF4-FFF2-40B4-BE49-F238E27FC236}">
              <a16:creationId xmlns:a16="http://schemas.microsoft.com/office/drawing/2014/main" id="{789A2C2C-9D8E-F2D2-C5E1-EFD60D5AC8C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915143" y="8147675"/>
          <a:ext cx="1162674" cy="11626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5444</xdr:colOff>
      <xdr:row>1</xdr:row>
      <xdr:rowOff>16328</xdr:rowOff>
    </xdr:from>
    <xdr:to>
      <xdr:col>6</xdr:col>
      <xdr:colOff>13358</xdr:colOff>
      <xdr:row>4</xdr:row>
      <xdr:rowOff>183173</xdr:rowOff>
    </xdr:to>
    <xdr:pic>
      <xdr:nvPicPr>
        <xdr:cNvPr id="5" name="Picture 4">
          <a:extLst>
            <a:ext uri="{FF2B5EF4-FFF2-40B4-BE49-F238E27FC236}">
              <a16:creationId xmlns:a16="http://schemas.microsoft.com/office/drawing/2014/main" id="{B1D84259-B667-AB37-6610-98AF815BF54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713" y="156761"/>
          <a:ext cx="1717530" cy="1119345"/>
        </a:xfrm>
        <a:prstGeom prst="rect">
          <a:avLst/>
        </a:prstGeom>
      </xdr:spPr>
    </xdr:pic>
    <xdr:clientData/>
  </xdr:twoCellAnchor>
  <xdr:oneCellAnchor>
    <xdr:from>
      <xdr:col>27</xdr:col>
      <xdr:colOff>419100</xdr:colOff>
      <xdr:row>1</xdr:row>
      <xdr:rowOff>101600</xdr:rowOff>
    </xdr:from>
    <xdr:ext cx="2419743" cy="828002"/>
    <xdr:pic>
      <xdr:nvPicPr>
        <xdr:cNvPr id="9" name="Picture 8" descr="graph0001">
          <a:extLst>
            <a:ext uri="{FF2B5EF4-FFF2-40B4-BE49-F238E27FC236}">
              <a16:creationId xmlns:a16="http://schemas.microsoft.com/office/drawing/2014/main" id="{C9698CA1-AECE-B94C-9BF8-1AC2A1052C01}"/>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569200" y="241300"/>
          <a:ext cx="2419743" cy="828002"/>
        </a:xfrm>
        <a:prstGeom prst="rect">
          <a:avLst/>
        </a:prstGeom>
        <a:noFill/>
        <a:ln>
          <a:prstDash val="solid"/>
        </a:ln>
      </xdr:spPr>
    </xdr:pic>
    <xdr:clientData/>
  </xdr:oneCellAnchor>
  <xdr:twoCellAnchor editAs="oneCell">
    <xdr:from>
      <xdr:col>28</xdr:col>
      <xdr:colOff>13995</xdr:colOff>
      <xdr:row>38</xdr:row>
      <xdr:rowOff>80467</xdr:rowOff>
    </xdr:from>
    <xdr:to>
      <xdr:col>30</xdr:col>
      <xdr:colOff>375484</xdr:colOff>
      <xdr:row>43</xdr:row>
      <xdr:rowOff>144574</xdr:rowOff>
    </xdr:to>
    <xdr:pic>
      <xdr:nvPicPr>
        <xdr:cNvPr id="2" name="Picture 1">
          <a:extLst>
            <a:ext uri="{FF2B5EF4-FFF2-40B4-BE49-F238E27FC236}">
              <a16:creationId xmlns:a16="http://schemas.microsoft.com/office/drawing/2014/main" id="{4B190F3D-0917-8849-A94D-4B220C9E7E8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861405" y="7154682"/>
          <a:ext cx="1162674" cy="116267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 - SF"/>
      <sheetName val="UT"/>
      <sheetName val="SC-SF Billings"/>
      <sheetName val="UT Billings"/>
      <sheetName val="UT (2)"/>
      <sheetName val="SC-SF"/>
      <sheetName val="Record of Invoices"/>
      <sheetName val="Setting"/>
      <sheetName val="RecoveredExternalLink1"/>
    </sheetNames>
    <sheetDataSet>
      <sheetData sheetId="0"/>
      <sheetData sheetId="1"/>
      <sheetData sheetId="2"/>
      <sheetData sheetId="3"/>
      <sheetData sheetId="4"/>
      <sheetData sheetId="5"/>
      <sheetData sheetId="6"/>
      <sheetData sheetId="7"/>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pageSetUpPr fitToPage="1"/>
  </sheetPr>
  <dimension ref="A1:AG65"/>
  <sheetViews>
    <sheetView view="pageBreakPreview" topLeftCell="A33" zoomScale="142" zoomScaleNormal="100" zoomScaleSheetLayoutView="142" zoomScalePageLayoutView="75" workbookViewId="0">
      <selection activeCell="AF53" sqref="AF53"/>
    </sheetView>
  </sheetViews>
  <sheetFormatPr baseColWidth="10" defaultColWidth="9.1640625" defaultRowHeight="13" x14ac:dyDescent="0.15"/>
  <cols>
    <col min="1" max="2" width="1" style="2" customWidth="1"/>
    <col min="3" max="3" width="10.5" style="2" customWidth="1"/>
    <col min="4" max="4" width="1" style="2" customWidth="1"/>
    <col min="5" max="5" width="3.33203125" style="2" customWidth="1"/>
    <col min="6" max="6" width="6.6640625" style="2" customWidth="1"/>
    <col min="7" max="7" width="5.83203125" style="2" customWidth="1"/>
    <col min="8" max="8" width="5.6640625" style="2" customWidth="1"/>
    <col min="9" max="9" width="4.83203125" style="2" customWidth="1"/>
    <col min="10" max="10" width="1" style="2" customWidth="1"/>
    <col min="11" max="11" width="8.6640625" style="2" customWidth="1"/>
    <col min="12" max="12" width="4.1640625" style="2" customWidth="1"/>
    <col min="13" max="13" width="1" style="2" customWidth="1"/>
    <col min="14" max="14" width="4.5" style="2" customWidth="1"/>
    <col min="15" max="15" width="4.1640625" style="2" customWidth="1"/>
    <col min="16" max="16" width="2.6640625" style="2" customWidth="1"/>
    <col min="17" max="17" width="2" style="2" customWidth="1"/>
    <col min="18" max="18" width="4.6640625" style="2" customWidth="1"/>
    <col min="19" max="19" width="10.1640625" style="2" customWidth="1"/>
    <col min="20" max="26" width="1" style="2" customWidth="1"/>
    <col min="27" max="27" width="4" style="2" customWidth="1"/>
    <col min="28" max="28" width="9" style="2" customWidth="1"/>
    <col min="29" max="29" width="2.33203125" style="2" customWidth="1"/>
    <col min="30" max="30" width="8.1640625" style="2" customWidth="1"/>
    <col min="31" max="31" width="5" style="2" customWidth="1"/>
    <col min="32" max="32" width="13.1640625" style="2" customWidth="1"/>
    <col min="33" max="33" width="1" style="2" customWidth="1"/>
    <col min="34" max="16384" width="9.1640625" style="2"/>
  </cols>
  <sheetData>
    <row r="1" spans="1:33" ht="11.25" customHeight="1" x14ac:dyDescent="0.15"/>
    <row r="2" spans="1:33" ht="29.25" customHeight="1" x14ac:dyDescent="0.15">
      <c r="A2" s="1"/>
      <c r="B2" s="127" t="s">
        <v>0</v>
      </c>
      <c r="C2" s="117"/>
      <c r="D2" s="117"/>
      <c r="E2" s="117"/>
      <c r="F2" s="117"/>
      <c r="G2" s="117"/>
      <c r="H2" s="117"/>
      <c r="I2" s="117"/>
      <c r="J2" s="117"/>
      <c r="K2" s="117"/>
      <c r="L2" s="117"/>
      <c r="M2" s="117"/>
      <c r="N2" s="117"/>
      <c r="O2" s="117"/>
      <c r="P2" s="117"/>
      <c r="Q2" s="117"/>
      <c r="R2" s="117"/>
      <c r="S2" s="117"/>
      <c r="T2" s="117"/>
      <c r="U2" s="117"/>
      <c r="V2" s="117"/>
      <c r="W2" s="117"/>
      <c r="X2" s="117"/>
      <c r="Y2" s="117"/>
      <c r="Z2" s="117"/>
      <c r="AA2" s="117"/>
      <c r="AB2" s="117"/>
      <c r="AC2" s="117"/>
      <c r="AD2" s="117"/>
      <c r="AE2" s="117"/>
      <c r="AF2" s="117"/>
    </row>
    <row r="3" spans="1:33" ht="24" customHeight="1" x14ac:dyDescent="0.15">
      <c r="A3" s="3"/>
      <c r="B3" s="117"/>
      <c r="C3" s="117"/>
      <c r="D3" s="117"/>
      <c r="E3" s="117"/>
      <c r="F3" s="117"/>
      <c r="G3" s="117"/>
      <c r="H3" s="117"/>
      <c r="I3" s="117"/>
      <c r="J3" s="117"/>
      <c r="K3" s="117"/>
      <c r="L3" s="117"/>
      <c r="M3" s="117"/>
      <c r="N3" s="117"/>
      <c r="O3" s="117"/>
      <c r="P3" s="117"/>
      <c r="Q3" s="117"/>
      <c r="R3" s="117"/>
      <c r="S3" s="117"/>
      <c r="T3" s="117"/>
      <c r="U3" s="117"/>
      <c r="V3" s="117"/>
      <c r="W3" s="117"/>
      <c r="X3" s="117"/>
      <c r="Y3" s="117"/>
      <c r="Z3" s="117"/>
      <c r="AA3" s="117"/>
      <c r="AB3" s="117"/>
      <c r="AC3" s="117"/>
      <c r="AD3" s="117"/>
      <c r="AE3" s="117"/>
      <c r="AF3" s="117"/>
    </row>
    <row r="4" spans="1:33" ht="23" customHeight="1" x14ac:dyDescent="0.15">
      <c r="A4" s="4"/>
      <c r="B4" s="139" t="s">
        <v>60</v>
      </c>
      <c r="C4" s="117"/>
      <c r="D4" s="117"/>
      <c r="E4" s="117"/>
      <c r="F4" s="117"/>
      <c r="G4" s="117"/>
      <c r="H4" s="117"/>
      <c r="I4" s="117"/>
      <c r="J4" s="117"/>
      <c r="K4" s="117"/>
      <c r="L4" s="117"/>
      <c r="M4" s="117"/>
      <c r="N4" s="117"/>
      <c r="O4" s="117"/>
      <c r="P4" s="117"/>
      <c r="Q4" s="117"/>
      <c r="R4" s="117"/>
      <c r="S4" s="117"/>
      <c r="T4" s="117"/>
      <c r="U4" s="117"/>
      <c r="V4" s="117"/>
      <c r="W4" s="117"/>
      <c r="X4" s="117"/>
      <c r="Y4" s="117"/>
      <c r="Z4" s="117"/>
      <c r="AA4" s="117"/>
      <c r="AB4" s="117"/>
      <c r="AC4" s="117"/>
      <c r="AD4" s="117"/>
      <c r="AE4" s="117"/>
      <c r="AF4" s="117"/>
    </row>
    <row r="5" spans="1:33" ht="17.75" customHeight="1" x14ac:dyDescent="0.2">
      <c r="A5" s="6"/>
      <c r="B5" s="10"/>
      <c r="C5" s="28"/>
      <c r="D5" s="28"/>
      <c r="E5" s="28"/>
      <c r="F5" s="28"/>
      <c r="G5" s="28"/>
      <c r="H5" s="28"/>
      <c r="I5" s="161"/>
      <c r="J5" s="117"/>
      <c r="K5" s="117"/>
      <c r="L5" s="117"/>
      <c r="M5" s="117"/>
      <c r="N5" s="117"/>
      <c r="O5" s="117"/>
      <c r="P5" s="117"/>
      <c r="Q5" s="117"/>
      <c r="R5" s="117"/>
      <c r="S5" s="117"/>
      <c r="T5" s="117"/>
      <c r="U5" s="117"/>
      <c r="V5" s="117"/>
      <c r="W5" s="117"/>
      <c r="X5" s="117"/>
      <c r="Y5" s="117"/>
      <c r="Z5" s="117"/>
      <c r="AA5" s="7"/>
      <c r="AB5" s="7"/>
      <c r="AF5" s="43"/>
      <c r="AG5" s="8"/>
    </row>
    <row r="6" spans="1:33" ht="17.75" customHeight="1" x14ac:dyDescent="0.2">
      <c r="A6" s="6"/>
      <c r="B6" s="152" t="s">
        <v>39</v>
      </c>
      <c r="C6" s="152"/>
      <c r="D6" s="152"/>
      <c r="E6" s="152"/>
      <c r="F6" s="152"/>
      <c r="G6" s="152"/>
      <c r="H6" s="152"/>
      <c r="I6" s="9"/>
      <c r="J6" s="9"/>
      <c r="K6" s="9"/>
      <c r="L6" s="9"/>
      <c r="M6" s="9"/>
      <c r="N6" s="9"/>
      <c r="O6" s="6"/>
      <c r="P6" s="6"/>
      <c r="Q6" s="6"/>
      <c r="R6" s="128"/>
      <c r="S6" s="117"/>
      <c r="T6" s="117"/>
      <c r="U6" s="117"/>
      <c r="V6" s="117"/>
      <c r="W6" s="117"/>
      <c r="X6" s="165"/>
      <c r="Y6" s="117"/>
      <c r="Z6" s="8"/>
      <c r="AA6" s="7"/>
      <c r="AB6" s="163" t="s">
        <v>1</v>
      </c>
      <c r="AC6" s="117"/>
      <c r="AD6" s="117"/>
      <c r="AE6" s="117"/>
      <c r="AF6" s="43" t="s">
        <v>42</v>
      </c>
    </row>
    <row r="7" spans="1:33" ht="17.25" customHeight="1" x14ac:dyDescent="0.2">
      <c r="A7" s="6"/>
      <c r="B7" s="164" t="s">
        <v>40</v>
      </c>
      <c r="C7" s="164"/>
      <c r="D7" s="164"/>
      <c r="E7" s="164"/>
      <c r="F7" s="164"/>
      <c r="G7" s="164"/>
      <c r="H7" s="164"/>
      <c r="I7" s="9"/>
      <c r="J7" s="9"/>
      <c r="K7" s="9"/>
      <c r="L7" s="9"/>
      <c r="M7" s="9"/>
      <c r="N7" s="9"/>
      <c r="O7" s="6"/>
      <c r="P7" s="6"/>
      <c r="Q7" s="6"/>
      <c r="R7" s="6"/>
      <c r="S7" s="6"/>
      <c r="T7" s="6"/>
      <c r="U7" s="6"/>
      <c r="V7" s="6"/>
      <c r="W7" s="6"/>
      <c r="X7" s="6"/>
      <c r="Y7" s="6"/>
      <c r="Z7" s="6"/>
      <c r="AA7" s="6"/>
      <c r="AB7" s="163" t="s">
        <v>2</v>
      </c>
      <c r="AC7" s="117"/>
      <c r="AD7" s="117"/>
      <c r="AE7" s="117"/>
      <c r="AF7" s="42" t="s">
        <v>43</v>
      </c>
    </row>
    <row r="8" spans="1:33" ht="11.75" customHeight="1" x14ac:dyDescent="0.2">
      <c r="A8" s="6"/>
      <c r="B8" s="164"/>
      <c r="C8" s="164"/>
      <c r="D8" s="164"/>
      <c r="E8" s="164"/>
      <c r="F8" s="164"/>
      <c r="G8" s="164"/>
      <c r="H8" s="164"/>
      <c r="I8" s="9"/>
      <c r="J8" s="9"/>
      <c r="K8" s="9"/>
      <c r="L8" s="9"/>
      <c r="M8" s="9"/>
      <c r="N8" s="9"/>
      <c r="O8" s="6"/>
      <c r="P8" s="6"/>
      <c r="Q8" s="9"/>
      <c r="R8" s="9"/>
      <c r="S8" s="9"/>
      <c r="T8" s="9"/>
      <c r="U8" s="9"/>
      <c r="V8" s="9"/>
      <c r="W8" s="9"/>
      <c r="X8" s="74"/>
      <c r="Y8" s="174" t="s">
        <v>3</v>
      </c>
      <c r="Z8" s="150"/>
      <c r="AA8" s="150"/>
      <c r="AB8" s="150"/>
      <c r="AC8" s="175"/>
      <c r="AD8" s="168" t="s">
        <v>4</v>
      </c>
      <c r="AE8" s="169"/>
      <c r="AF8" s="170"/>
    </row>
    <row r="9" spans="1:33" ht="14" customHeight="1" x14ac:dyDescent="0.2">
      <c r="A9" s="6"/>
      <c r="B9" s="164"/>
      <c r="C9" s="164"/>
      <c r="D9" s="164"/>
      <c r="E9" s="164"/>
      <c r="F9" s="164"/>
      <c r="G9" s="164"/>
      <c r="H9" s="164"/>
      <c r="I9" s="9"/>
      <c r="J9" s="9"/>
      <c r="K9" s="9"/>
      <c r="L9" s="9"/>
      <c r="M9" s="9"/>
      <c r="N9" s="9"/>
      <c r="O9" s="6"/>
      <c r="P9" s="4"/>
      <c r="Q9" s="9"/>
      <c r="R9" s="9"/>
      <c r="S9" s="9"/>
      <c r="T9" s="9"/>
      <c r="U9" s="9"/>
      <c r="V9" s="9"/>
      <c r="W9" s="9"/>
      <c r="X9" s="74"/>
      <c r="Y9" s="151"/>
      <c r="Z9" s="151"/>
      <c r="AA9" s="151"/>
      <c r="AB9" s="151"/>
      <c r="AC9" s="176"/>
      <c r="AD9" s="171"/>
      <c r="AE9" s="172"/>
      <c r="AF9" s="173"/>
    </row>
    <row r="10" spans="1:33" ht="17.25" customHeight="1" x14ac:dyDescent="0.2">
      <c r="A10" s="6"/>
      <c r="B10" s="164"/>
      <c r="C10" s="164"/>
      <c r="D10" s="164"/>
      <c r="E10" s="164"/>
      <c r="F10" s="164"/>
      <c r="G10" s="164"/>
      <c r="H10" s="164"/>
      <c r="I10" s="6"/>
      <c r="J10" s="6"/>
      <c r="K10" s="6"/>
      <c r="L10" s="6"/>
      <c r="M10" s="6"/>
      <c r="N10" s="6"/>
      <c r="O10" s="6"/>
      <c r="P10" s="4"/>
      <c r="Q10" s="75"/>
      <c r="R10" s="75"/>
      <c r="S10" s="75"/>
      <c r="T10" s="75"/>
      <c r="U10" s="75"/>
      <c r="V10" s="75"/>
      <c r="W10" s="75"/>
      <c r="X10" s="76"/>
      <c r="Y10" s="184">
        <v>44986</v>
      </c>
      <c r="Z10" s="185"/>
      <c r="AA10" s="185"/>
      <c r="AB10" s="185"/>
      <c r="AC10" s="186"/>
      <c r="AD10" s="140">
        <v>0</v>
      </c>
      <c r="AE10" s="141"/>
      <c r="AF10" s="142"/>
    </row>
    <row r="11" spans="1:33" ht="17.25" customHeight="1" x14ac:dyDescent="0.2">
      <c r="A11" s="6"/>
      <c r="B11" s="153" t="s">
        <v>5</v>
      </c>
      <c r="C11" s="154"/>
      <c r="D11" s="10" t="s">
        <v>6</v>
      </c>
      <c r="E11" s="153" t="s">
        <v>41</v>
      </c>
      <c r="F11" s="154"/>
      <c r="G11" s="154"/>
      <c r="H11" s="154"/>
      <c r="I11" s="6"/>
      <c r="J11" s="6"/>
      <c r="K11" s="6"/>
      <c r="L11" s="6"/>
      <c r="M11" s="6"/>
      <c r="N11" s="6"/>
      <c r="O11" s="6"/>
      <c r="P11" s="4"/>
      <c r="Q11" s="75"/>
      <c r="R11" s="75"/>
      <c r="S11" s="75"/>
      <c r="T11" s="75"/>
      <c r="U11" s="75"/>
      <c r="V11" s="75"/>
      <c r="W11" s="75"/>
      <c r="X11" s="76"/>
      <c r="Y11" s="187"/>
      <c r="Z11" s="187"/>
      <c r="AA11" s="187"/>
      <c r="AB11" s="187"/>
      <c r="AC11" s="188"/>
      <c r="AD11" s="143"/>
      <c r="AE11" s="144"/>
      <c r="AF11" s="145"/>
    </row>
    <row r="12" spans="1:33" ht="17" customHeight="1" x14ac:dyDescent="0.2">
      <c r="A12" s="6"/>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row>
    <row r="13" spans="1:33" ht="11" customHeight="1" x14ac:dyDescent="0.2">
      <c r="A13" s="6"/>
      <c r="B13" s="147" t="s">
        <v>7</v>
      </c>
      <c r="C13" s="147"/>
      <c r="D13" s="147"/>
      <c r="E13" s="147"/>
      <c r="F13" s="147"/>
      <c r="G13" s="147"/>
      <c r="H13" s="147"/>
      <c r="I13" s="147"/>
      <c r="J13" s="147"/>
      <c r="K13" s="147"/>
      <c r="L13" s="147"/>
      <c r="M13" s="147"/>
      <c r="N13" s="147"/>
      <c r="O13" s="147"/>
      <c r="P13" s="147"/>
      <c r="Q13" s="147"/>
      <c r="R13" s="147"/>
      <c r="S13" s="147"/>
      <c r="T13" s="147"/>
      <c r="U13" s="147"/>
      <c r="V13" s="147"/>
      <c r="W13" s="147"/>
      <c r="X13" s="38"/>
      <c r="Y13" s="38"/>
      <c r="Z13" s="38"/>
      <c r="AA13" s="147" t="s">
        <v>29</v>
      </c>
      <c r="AB13" s="147"/>
      <c r="AC13" s="147"/>
      <c r="AD13" s="149" t="s">
        <v>8</v>
      </c>
      <c r="AE13" s="150"/>
      <c r="AF13" s="150"/>
    </row>
    <row r="14" spans="1:33" ht="10.5" customHeight="1" x14ac:dyDescent="0.2">
      <c r="A14" s="3"/>
      <c r="B14" s="148"/>
      <c r="C14" s="148"/>
      <c r="D14" s="148"/>
      <c r="E14" s="148"/>
      <c r="F14" s="148"/>
      <c r="G14" s="148"/>
      <c r="H14" s="148"/>
      <c r="I14" s="148"/>
      <c r="J14" s="148"/>
      <c r="K14" s="148"/>
      <c r="L14" s="148"/>
      <c r="M14" s="148"/>
      <c r="N14" s="148"/>
      <c r="O14" s="148"/>
      <c r="P14" s="148"/>
      <c r="Q14" s="148"/>
      <c r="R14" s="148"/>
      <c r="S14" s="148"/>
      <c r="T14" s="148"/>
      <c r="U14" s="148"/>
      <c r="V14" s="148"/>
      <c r="W14" s="148"/>
      <c r="X14" s="37"/>
      <c r="Y14" s="37"/>
      <c r="Z14" s="37"/>
      <c r="AA14" s="148"/>
      <c r="AB14" s="148"/>
      <c r="AC14" s="148"/>
      <c r="AD14" s="151"/>
      <c r="AE14" s="151"/>
      <c r="AF14" s="151"/>
    </row>
    <row r="15" spans="1:33" ht="9.75" customHeight="1" x14ac:dyDescent="0.15">
      <c r="A15" s="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4"/>
      <c r="AD15" s="13"/>
      <c r="AE15" s="13"/>
      <c r="AF15" s="13"/>
    </row>
    <row r="16" spans="1:33" ht="17.25" customHeight="1" x14ac:dyDescent="0.15">
      <c r="A16" s="116"/>
      <c r="B16" s="138" t="s">
        <v>9</v>
      </c>
      <c r="C16" s="106"/>
      <c r="D16" s="86" t="s">
        <v>10</v>
      </c>
      <c r="E16" s="87"/>
      <c r="F16" s="87"/>
      <c r="G16" s="87"/>
      <c r="H16" s="87"/>
      <c r="I16" s="87"/>
      <c r="J16" s="88"/>
      <c r="K16" s="58" t="s">
        <v>11</v>
      </c>
      <c r="L16" s="137">
        <v>44946</v>
      </c>
      <c r="M16" s="87"/>
      <c r="N16" s="87"/>
      <c r="O16" s="88"/>
      <c r="P16" s="166" t="s">
        <v>12</v>
      </c>
      <c r="Q16" s="102" t="s">
        <v>13</v>
      </c>
      <c r="R16" s="88"/>
      <c r="S16" s="137">
        <v>44977</v>
      </c>
      <c r="T16" s="87"/>
      <c r="U16" s="87"/>
      <c r="V16" s="87"/>
      <c r="W16" s="88"/>
      <c r="X16" s="36"/>
      <c r="Y16" s="36"/>
      <c r="Z16" s="36"/>
      <c r="AA16" s="162"/>
      <c r="AB16" s="162"/>
      <c r="AC16" s="36"/>
      <c r="AD16" s="40"/>
      <c r="AE16" s="177"/>
      <c r="AF16" s="83"/>
    </row>
    <row r="17" spans="1:32" ht="17.25" customHeight="1" x14ac:dyDescent="0.15">
      <c r="A17" s="117"/>
      <c r="B17" s="130"/>
      <c r="C17" s="131"/>
      <c r="D17" s="86" t="s">
        <v>14</v>
      </c>
      <c r="E17" s="87"/>
      <c r="F17" s="87"/>
      <c r="G17" s="87"/>
      <c r="H17" s="87"/>
      <c r="I17" s="87"/>
      <c r="J17" s="88"/>
      <c r="K17" s="104">
        <v>1269.0999999999999</v>
      </c>
      <c r="L17" s="105"/>
      <c r="M17" s="105"/>
      <c r="N17" s="105"/>
      <c r="O17" s="106"/>
      <c r="P17" s="167"/>
      <c r="Q17" s="157">
        <v>1269.0999999999999</v>
      </c>
      <c r="R17" s="105"/>
      <c r="S17" s="105"/>
      <c r="T17" s="105"/>
      <c r="U17" s="105"/>
      <c r="V17" s="105"/>
      <c r="W17" s="106"/>
      <c r="X17" s="36"/>
      <c r="Y17" s="36"/>
      <c r="Z17" s="36"/>
      <c r="AA17" s="162"/>
      <c r="AB17" s="162"/>
      <c r="AC17" s="36"/>
      <c r="AD17" s="40"/>
      <c r="AE17" s="177"/>
      <c r="AF17" s="83"/>
    </row>
    <row r="18" spans="1:32" ht="17.25" customHeight="1" x14ac:dyDescent="0.15">
      <c r="A18" s="1"/>
      <c r="B18" s="130"/>
      <c r="C18" s="131"/>
      <c r="D18" s="86" t="s">
        <v>17</v>
      </c>
      <c r="E18" s="87"/>
      <c r="F18" s="87"/>
      <c r="G18" s="87"/>
      <c r="H18" s="87"/>
      <c r="I18" s="87"/>
      <c r="J18" s="88"/>
      <c r="K18" s="158">
        <v>1</v>
      </c>
      <c r="L18" s="158"/>
      <c r="M18" s="158"/>
      <c r="N18" s="158"/>
      <c r="O18" s="158"/>
      <c r="P18" s="158"/>
      <c r="Q18" s="158"/>
      <c r="R18" s="158"/>
      <c r="S18" s="158"/>
      <c r="T18" s="158"/>
      <c r="U18" s="158"/>
      <c r="V18" s="158"/>
      <c r="W18" s="158"/>
      <c r="X18" s="39"/>
      <c r="Y18" s="39"/>
      <c r="Z18" s="39"/>
      <c r="AA18" s="39"/>
      <c r="AB18" s="39"/>
      <c r="AC18" s="39"/>
      <c r="AD18" s="39"/>
      <c r="AE18" s="39"/>
      <c r="AF18" s="39"/>
    </row>
    <row r="19" spans="1:32" ht="17.25" customHeight="1" x14ac:dyDescent="0.15">
      <c r="A19" s="1"/>
      <c r="B19" s="130"/>
      <c r="C19" s="131"/>
      <c r="D19" s="159" t="s">
        <v>31</v>
      </c>
      <c r="E19" s="105"/>
      <c r="F19" s="105"/>
      <c r="G19" s="105"/>
      <c r="H19" s="105"/>
      <c r="I19" s="105"/>
      <c r="J19" s="106"/>
      <c r="K19" s="134">
        <f>(Q17-K17)*K18</f>
        <v>0</v>
      </c>
      <c r="L19" s="135"/>
      <c r="M19" s="135"/>
      <c r="N19" s="135"/>
      <c r="O19" s="135"/>
      <c r="P19" s="135"/>
      <c r="Q19" s="135"/>
      <c r="R19" s="135"/>
      <c r="S19" s="135"/>
      <c r="T19" s="135"/>
      <c r="U19" s="135"/>
      <c r="V19" s="135"/>
      <c r="W19" s="136"/>
      <c r="X19" s="107" t="s">
        <v>26</v>
      </c>
      <c r="Y19" s="108"/>
      <c r="Z19" s="108"/>
      <c r="AA19" s="111">
        <v>1800</v>
      </c>
      <c r="AB19" s="111"/>
      <c r="AC19" s="111"/>
      <c r="AD19" s="40" t="s">
        <v>16</v>
      </c>
      <c r="AE19" s="84">
        <v>0</v>
      </c>
      <c r="AF19" s="84"/>
    </row>
    <row r="20" spans="1:32" ht="17.25" customHeight="1" x14ac:dyDescent="0.15">
      <c r="A20" s="1"/>
      <c r="B20" s="130"/>
      <c r="C20" s="131"/>
      <c r="D20" s="160" t="s">
        <v>27</v>
      </c>
      <c r="E20" s="118"/>
      <c r="F20" s="118"/>
      <c r="G20" s="118"/>
      <c r="H20" s="118" t="s">
        <v>35</v>
      </c>
      <c r="I20" s="118"/>
      <c r="J20" s="119"/>
      <c r="K20" s="178">
        <v>88</v>
      </c>
      <c r="L20" s="179"/>
      <c r="M20" s="179"/>
      <c r="N20" s="179"/>
      <c r="O20" s="179"/>
      <c r="P20" s="179"/>
      <c r="Q20" s="179"/>
      <c r="R20" s="179"/>
      <c r="S20" s="179"/>
      <c r="T20" s="179"/>
      <c r="U20" s="179"/>
      <c r="V20" s="179"/>
      <c r="W20" s="180"/>
      <c r="X20" s="107" t="s">
        <v>26</v>
      </c>
      <c r="Y20" s="108"/>
      <c r="Z20" s="108"/>
      <c r="AA20" s="111">
        <v>1800</v>
      </c>
      <c r="AB20" s="111"/>
      <c r="AC20" s="111"/>
      <c r="AD20" s="112" t="s">
        <v>16</v>
      </c>
      <c r="AE20" s="84">
        <f>K20*AA20</f>
        <v>158400</v>
      </c>
      <c r="AF20" s="84"/>
    </row>
    <row r="21" spans="1:32" ht="17.25" customHeight="1" x14ac:dyDescent="0.15">
      <c r="A21" s="1"/>
      <c r="B21" s="130"/>
      <c r="C21" s="131"/>
      <c r="D21" s="123" t="s">
        <v>30</v>
      </c>
      <c r="E21" s="124"/>
      <c r="F21" s="124"/>
      <c r="G21" s="44"/>
      <c r="H21" s="124" t="s">
        <v>36</v>
      </c>
      <c r="I21" s="124"/>
      <c r="J21" s="146"/>
      <c r="K21" s="181"/>
      <c r="L21" s="182"/>
      <c r="M21" s="182"/>
      <c r="N21" s="182"/>
      <c r="O21" s="182"/>
      <c r="P21" s="182"/>
      <c r="Q21" s="182"/>
      <c r="R21" s="182"/>
      <c r="S21" s="182"/>
      <c r="T21" s="182"/>
      <c r="U21" s="182"/>
      <c r="V21" s="182"/>
      <c r="W21" s="183"/>
      <c r="X21" s="107"/>
      <c r="Y21" s="108"/>
      <c r="Z21" s="108"/>
      <c r="AA21" s="111"/>
      <c r="AB21" s="111"/>
      <c r="AC21" s="111"/>
      <c r="AD21" s="112"/>
      <c r="AE21" s="84"/>
      <c r="AF21" s="84"/>
    </row>
    <row r="22" spans="1:32" ht="17.25" customHeight="1" x14ac:dyDescent="0.15">
      <c r="A22" s="1"/>
      <c r="B22" s="132"/>
      <c r="C22" s="133"/>
      <c r="D22" s="190" t="s">
        <v>58</v>
      </c>
      <c r="E22" s="191"/>
      <c r="F22" s="191"/>
      <c r="G22" s="191"/>
      <c r="H22" s="191"/>
      <c r="I22" s="191"/>
      <c r="J22" s="192"/>
      <c r="K22" s="193">
        <v>2.4E-2</v>
      </c>
      <c r="L22" s="194"/>
      <c r="M22" s="194"/>
      <c r="N22" s="194"/>
      <c r="O22" s="194"/>
      <c r="P22" s="194"/>
      <c r="Q22" s="194"/>
      <c r="R22" s="194"/>
      <c r="S22" s="194"/>
      <c r="T22" s="194"/>
      <c r="U22" s="194"/>
      <c r="V22" s="194"/>
      <c r="W22" s="195"/>
      <c r="X22" s="72"/>
      <c r="Y22" s="72"/>
      <c r="Z22" s="72"/>
      <c r="AA22" s="71"/>
      <c r="AB22" s="71"/>
      <c r="AC22" s="71"/>
      <c r="AD22" s="40" t="s">
        <v>16</v>
      </c>
      <c r="AE22" s="155">
        <f>AE20*K22</f>
        <v>3801.6</v>
      </c>
      <c r="AF22" s="156"/>
    </row>
    <row r="23" spans="1:32" ht="17.25" customHeight="1" x14ac:dyDescent="0.15">
      <c r="A23" s="1"/>
      <c r="B23" s="73"/>
      <c r="C23" s="13"/>
      <c r="D23" s="15"/>
      <c r="E23" s="14"/>
      <c r="F23" s="14"/>
      <c r="G23" s="41"/>
      <c r="H23" s="15"/>
      <c r="I23" s="15"/>
      <c r="J23" s="15"/>
      <c r="K23" s="15"/>
      <c r="L23" s="59"/>
      <c r="M23" s="59"/>
      <c r="N23" s="59"/>
      <c r="O23" s="59"/>
      <c r="P23" s="59"/>
      <c r="Q23" s="59"/>
      <c r="R23" s="59"/>
      <c r="S23" s="59"/>
      <c r="T23" s="13"/>
      <c r="U23" s="13"/>
      <c r="V23" s="13"/>
      <c r="W23" s="13"/>
      <c r="X23" s="13"/>
      <c r="Y23" s="13"/>
      <c r="Z23" s="13"/>
      <c r="AA23" s="13"/>
      <c r="AB23" s="13"/>
      <c r="AC23" s="13"/>
      <c r="AD23" s="40" t="s">
        <v>16</v>
      </c>
      <c r="AE23" s="121">
        <f>AE20+AE22</f>
        <v>162201.60000000001</v>
      </c>
      <c r="AF23" s="83"/>
    </row>
    <row r="24" spans="1:32" ht="17.25" customHeight="1" x14ac:dyDescent="0.15">
      <c r="A24" s="1"/>
      <c r="B24" s="129" t="s">
        <v>18</v>
      </c>
      <c r="C24" s="106"/>
      <c r="D24" s="103" t="s">
        <v>10</v>
      </c>
      <c r="E24" s="87"/>
      <c r="F24" s="87"/>
      <c r="G24" s="87"/>
      <c r="H24" s="87"/>
      <c r="I24" s="87"/>
      <c r="J24" s="88"/>
      <c r="K24" s="60" t="s">
        <v>19</v>
      </c>
      <c r="L24" s="137">
        <v>44946</v>
      </c>
      <c r="M24" s="87"/>
      <c r="N24" s="87"/>
      <c r="O24" s="88"/>
      <c r="P24" s="189" t="s">
        <v>12</v>
      </c>
      <c r="Q24" s="189" t="s">
        <v>13</v>
      </c>
      <c r="R24" s="88"/>
      <c r="S24" s="137">
        <v>44977</v>
      </c>
      <c r="T24" s="87"/>
      <c r="U24" s="87"/>
      <c r="V24" s="87"/>
      <c r="W24" s="88"/>
      <c r="X24" s="16"/>
      <c r="Y24" s="16"/>
      <c r="Z24" s="16"/>
      <c r="AA24" s="162"/>
      <c r="AB24" s="162"/>
      <c r="AC24" s="16"/>
      <c r="AD24" s="40"/>
      <c r="AE24" s="113"/>
      <c r="AF24" s="83"/>
    </row>
    <row r="25" spans="1:32" ht="17.25" customHeight="1" x14ac:dyDescent="0.15">
      <c r="A25" s="1"/>
      <c r="B25" s="130"/>
      <c r="C25" s="131"/>
      <c r="D25" s="103" t="s">
        <v>28</v>
      </c>
      <c r="E25" s="87"/>
      <c r="F25" s="87"/>
      <c r="G25" s="87"/>
      <c r="H25" s="87"/>
      <c r="I25" s="87"/>
      <c r="J25" s="88"/>
      <c r="K25" s="104">
        <v>1269.0999999999999</v>
      </c>
      <c r="L25" s="105"/>
      <c r="M25" s="105"/>
      <c r="N25" s="105"/>
      <c r="O25" s="106"/>
      <c r="P25" s="196"/>
      <c r="Q25" s="157">
        <v>1269.0999999999999</v>
      </c>
      <c r="R25" s="105"/>
      <c r="S25" s="105"/>
      <c r="T25" s="105"/>
      <c r="U25" s="105"/>
      <c r="V25" s="105"/>
      <c r="W25" s="106"/>
      <c r="X25" s="18"/>
      <c r="Y25" s="18"/>
      <c r="Z25" s="18"/>
      <c r="AA25" s="19"/>
      <c r="AB25" s="19"/>
      <c r="AC25" s="16"/>
      <c r="AD25" s="40"/>
      <c r="AE25" s="122"/>
      <c r="AF25" s="83"/>
    </row>
    <row r="26" spans="1:32" ht="17.25" customHeight="1" x14ac:dyDescent="0.15">
      <c r="A26" s="1"/>
      <c r="B26" s="130"/>
      <c r="C26" s="131"/>
      <c r="D26" s="125" t="s">
        <v>15</v>
      </c>
      <c r="E26" s="87"/>
      <c r="F26" s="87"/>
      <c r="G26" s="87"/>
      <c r="H26" s="87"/>
      <c r="I26" s="87"/>
      <c r="J26" s="88"/>
      <c r="K26" s="120">
        <f>Q25-K25</f>
        <v>0</v>
      </c>
      <c r="L26" s="87"/>
      <c r="M26" s="87"/>
      <c r="N26" s="87"/>
      <c r="O26" s="87"/>
      <c r="P26" s="87"/>
      <c r="Q26" s="87"/>
      <c r="R26" s="87"/>
      <c r="S26" s="87"/>
      <c r="T26" s="87"/>
      <c r="U26" s="87"/>
      <c r="V26" s="87"/>
      <c r="W26" s="88"/>
      <c r="X26" s="108" t="s">
        <v>26</v>
      </c>
      <c r="Y26" s="83"/>
      <c r="Z26" s="83"/>
      <c r="AA26" s="126">
        <v>1800</v>
      </c>
      <c r="AB26" s="126"/>
      <c r="AC26" s="126"/>
      <c r="AD26" s="40" t="s">
        <v>16</v>
      </c>
      <c r="AE26" s="121">
        <f>K26*AA26</f>
        <v>0</v>
      </c>
      <c r="AF26" s="83"/>
    </row>
    <row r="27" spans="1:32" ht="17.25" customHeight="1" x14ac:dyDescent="0.15">
      <c r="A27" s="116"/>
      <c r="B27" s="130"/>
      <c r="C27" s="131"/>
      <c r="D27" s="103" t="s">
        <v>20</v>
      </c>
      <c r="E27" s="87"/>
      <c r="F27" s="87"/>
      <c r="G27" s="87"/>
      <c r="H27" s="87"/>
      <c r="I27" s="87"/>
      <c r="J27" s="88"/>
      <c r="K27" s="120">
        <v>47510</v>
      </c>
      <c r="L27" s="87"/>
      <c r="M27" s="87"/>
      <c r="N27" s="87"/>
      <c r="O27" s="87"/>
      <c r="P27" s="87"/>
      <c r="Q27" s="87"/>
      <c r="R27" s="87"/>
      <c r="S27" s="87"/>
      <c r="T27" s="87"/>
      <c r="U27" s="87"/>
      <c r="V27" s="87"/>
      <c r="W27" s="88"/>
      <c r="X27" s="20"/>
      <c r="Y27" s="21"/>
      <c r="Z27" s="21"/>
      <c r="AA27" s="21"/>
      <c r="AB27" s="21"/>
      <c r="AC27" s="36"/>
      <c r="AD27" s="40" t="s">
        <v>16</v>
      </c>
      <c r="AE27" s="84">
        <f>K27</f>
        <v>47510</v>
      </c>
      <c r="AF27" s="83"/>
    </row>
    <row r="28" spans="1:32" ht="17.25" customHeight="1" x14ac:dyDescent="0.15">
      <c r="A28" s="117"/>
      <c r="B28" s="132"/>
      <c r="C28" s="133"/>
      <c r="D28" s="90" t="s">
        <v>57</v>
      </c>
      <c r="E28" s="87"/>
      <c r="F28" s="87"/>
      <c r="G28" s="87"/>
      <c r="H28" s="87"/>
      <c r="I28" s="87"/>
      <c r="J28" s="88"/>
      <c r="K28" s="120">
        <v>11000</v>
      </c>
      <c r="L28" s="87"/>
      <c r="M28" s="87"/>
      <c r="N28" s="87"/>
      <c r="O28" s="87"/>
      <c r="P28" s="87"/>
      <c r="Q28" s="87"/>
      <c r="R28" s="87"/>
      <c r="S28" s="87"/>
      <c r="T28" s="87"/>
      <c r="U28" s="87"/>
      <c r="V28" s="87"/>
      <c r="W28" s="88"/>
      <c r="X28" s="22"/>
      <c r="Y28" s="23"/>
      <c r="Z28" s="23"/>
      <c r="AA28" s="23"/>
      <c r="AB28" s="23"/>
      <c r="AC28" s="36"/>
      <c r="AD28" s="40" t="s">
        <v>16</v>
      </c>
      <c r="AE28" s="91">
        <f>K28</f>
        <v>11000</v>
      </c>
      <c r="AF28" s="91"/>
    </row>
    <row r="29" spans="1:32" ht="17.25" customHeight="1" x14ac:dyDescent="0.15">
      <c r="A29" s="117"/>
      <c r="B29" s="9"/>
      <c r="C29" s="9"/>
      <c r="D29" s="39"/>
      <c r="E29" s="39"/>
      <c r="F29" s="39"/>
      <c r="G29" s="39"/>
      <c r="H29" s="39"/>
      <c r="I29" s="39"/>
      <c r="J29" s="39"/>
      <c r="K29" s="39"/>
      <c r="L29" s="39"/>
      <c r="M29" s="39"/>
      <c r="N29" s="39"/>
      <c r="O29" s="39"/>
      <c r="P29" s="39"/>
      <c r="Q29" s="39"/>
      <c r="R29" s="39"/>
      <c r="S29" s="39"/>
      <c r="T29" s="39"/>
      <c r="U29" s="39"/>
      <c r="V29" s="39"/>
      <c r="W29" s="39"/>
      <c r="X29" s="23"/>
      <c r="Y29" s="23"/>
      <c r="Z29" s="23"/>
      <c r="AA29" s="23"/>
      <c r="AB29" s="23"/>
      <c r="AC29" s="16"/>
      <c r="AD29" s="69" t="s">
        <v>16</v>
      </c>
      <c r="AE29" s="94">
        <f>AE26+AE27+AE28</f>
        <v>58510</v>
      </c>
      <c r="AF29" s="95"/>
    </row>
    <row r="30" spans="1:32" ht="9.75" customHeight="1" x14ac:dyDescent="0.15">
      <c r="A30" s="117"/>
      <c r="B30" s="24"/>
      <c r="C30" s="24"/>
      <c r="D30" s="61"/>
      <c r="E30" s="61"/>
      <c r="F30" s="61"/>
      <c r="G30" s="61"/>
      <c r="H30" s="61"/>
      <c r="I30" s="61"/>
      <c r="J30" s="61"/>
      <c r="K30" s="61"/>
      <c r="L30" s="61"/>
      <c r="M30" s="61"/>
      <c r="N30" s="61"/>
      <c r="O30" s="61"/>
      <c r="P30" s="61"/>
      <c r="Q30" s="61"/>
      <c r="R30" s="61"/>
      <c r="S30" s="61"/>
      <c r="T30" s="61"/>
      <c r="U30" s="61"/>
      <c r="V30" s="61"/>
      <c r="W30" s="61"/>
      <c r="X30" s="62"/>
      <c r="Y30" s="62"/>
      <c r="Z30" s="62"/>
      <c r="AA30" s="62"/>
      <c r="AB30" s="62"/>
      <c r="AC30" s="63"/>
      <c r="AD30" s="64"/>
      <c r="AE30" s="57"/>
      <c r="AF30" s="57"/>
    </row>
    <row r="31" spans="1:32" ht="17.25" customHeight="1" x14ac:dyDescent="0.15">
      <c r="A31" s="117"/>
      <c r="B31" s="9"/>
      <c r="C31" s="9"/>
      <c r="D31" s="39"/>
      <c r="E31" s="39"/>
      <c r="F31" s="39"/>
      <c r="G31" s="39"/>
      <c r="H31" s="39"/>
      <c r="I31" s="23"/>
      <c r="J31" s="23"/>
      <c r="K31" s="39"/>
      <c r="L31" s="39"/>
      <c r="M31" s="39"/>
      <c r="N31" s="39"/>
      <c r="O31" s="39"/>
      <c r="P31" s="39"/>
      <c r="Q31" s="39"/>
      <c r="R31" s="39"/>
      <c r="S31" s="39"/>
      <c r="T31" s="82" t="s">
        <v>63</v>
      </c>
      <c r="U31" s="82"/>
      <c r="V31" s="82"/>
      <c r="W31" s="82"/>
      <c r="X31" s="82"/>
      <c r="Y31" s="82"/>
      <c r="Z31" s="82"/>
      <c r="AA31" s="82"/>
      <c r="AB31" s="82"/>
      <c r="AC31" s="16"/>
      <c r="AD31" s="40" t="s">
        <v>16</v>
      </c>
      <c r="AE31" s="84">
        <f>ROUND((AE23+AE29)*3%,1)</f>
        <v>6621.3</v>
      </c>
      <c r="AF31" s="84"/>
    </row>
    <row r="32" spans="1:32" ht="17.25" customHeight="1" x14ac:dyDescent="0.15">
      <c r="B32" s="9"/>
      <c r="C32" s="9"/>
      <c r="D32" s="39"/>
      <c r="E32" s="39"/>
      <c r="F32" s="39"/>
      <c r="G32" s="39"/>
      <c r="H32" s="39"/>
      <c r="I32" s="23"/>
      <c r="J32" s="23"/>
      <c r="K32" s="39"/>
      <c r="L32" s="39"/>
      <c r="M32" s="39"/>
      <c r="N32" s="39"/>
      <c r="O32" s="39"/>
      <c r="P32" s="39"/>
      <c r="Q32" s="39"/>
      <c r="R32" s="39"/>
      <c r="S32" s="39"/>
      <c r="T32" s="82" t="s">
        <v>44</v>
      </c>
      <c r="U32" s="83"/>
      <c r="V32" s="83"/>
      <c r="W32" s="83"/>
      <c r="X32" s="83"/>
      <c r="Y32" s="83"/>
      <c r="Z32" s="83"/>
      <c r="AA32" s="83"/>
      <c r="AB32" s="83"/>
      <c r="AC32" s="16"/>
      <c r="AD32" s="40" t="s">
        <v>16</v>
      </c>
      <c r="AE32" s="84">
        <v>0</v>
      </c>
      <c r="AF32" s="85"/>
    </row>
    <row r="33" spans="1:32" ht="17.25" customHeight="1" x14ac:dyDescent="0.15">
      <c r="B33" s="9"/>
      <c r="C33" s="9"/>
      <c r="D33" s="39"/>
      <c r="E33" s="39"/>
      <c r="F33" s="39"/>
      <c r="G33" s="39"/>
      <c r="H33" s="39"/>
      <c r="I33" s="23"/>
      <c r="J33" s="23"/>
      <c r="K33" s="39"/>
      <c r="L33" s="39"/>
      <c r="M33" s="39"/>
      <c r="N33" s="39"/>
      <c r="O33" s="39"/>
      <c r="P33" s="39"/>
      <c r="Q33" s="39"/>
      <c r="R33" s="39"/>
      <c r="S33" s="39"/>
      <c r="T33" s="82" t="s">
        <v>21</v>
      </c>
      <c r="U33" s="83"/>
      <c r="V33" s="83"/>
      <c r="W33" s="83"/>
      <c r="X33" s="83"/>
      <c r="Y33" s="83"/>
      <c r="Z33" s="83"/>
      <c r="AA33" s="83"/>
      <c r="AB33" s="83"/>
      <c r="AC33" s="16"/>
      <c r="AD33" s="40" t="s">
        <v>16</v>
      </c>
      <c r="AE33" s="84">
        <v>10000</v>
      </c>
      <c r="AF33" s="85"/>
    </row>
    <row r="34" spans="1:32" ht="17.25" customHeight="1" x14ac:dyDescent="0.15">
      <c r="A34" s="3"/>
      <c r="B34" s="3"/>
      <c r="C34" s="3"/>
      <c r="D34" s="17"/>
      <c r="E34" s="17"/>
      <c r="F34" s="17"/>
      <c r="G34" s="17"/>
      <c r="H34" s="17"/>
      <c r="I34" s="17"/>
      <c r="J34" s="17"/>
      <c r="K34" s="17"/>
      <c r="L34" s="17"/>
      <c r="M34" s="17"/>
      <c r="N34" s="17"/>
      <c r="O34" s="17"/>
      <c r="P34" s="17"/>
      <c r="Q34" s="17"/>
      <c r="R34" s="17"/>
      <c r="S34" s="17"/>
      <c r="T34" s="101" t="s">
        <v>22</v>
      </c>
      <c r="U34" s="83"/>
      <c r="V34" s="83"/>
      <c r="W34" s="83"/>
      <c r="X34" s="83"/>
      <c r="Y34" s="83"/>
      <c r="Z34" s="83"/>
      <c r="AA34" s="83"/>
      <c r="AB34" s="83"/>
      <c r="AC34" s="17"/>
      <c r="AD34" s="40" t="s">
        <v>16</v>
      </c>
      <c r="AE34" s="89">
        <f>AE23+AE29+AE31+AE32+AE33</f>
        <v>237332.9</v>
      </c>
      <c r="AF34" s="89"/>
    </row>
    <row r="35" spans="1:32" ht="9.75" customHeight="1" x14ac:dyDescent="0.15">
      <c r="A35" s="3"/>
      <c r="B35" s="3"/>
      <c r="C35" s="3"/>
      <c r="D35" s="17"/>
      <c r="E35" s="17"/>
      <c r="F35" s="17"/>
      <c r="G35" s="17"/>
      <c r="H35" s="17"/>
      <c r="I35" s="17"/>
      <c r="J35" s="17"/>
      <c r="K35" s="17"/>
      <c r="L35" s="17"/>
      <c r="M35" s="17"/>
      <c r="N35" s="17"/>
      <c r="O35" s="17"/>
      <c r="P35" s="17"/>
      <c r="Q35" s="17"/>
      <c r="R35" s="17"/>
      <c r="S35" s="17"/>
      <c r="T35" s="50"/>
      <c r="U35" s="39"/>
      <c r="V35" s="39"/>
      <c r="W35" s="39"/>
      <c r="X35" s="39"/>
      <c r="Y35" s="39"/>
      <c r="Z35" s="39"/>
      <c r="AA35" s="39"/>
      <c r="AB35" s="39"/>
      <c r="AC35" s="17"/>
      <c r="AD35" s="40"/>
      <c r="AE35" s="47"/>
      <c r="AF35" s="47"/>
    </row>
    <row r="36" spans="1:32" ht="3.75" customHeight="1" x14ac:dyDescent="0.2">
      <c r="A36" s="3"/>
      <c r="B36" s="52"/>
      <c r="C36" s="52"/>
      <c r="D36" s="52"/>
      <c r="E36" s="52"/>
      <c r="F36" s="52"/>
      <c r="G36" s="52"/>
      <c r="H36" s="52"/>
      <c r="I36" s="52"/>
      <c r="J36" s="52"/>
      <c r="K36" s="52"/>
      <c r="L36" s="52"/>
      <c r="M36" s="52"/>
      <c r="N36" s="52"/>
      <c r="O36" s="52"/>
      <c r="P36" s="52"/>
      <c r="Q36" s="52"/>
      <c r="R36" s="52"/>
      <c r="S36" s="52"/>
      <c r="T36" s="53"/>
      <c r="U36" s="53"/>
      <c r="V36" s="53"/>
      <c r="W36" s="53"/>
      <c r="X36" s="53"/>
      <c r="Y36" s="53"/>
      <c r="Z36" s="53"/>
      <c r="AA36" s="53"/>
      <c r="AB36" s="53"/>
      <c r="AC36" s="52"/>
      <c r="AD36" s="25"/>
      <c r="AE36" s="52"/>
      <c r="AF36" s="54"/>
    </row>
    <row r="37" spans="1:32" ht="17.25" customHeight="1" x14ac:dyDescent="0.15">
      <c r="A37" s="1"/>
      <c r="B37" s="99" t="s">
        <v>37</v>
      </c>
      <c r="C37" s="99"/>
      <c r="D37" s="99"/>
      <c r="E37" s="99"/>
      <c r="F37" s="99"/>
      <c r="G37" s="100" t="s">
        <v>38</v>
      </c>
      <c r="H37" s="100"/>
      <c r="I37" s="100"/>
      <c r="J37" s="100"/>
      <c r="K37" s="100"/>
      <c r="L37" s="100"/>
      <c r="M37" s="100"/>
      <c r="N37" s="100"/>
      <c r="O37" s="100"/>
      <c r="P37" s="100"/>
      <c r="Q37" s="100"/>
      <c r="R37" s="100"/>
      <c r="S37" s="100"/>
      <c r="T37" s="100"/>
      <c r="U37" s="100"/>
      <c r="V37" s="100"/>
      <c r="W37" s="100"/>
      <c r="X37" s="100"/>
      <c r="Y37" s="100"/>
      <c r="Z37" s="100"/>
      <c r="AA37" s="100"/>
      <c r="AB37" s="100"/>
      <c r="AC37" s="100"/>
      <c r="AD37" s="100"/>
      <c r="AE37" s="100"/>
      <c r="AF37" s="100"/>
    </row>
    <row r="38" spans="1:32" ht="3.75" customHeight="1" x14ac:dyDescent="0.15">
      <c r="A38" s="3"/>
      <c r="B38" s="48"/>
      <c r="C38" s="48"/>
      <c r="D38" s="48"/>
      <c r="E38" s="48"/>
      <c r="F38" s="48"/>
      <c r="G38" s="48"/>
      <c r="H38" s="48"/>
      <c r="I38" s="48"/>
      <c r="J38" s="48"/>
      <c r="K38" s="48"/>
      <c r="L38" s="48"/>
      <c r="M38" s="48"/>
      <c r="N38" s="48"/>
      <c r="O38" s="48"/>
      <c r="P38" s="48"/>
      <c r="Q38" s="48"/>
      <c r="R38" s="48"/>
      <c r="S38" s="48"/>
      <c r="T38" s="48"/>
      <c r="U38" s="48"/>
      <c r="V38" s="48"/>
      <c r="W38" s="48"/>
      <c r="X38" s="48"/>
      <c r="Y38" s="48"/>
      <c r="Z38" s="48"/>
      <c r="AA38" s="48"/>
      <c r="AB38" s="48"/>
      <c r="AC38" s="48"/>
      <c r="AD38" s="48"/>
      <c r="AE38" s="48"/>
      <c r="AF38" s="48"/>
    </row>
    <row r="39" spans="1:32" ht="17.25" customHeight="1" x14ac:dyDescent="0.2">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row>
    <row r="40" spans="1:32" ht="3" customHeight="1" x14ac:dyDescent="0.2">
      <c r="A40" s="6"/>
      <c r="B40" s="4"/>
      <c r="C40" s="4"/>
      <c r="D40" s="4"/>
      <c r="E40" s="4"/>
      <c r="F40" s="4"/>
      <c r="G40" s="4"/>
      <c r="H40" s="4"/>
      <c r="I40" s="4"/>
      <c r="J40" s="4"/>
      <c r="K40" s="4"/>
      <c r="L40" s="4"/>
      <c r="M40" s="4"/>
      <c r="N40" s="4"/>
      <c r="O40" s="4"/>
      <c r="P40" s="4"/>
      <c r="Q40" s="4"/>
      <c r="R40" s="4"/>
      <c r="S40" s="4"/>
      <c r="T40" s="6"/>
      <c r="U40" s="6"/>
      <c r="V40" s="6"/>
      <c r="W40" s="6"/>
      <c r="X40" s="6"/>
      <c r="Y40" s="6"/>
      <c r="Z40" s="6"/>
      <c r="AA40" s="6"/>
      <c r="AB40" s="6"/>
      <c r="AC40" s="6"/>
      <c r="AD40" s="6"/>
      <c r="AE40" s="6"/>
      <c r="AF40" s="6"/>
    </row>
    <row r="41" spans="1:32" ht="5.75" customHeight="1" x14ac:dyDescent="0.2">
      <c r="A41" s="4"/>
      <c r="B41" s="27"/>
      <c r="C41" s="27"/>
      <c r="D41" s="27"/>
      <c r="E41" s="27"/>
      <c r="F41" s="27"/>
      <c r="G41" s="27"/>
      <c r="H41" s="27"/>
      <c r="I41" s="27"/>
      <c r="J41" s="27"/>
      <c r="K41" s="27"/>
      <c r="L41" s="27"/>
      <c r="M41" s="27"/>
      <c r="N41" s="27"/>
      <c r="O41" s="27"/>
      <c r="P41" s="27"/>
      <c r="Q41" s="27"/>
      <c r="R41" s="27"/>
      <c r="S41" s="27"/>
      <c r="T41" s="4"/>
      <c r="U41" s="6"/>
      <c r="V41" s="6"/>
      <c r="W41" s="6"/>
      <c r="X41" s="45"/>
      <c r="Y41" s="45"/>
      <c r="Z41" s="45"/>
      <c r="AA41" s="45"/>
      <c r="AB41" s="114" t="s">
        <v>71</v>
      </c>
      <c r="AC41" s="114"/>
      <c r="AD41" s="114"/>
      <c r="AE41" s="114"/>
      <c r="AF41" s="114"/>
    </row>
    <row r="42" spans="1:32" ht="15" customHeight="1" x14ac:dyDescent="0.15">
      <c r="A42" s="4"/>
      <c r="B42" s="98" t="s">
        <v>72</v>
      </c>
      <c r="C42" s="98"/>
      <c r="D42" s="98"/>
      <c r="E42" s="98"/>
      <c r="F42" s="98"/>
      <c r="G42" s="98"/>
      <c r="H42" s="98"/>
      <c r="I42" s="98"/>
      <c r="J42" s="98"/>
      <c r="K42" s="98"/>
      <c r="L42" s="98"/>
      <c r="M42" s="98"/>
      <c r="N42" s="98"/>
      <c r="O42" s="98"/>
      <c r="P42" s="98"/>
      <c r="Q42" s="98"/>
      <c r="R42" s="98"/>
      <c r="S42" s="98"/>
      <c r="T42" s="98"/>
      <c r="U42" s="98"/>
      <c r="V42" s="98"/>
      <c r="W42" s="98"/>
      <c r="X42" s="70"/>
      <c r="Y42" s="45"/>
      <c r="Z42" s="45"/>
      <c r="AA42" s="45"/>
      <c r="AB42" s="114"/>
      <c r="AC42" s="114"/>
      <c r="AD42" s="114"/>
      <c r="AE42" s="114"/>
      <c r="AF42" s="114"/>
    </row>
    <row r="43" spans="1:32" ht="18" customHeight="1" x14ac:dyDescent="0.15">
      <c r="A43" s="4"/>
      <c r="B43" s="98"/>
      <c r="C43" s="98"/>
      <c r="D43" s="98"/>
      <c r="E43" s="98"/>
      <c r="F43" s="98"/>
      <c r="G43" s="98"/>
      <c r="H43" s="98"/>
      <c r="I43" s="98"/>
      <c r="J43" s="98"/>
      <c r="K43" s="98"/>
      <c r="L43" s="98"/>
      <c r="M43" s="98"/>
      <c r="N43" s="98"/>
      <c r="O43" s="98"/>
      <c r="P43" s="98"/>
      <c r="Q43" s="98"/>
      <c r="R43" s="98"/>
      <c r="S43" s="98"/>
      <c r="T43" s="98"/>
      <c r="U43" s="98"/>
      <c r="V43" s="98"/>
      <c r="W43" s="98"/>
      <c r="X43" s="70"/>
      <c r="Y43" s="45"/>
      <c r="Z43" s="45"/>
      <c r="AA43" s="45"/>
      <c r="AB43" s="114"/>
      <c r="AC43" s="114"/>
      <c r="AD43" s="114"/>
      <c r="AE43" s="114"/>
      <c r="AF43" s="114"/>
    </row>
    <row r="44" spans="1:32" ht="18" customHeight="1" x14ac:dyDescent="0.15">
      <c r="A44" s="4"/>
      <c r="B44" s="98"/>
      <c r="C44" s="98"/>
      <c r="D44" s="98"/>
      <c r="E44" s="98"/>
      <c r="F44" s="98"/>
      <c r="G44" s="98"/>
      <c r="H44" s="98"/>
      <c r="I44" s="98"/>
      <c r="J44" s="98"/>
      <c r="K44" s="98"/>
      <c r="L44" s="98"/>
      <c r="M44" s="98"/>
      <c r="N44" s="98"/>
      <c r="O44" s="98"/>
      <c r="P44" s="98"/>
      <c r="Q44" s="98"/>
      <c r="R44" s="98"/>
      <c r="S44" s="98"/>
      <c r="T44" s="98"/>
      <c r="U44" s="98"/>
      <c r="V44" s="98"/>
      <c r="W44" s="98"/>
      <c r="X44" s="70"/>
      <c r="Y44" s="45"/>
      <c r="Z44" s="45"/>
      <c r="AA44" s="45"/>
      <c r="AB44" s="45"/>
      <c r="AC44" s="45"/>
      <c r="AD44" s="45"/>
      <c r="AE44" s="45"/>
      <c r="AF44" s="45"/>
    </row>
    <row r="45" spans="1:32" ht="18" customHeight="1" x14ac:dyDescent="0.15">
      <c r="A45" s="4"/>
      <c r="B45" s="98"/>
      <c r="C45" s="98"/>
      <c r="D45" s="98"/>
      <c r="E45" s="98"/>
      <c r="F45" s="98"/>
      <c r="G45" s="98"/>
      <c r="H45" s="98"/>
      <c r="I45" s="98"/>
      <c r="J45" s="98"/>
      <c r="K45" s="98"/>
      <c r="L45" s="98"/>
      <c r="M45" s="98"/>
      <c r="N45" s="98"/>
      <c r="O45" s="98"/>
      <c r="P45" s="98"/>
      <c r="Q45" s="98"/>
      <c r="R45" s="98"/>
      <c r="S45" s="98"/>
      <c r="T45" s="98"/>
      <c r="U45" s="98"/>
      <c r="V45" s="98"/>
      <c r="W45" s="98"/>
      <c r="X45" s="70"/>
      <c r="Y45" s="45"/>
      <c r="Z45" s="45"/>
      <c r="AA45" s="45"/>
      <c r="AB45" s="45"/>
      <c r="AC45" s="45"/>
      <c r="AD45" s="45"/>
      <c r="AE45" s="45"/>
      <c r="AF45" s="45"/>
    </row>
    <row r="46" spans="1:32" ht="18" customHeight="1" x14ac:dyDescent="0.15">
      <c r="A46" s="4"/>
      <c r="B46" s="98"/>
      <c r="C46" s="98"/>
      <c r="D46" s="98"/>
      <c r="E46" s="98"/>
      <c r="F46" s="98"/>
      <c r="G46" s="98"/>
      <c r="H46" s="98"/>
      <c r="I46" s="98"/>
      <c r="J46" s="98"/>
      <c r="K46" s="98"/>
      <c r="L46" s="98"/>
      <c r="M46" s="98"/>
      <c r="N46" s="98"/>
      <c r="O46" s="98"/>
      <c r="P46" s="98"/>
      <c r="Q46" s="98"/>
      <c r="R46" s="98"/>
      <c r="S46" s="98"/>
      <c r="T46" s="98"/>
      <c r="U46" s="98"/>
      <c r="V46" s="98"/>
      <c r="W46" s="98"/>
      <c r="X46" s="70"/>
      <c r="Y46" s="45"/>
      <c r="Z46" s="45"/>
      <c r="AA46" s="45"/>
      <c r="AB46" s="45"/>
      <c r="AC46" s="45"/>
      <c r="AD46" s="45"/>
      <c r="AE46" s="45"/>
      <c r="AF46" s="45"/>
    </row>
    <row r="47" spans="1:32" ht="15" customHeight="1" x14ac:dyDescent="0.15">
      <c r="A47" s="4"/>
      <c r="B47" s="98"/>
      <c r="C47" s="98"/>
      <c r="D47" s="98"/>
      <c r="E47" s="98"/>
      <c r="F47" s="98"/>
      <c r="G47" s="98"/>
      <c r="H47" s="98"/>
      <c r="I47" s="98"/>
      <c r="J47" s="98"/>
      <c r="K47" s="98"/>
      <c r="L47" s="98"/>
      <c r="M47" s="98"/>
      <c r="N47" s="98"/>
      <c r="O47" s="98"/>
      <c r="P47" s="98"/>
      <c r="Q47" s="98"/>
      <c r="R47" s="98"/>
      <c r="S47" s="98"/>
      <c r="T47" s="98"/>
      <c r="U47" s="98"/>
      <c r="V47" s="98"/>
      <c r="W47" s="98"/>
      <c r="X47" s="70"/>
      <c r="Y47" s="45"/>
      <c r="Z47" s="45"/>
      <c r="AA47" s="45"/>
      <c r="AB47" s="45"/>
      <c r="AC47" s="45"/>
      <c r="AD47" s="45"/>
      <c r="AE47" s="45"/>
      <c r="AF47" s="45"/>
    </row>
    <row r="48" spans="1:32" ht="42" customHeight="1" x14ac:dyDescent="0.2">
      <c r="A48" s="4"/>
      <c r="B48" s="98"/>
      <c r="C48" s="98"/>
      <c r="D48" s="98"/>
      <c r="E48" s="98"/>
      <c r="F48" s="98"/>
      <c r="G48" s="98"/>
      <c r="H48" s="98"/>
      <c r="I48" s="98"/>
      <c r="J48" s="98"/>
      <c r="K48" s="98"/>
      <c r="L48" s="98"/>
      <c r="M48" s="98"/>
      <c r="N48" s="98"/>
      <c r="O48" s="98"/>
      <c r="P48" s="98"/>
      <c r="Q48" s="98"/>
      <c r="R48" s="98"/>
      <c r="S48" s="98"/>
      <c r="T48" s="98"/>
      <c r="U48" s="98"/>
      <c r="V48" s="98"/>
      <c r="W48" s="98"/>
      <c r="X48" s="70"/>
      <c r="Y48" s="46"/>
      <c r="Z48" s="46"/>
      <c r="AA48" s="46"/>
      <c r="AB48" s="115" t="s">
        <v>74</v>
      </c>
      <c r="AC48" s="115"/>
      <c r="AD48" s="115"/>
      <c r="AE48" s="115"/>
      <c r="AF48" s="115"/>
    </row>
    <row r="49" spans="1:33" ht="3.75" customHeight="1" x14ac:dyDescent="0.2">
      <c r="A49" s="4"/>
      <c r="B49" s="27"/>
      <c r="C49" s="29"/>
      <c r="D49" s="29"/>
      <c r="E49" s="29"/>
      <c r="F49" s="29"/>
      <c r="G49" s="29"/>
      <c r="H49" s="29"/>
      <c r="I49" s="29"/>
      <c r="J49" s="29"/>
      <c r="K49" s="29"/>
      <c r="L49" s="29"/>
      <c r="M49" s="29"/>
      <c r="N49" s="29"/>
      <c r="O49" s="29"/>
      <c r="P49" s="29"/>
      <c r="Q49" s="29"/>
      <c r="R49" s="29"/>
      <c r="S49" s="29"/>
      <c r="T49" s="4"/>
      <c r="U49" s="6"/>
      <c r="V49" s="6"/>
      <c r="W49" s="6"/>
      <c r="X49" s="45"/>
      <c r="Y49" s="45"/>
      <c r="Z49" s="45"/>
      <c r="AA49" s="45"/>
      <c r="AB49" s="55"/>
      <c r="AC49" s="55"/>
      <c r="AD49" s="55"/>
      <c r="AE49" s="55"/>
      <c r="AF49" s="55"/>
    </row>
    <row r="50" spans="1:33" ht="15.75" customHeight="1" x14ac:dyDescent="0.2">
      <c r="A50" s="6"/>
      <c r="B50" s="27"/>
      <c r="C50" s="29"/>
      <c r="D50" s="29"/>
      <c r="E50" s="29"/>
      <c r="F50" s="29"/>
      <c r="G50" s="29"/>
      <c r="H50" s="29"/>
      <c r="I50" s="29"/>
      <c r="J50" s="29"/>
      <c r="K50" s="29"/>
      <c r="L50" s="29"/>
      <c r="M50" s="29"/>
      <c r="N50" s="29"/>
      <c r="O50" s="29"/>
      <c r="P50" s="29"/>
      <c r="Q50" s="29"/>
      <c r="R50" s="29"/>
      <c r="S50" s="29"/>
      <c r="T50" s="6"/>
      <c r="U50" s="6"/>
      <c r="V50" s="6"/>
      <c r="W50" s="6"/>
      <c r="X50" s="45"/>
      <c r="Y50" s="45"/>
      <c r="Z50" s="45"/>
      <c r="AA50" s="45"/>
      <c r="AB50" s="45"/>
      <c r="AC50" s="45"/>
      <c r="AD50" s="45"/>
      <c r="AE50" s="45"/>
      <c r="AF50" s="45"/>
    </row>
    <row r="51" spans="1:33" ht="15.75" customHeight="1" x14ac:dyDescent="0.2">
      <c r="A51" s="6"/>
      <c r="B51" s="96" t="s">
        <v>65</v>
      </c>
      <c r="C51" s="96"/>
      <c r="D51" s="96"/>
      <c r="E51" s="96"/>
      <c r="F51" s="29"/>
      <c r="G51" s="29"/>
      <c r="H51" s="29"/>
      <c r="I51" s="29"/>
      <c r="J51" s="29"/>
      <c r="K51" s="29"/>
      <c r="L51" s="29"/>
      <c r="M51" s="29"/>
      <c r="N51" s="29"/>
      <c r="O51" s="29"/>
      <c r="P51" s="29"/>
      <c r="Q51" s="29"/>
      <c r="R51" s="29"/>
      <c r="S51" s="29"/>
      <c r="T51" s="6"/>
      <c r="U51" s="6"/>
      <c r="V51" s="6"/>
      <c r="W51" s="6"/>
      <c r="X51" s="5"/>
      <c r="Y51" s="5"/>
      <c r="Z51" s="5"/>
      <c r="AA51" s="5"/>
      <c r="AB51" s="5"/>
      <c r="AC51" s="5"/>
      <c r="AD51" s="5"/>
      <c r="AE51" s="5"/>
      <c r="AF51" s="5"/>
    </row>
    <row r="52" spans="1:33" ht="15.75" customHeight="1" x14ac:dyDescent="0.2">
      <c r="A52" s="30"/>
      <c r="B52" s="97" t="s">
        <v>45</v>
      </c>
      <c r="C52" s="97"/>
      <c r="D52" s="97" t="s">
        <v>46</v>
      </c>
      <c r="E52" s="97"/>
      <c r="F52" s="97"/>
      <c r="G52" s="97"/>
      <c r="H52" s="97" t="s">
        <v>47</v>
      </c>
      <c r="I52" s="97"/>
      <c r="J52" s="97"/>
      <c r="K52" s="97"/>
      <c r="L52" s="97"/>
      <c r="M52" s="97"/>
      <c r="N52" s="97"/>
      <c r="O52" s="97" t="s">
        <v>48</v>
      </c>
      <c r="P52" s="97"/>
      <c r="Q52" s="97"/>
      <c r="R52" s="97"/>
      <c r="S52" s="97"/>
      <c r="T52" s="97"/>
      <c r="U52" s="97"/>
      <c r="V52" s="97"/>
      <c r="W52" s="97"/>
    </row>
    <row r="53" spans="1:33" ht="15.75" customHeight="1" x14ac:dyDescent="0.15">
      <c r="B53" s="80" t="s">
        <v>49</v>
      </c>
      <c r="C53" s="80"/>
      <c r="D53" s="81" t="s">
        <v>50</v>
      </c>
      <c r="E53" s="81"/>
      <c r="F53" s="81"/>
      <c r="G53" s="81"/>
      <c r="H53" s="81" t="s">
        <v>51</v>
      </c>
      <c r="I53" s="81"/>
      <c r="J53" s="81"/>
      <c r="K53" s="81"/>
      <c r="L53" s="81"/>
      <c r="M53" s="81"/>
      <c r="N53" s="81"/>
      <c r="O53" s="81" t="s">
        <v>66</v>
      </c>
      <c r="P53" s="81"/>
      <c r="Q53" s="81"/>
      <c r="R53" s="81"/>
      <c r="S53" s="81"/>
      <c r="T53" s="81"/>
      <c r="U53" s="81"/>
      <c r="V53" s="81"/>
      <c r="W53" s="81"/>
    </row>
    <row r="54" spans="1:33" ht="15.75" customHeight="1" x14ac:dyDescent="0.15">
      <c r="B54" s="80" t="s">
        <v>52</v>
      </c>
      <c r="C54" s="80"/>
      <c r="D54" s="81" t="s">
        <v>53</v>
      </c>
      <c r="E54" s="81"/>
      <c r="F54" s="81"/>
      <c r="G54" s="81"/>
      <c r="H54" s="81" t="s">
        <v>51</v>
      </c>
      <c r="I54" s="81"/>
      <c r="J54" s="81"/>
      <c r="K54" s="81"/>
      <c r="L54" s="81"/>
      <c r="M54" s="81"/>
      <c r="N54" s="81"/>
      <c r="O54" s="81" t="s">
        <v>67</v>
      </c>
      <c r="P54" s="81"/>
      <c r="Q54" s="81"/>
      <c r="R54" s="81"/>
      <c r="S54" s="81"/>
      <c r="T54" s="81"/>
      <c r="U54" s="81"/>
      <c r="V54" s="81"/>
      <c r="W54" s="81"/>
    </row>
    <row r="55" spans="1:33" ht="15" customHeight="1" x14ac:dyDescent="0.15">
      <c r="B55" s="80" t="s">
        <v>54</v>
      </c>
      <c r="C55" s="80"/>
      <c r="D55" s="92" t="s">
        <v>55</v>
      </c>
      <c r="E55" s="92"/>
      <c r="F55" s="92"/>
      <c r="G55" s="92"/>
      <c r="H55" s="93" t="s">
        <v>51</v>
      </c>
      <c r="I55" s="93"/>
      <c r="J55" s="93"/>
      <c r="K55" s="93"/>
      <c r="L55" s="93"/>
      <c r="M55" s="93"/>
      <c r="N55" s="93"/>
      <c r="O55" s="93" t="s">
        <v>70</v>
      </c>
      <c r="P55" s="93"/>
      <c r="Q55" s="93"/>
      <c r="R55" s="93"/>
      <c r="S55" s="93"/>
      <c r="T55" s="93"/>
      <c r="U55" s="93"/>
      <c r="V55" s="93"/>
      <c r="W55" s="93"/>
    </row>
    <row r="56" spans="1:33" ht="15" customHeight="1" x14ac:dyDescent="0.2">
      <c r="A56" s="30"/>
      <c r="B56" s="79" t="s">
        <v>56</v>
      </c>
      <c r="C56" s="79"/>
      <c r="D56" s="79"/>
      <c r="E56" s="79"/>
      <c r="F56" s="79"/>
      <c r="G56" s="79"/>
      <c r="H56" s="79"/>
      <c r="I56" s="79"/>
      <c r="J56" s="79"/>
      <c r="K56" s="79"/>
      <c r="L56" s="79"/>
      <c r="M56" s="79"/>
      <c r="N56" s="79"/>
      <c r="O56" s="79"/>
      <c r="P56" s="79"/>
      <c r="Q56" s="79"/>
      <c r="R56" s="79"/>
      <c r="S56" s="79"/>
      <c r="T56" s="79"/>
      <c r="U56" s="79"/>
      <c r="V56" s="79"/>
      <c r="W56" s="79"/>
    </row>
    <row r="62" spans="1:33" ht="13.5" customHeight="1" x14ac:dyDescent="0.15"/>
    <row r="63" spans="1:33" ht="15" customHeight="1" x14ac:dyDescent="0.2">
      <c r="A63" s="109" t="s">
        <v>73</v>
      </c>
      <c r="B63" s="109"/>
      <c r="C63" s="109"/>
      <c r="D63" s="109"/>
      <c r="E63" s="109"/>
      <c r="F63" s="109"/>
      <c r="G63" s="109"/>
      <c r="H63" s="109"/>
      <c r="I63" s="109"/>
      <c r="J63" s="109"/>
      <c r="K63" s="109"/>
      <c r="L63" s="109"/>
      <c r="M63" s="109"/>
      <c r="N63" s="109"/>
      <c r="O63" s="109"/>
      <c r="P63" s="109"/>
      <c r="Q63" s="109"/>
      <c r="R63" s="109"/>
      <c r="S63" s="109"/>
      <c r="T63" s="109"/>
      <c r="U63" s="109"/>
      <c r="V63" s="109"/>
      <c r="W63" s="109"/>
      <c r="X63" s="109"/>
      <c r="Y63" s="109"/>
      <c r="Z63" s="109"/>
      <c r="AA63" s="109"/>
      <c r="AB63" s="109"/>
      <c r="AC63" s="109"/>
      <c r="AD63" s="109"/>
      <c r="AE63" s="109"/>
      <c r="AF63" s="109"/>
      <c r="AG63" s="109"/>
    </row>
    <row r="64" spans="1:33" ht="15" customHeight="1" x14ac:dyDescent="0.2">
      <c r="A64" s="109" t="s">
        <v>76</v>
      </c>
      <c r="B64" s="109"/>
      <c r="C64" s="109"/>
      <c r="D64" s="109"/>
      <c r="E64" s="109"/>
      <c r="F64" s="109"/>
      <c r="G64" s="109"/>
      <c r="H64" s="109"/>
      <c r="I64" s="109"/>
      <c r="J64" s="109"/>
      <c r="K64" s="109"/>
      <c r="L64" s="109"/>
      <c r="M64" s="109"/>
      <c r="N64" s="109"/>
      <c r="O64" s="109"/>
      <c r="P64" s="109"/>
      <c r="Q64" s="109"/>
      <c r="R64" s="109"/>
      <c r="S64" s="109"/>
      <c r="T64" s="109"/>
      <c r="U64" s="109"/>
      <c r="V64" s="109"/>
      <c r="W64" s="109"/>
      <c r="X64" s="109"/>
      <c r="Y64" s="109"/>
      <c r="Z64" s="109"/>
      <c r="AA64" s="109"/>
      <c r="AB64" s="109"/>
      <c r="AC64" s="109"/>
      <c r="AD64" s="109"/>
      <c r="AE64" s="109"/>
      <c r="AF64" s="109"/>
      <c r="AG64" s="109"/>
    </row>
    <row r="65" spans="1:33" ht="16" x14ac:dyDescent="0.15">
      <c r="A65" s="110" t="s">
        <v>68</v>
      </c>
      <c r="B65" s="110"/>
      <c r="C65" s="110"/>
      <c r="D65" s="110"/>
      <c r="E65" s="110"/>
      <c r="F65" s="110"/>
      <c r="G65" s="110"/>
      <c r="H65" s="110"/>
      <c r="I65" s="110"/>
      <c r="J65" s="110"/>
      <c r="K65" s="110"/>
      <c r="L65" s="110"/>
      <c r="M65" s="110"/>
      <c r="N65" s="110"/>
      <c r="O65" s="110"/>
      <c r="P65" s="110"/>
      <c r="Q65" s="110"/>
      <c r="R65" s="110"/>
      <c r="S65" s="110"/>
      <c r="T65" s="110"/>
      <c r="U65" s="110"/>
      <c r="V65" s="110"/>
      <c r="W65" s="110"/>
      <c r="X65" s="110"/>
      <c r="Y65" s="110"/>
      <c r="Z65" s="110"/>
      <c r="AA65" s="110"/>
      <c r="AB65" s="110"/>
      <c r="AC65" s="110"/>
      <c r="AD65" s="110"/>
      <c r="AE65" s="110"/>
      <c r="AF65" s="110"/>
      <c r="AG65" s="110"/>
    </row>
  </sheetData>
  <mergeCells count="111">
    <mergeCell ref="A16:A17"/>
    <mergeCell ref="D25:J25"/>
    <mergeCell ref="AA19:AC19"/>
    <mergeCell ref="K20:W21"/>
    <mergeCell ref="AA24:AB24"/>
    <mergeCell ref="S16:W16"/>
    <mergeCell ref="AE19:AF19"/>
    <mergeCell ref="AE23:AF23"/>
    <mergeCell ref="Y10:AC11"/>
    <mergeCell ref="AE16:AF16"/>
    <mergeCell ref="S24:W24"/>
    <mergeCell ref="AA13:AC14"/>
    <mergeCell ref="B11:C11"/>
    <mergeCell ref="X20:Z21"/>
    <mergeCell ref="Q24:R24"/>
    <mergeCell ref="D22:J22"/>
    <mergeCell ref="K22:W22"/>
    <mergeCell ref="P24:P25"/>
    <mergeCell ref="I5:Z5"/>
    <mergeCell ref="AA17:AB17"/>
    <mergeCell ref="AA16:AB16"/>
    <mergeCell ref="AB6:AE6"/>
    <mergeCell ref="B7:H10"/>
    <mergeCell ref="AB7:AE7"/>
    <mergeCell ref="X6:Y6"/>
    <mergeCell ref="P16:P17"/>
    <mergeCell ref="AD8:AF9"/>
    <mergeCell ref="Y8:AC9"/>
    <mergeCell ref="AE17:AF17"/>
    <mergeCell ref="Q17:W17"/>
    <mergeCell ref="B2:AF3"/>
    <mergeCell ref="R6:W6"/>
    <mergeCell ref="B24:C28"/>
    <mergeCell ref="K19:W19"/>
    <mergeCell ref="L16:O16"/>
    <mergeCell ref="L24:O24"/>
    <mergeCell ref="B16:C22"/>
    <mergeCell ref="B4:AF4"/>
    <mergeCell ref="K26:W26"/>
    <mergeCell ref="AD10:AF11"/>
    <mergeCell ref="H21:J21"/>
    <mergeCell ref="B13:W14"/>
    <mergeCell ref="D17:J17"/>
    <mergeCell ref="AE27:AF27"/>
    <mergeCell ref="AD13:AF14"/>
    <mergeCell ref="B6:H6"/>
    <mergeCell ref="E11:H11"/>
    <mergeCell ref="K17:O17"/>
    <mergeCell ref="AE22:AF22"/>
    <mergeCell ref="Q25:W25"/>
    <mergeCell ref="D18:J18"/>
    <mergeCell ref="K18:W18"/>
    <mergeCell ref="D19:J19"/>
    <mergeCell ref="D20:G20"/>
    <mergeCell ref="A63:AG63"/>
    <mergeCell ref="A64:AG64"/>
    <mergeCell ref="A65:AG65"/>
    <mergeCell ref="AA20:AC21"/>
    <mergeCell ref="AD20:AD21"/>
    <mergeCell ref="AE20:AF21"/>
    <mergeCell ref="AE24:AF24"/>
    <mergeCell ref="X26:Z26"/>
    <mergeCell ref="AB41:AF43"/>
    <mergeCell ref="AB48:AF48"/>
    <mergeCell ref="A27:A31"/>
    <mergeCell ref="D24:J24"/>
    <mergeCell ref="H20:J20"/>
    <mergeCell ref="T33:AB33"/>
    <mergeCell ref="K28:W28"/>
    <mergeCell ref="AE26:AF26"/>
    <mergeCell ref="AE25:AF25"/>
    <mergeCell ref="D21:F21"/>
    <mergeCell ref="D26:J26"/>
    <mergeCell ref="K27:W27"/>
    <mergeCell ref="T31:AB31"/>
    <mergeCell ref="AE33:AF33"/>
    <mergeCell ref="AE31:AF31"/>
    <mergeCell ref="AA26:AC26"/>
    <mergeCell ref="T32:AB32"/>
    <mergeCell ref="AE32:AF32"/>
    <mergeCell ref="D16:J16"/>
    <mergeCell ref="AE34:AF34"/>
    <mergeCell ref="D28:J28"/>
    <mergeCell ref="AE28:AF28"/>
    <mergeCell ref="B55:C55"/>
    <mergeCell ref="D55:G55"/>
    <mergeCell ref="H55:N55"/>
    <mergeCell ref="O55:W55"/>
    <mergeCell ref="AE29:AF29"/>
    <mergeCell ref="B51:E51"/>
    <mergeCell ref="B52:C52"/>
    <mergeCell ref="D52:G52"/>
    <mergeCell ref="H52:N52"/>
    <mergeCell ref="O52:W52"/>
    <mergeCell ref="B42:W48"/>
    <mergeCell ref="B37:F37"/>
    <mergeCell ref="G37:AF37"/>
    <mergeCell ref="T34:AB34"/>
    <mergeCell ref="Q16:R16"/>
    <mergeCell ref="D27:J27"/>
    <mergeCell ref="K25:O25"/>
    <mergeCell ref="X19:Z19"/>
    <mergeCell ref="B56:W56"/>
    <mergeCell ref="B53:C53"/>
    <mergeCell ref="D53:G53"/>
    <mergeCell ref="H53:N53"/>
    <mergeCell ref="O53:W53"/>
    <mergeCell ref="B54:C54"/>
    <mergeCell ref="D54:G54"/>
    <mergeCell ref="H54:N54"/>
    <mergeCell ref="O54:W54"/>
  </mergeCells>
  <dataValidations disablePrompts="1" count="1">
    <dataValidation showInputMessage="1" showErrorMessage="1" sqref="E11:H11" xr:uid="{7FD8B4C7-42A0-4993-86BF-E5604E228F87}"/>
  </dataValidations>
  <printOptions horizontalCentered="1"/>
  <pageMargins left="0.27559055118110237" right="0.27559055118110237" top="0.6692913385826772" bottom="0.39370078740157483" header="0" footer="0"/>
  <pageSetup scale="71" orientation="portrait" horizontalDpi="180" verticalDpi="18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pageSetUpPr fitToPage="1"/>
  </sheetPr>
  <dimension ref="A1:AG65"/>
  <sheetViews>
    <sheetView tabSelected="1" showWhiteSpace="0" view="pageBreakPreview" topLeftCell="S34" zoomScale="81" zoomScaleNormal="100" zoomScaleSheetLayoutView="81" zoomScalePageLayoutView="72" workbookViewId="0">
      <selection activeCell="AF40" sqref="AF40"/>
    </sheetView>
  </sheetViews>
  <sheetFormatPr baseColWidth="10" defaultColWidth="9.1640625" defaultRowHeight="13" x14ac:dyDescent="0.15"/>
  <cols>
    <col min="1" max="2" width="1" style="28" customWidth="1"/>
    <col min="3" max="3" width="10.5" style="28" customWidth="1"/>
    <col min="4" max="4" width="1" style="28" customWidth="1"/>
    <col min="5" max="5" width="3.33203125" style="28" customWidth="1"/>
    <col min="6" max="6" width="6.6640625" style="28" customWidth="1"/>
    <col min="7" max="7" width="5.83203125" style="28" customWidth="1"/>
    <col min="8" max="8" width="5.6640625" style="28" customWidth="1"/>
    <col min="9" max="9" width="4.83203125" style="28" customWidth="1"/>
    <col min="10" max="10" width="1" style="28" customWidth="1"/>
    <col min="11" max="11" width="8.6640625" style="28" customWidth="1"/>
    <col min="12" max="12" width="4.1640625" style="28" customWidth="1"/>
    <col min="13" max="13" width="1" style="28" customWidth="1"/>
    <col min="14" max="14" width="4.5" style="28" customWidth="1"/>
    <col min="15" max="15" width="4.1640625" style="28" customWidth="1"/>
    <col min="16" max="16" width="2.6640625" style="28" customWidth="1"/>
    <col min="17" max="17" width="2" style="28" customWidth="1"/>
    <col min="18" max="18" width="4.6640625" style="28" customWidth="1"/>
    <col min="19" max="19" width="10.1640625" style="28" customWidth="1"/>
    <col min="20" max="26" width="1" style="28" customWidth="1"/>
    <col min="27" max="27" width="4" style="28" customWidth="1"/>
    <col min="28" max="28" width="9" style="28" customWidth="1"/>
    <col min="29" max="29" width="2.33203125" style="28" customWidth="1"/>
    <col min="30" max="30" width="8.1640625" style="28" customWidth="1"/>
    <col min="31" max="31" width="5" style="28" customWidth="1"/>
    <col min="32" max="32" width="13.1640625" style="28" customWidth="1"/>
    <col min="33" max="33" width="1" style="28" customWidth="1"/>
    <col min="34" max="34" width="9.1640625" style="2" customWidth="1"/>
    <col min="35" max="16384" width="9.1640625" style="2"/>
  </cols>
  <sheetData>
    <row r="1" spans="1:32" ht="11.25" customHeight="1" x14ac:dyDescent="0.15"/>
    <row r="2" spans="1:32" ht="29.25" customHeight="1" x14ac:dyDescent="0.15">
      <c r="A2" s="1"/>
      <c r="B2" s="127" t="s">
        <v>0</v>
      </c>
      <c r="C2" s="154"/>
      <c r="D2" s="154"/>
      <c r="E2" s="154"/>
      <c r="F2" s="154"/>
      <c r="G2" s="154"/>
      <c r="H2" s="154"/>
      <c r="I2" s="154"/>
      <c r="J2" s="154"/>
      <c r="K2" s="154"/>
      <c r="L2" s="154"/>
      <c r="M2" s="154"/>
      <c r="N2" s="154"/>
      <c r="O2" s="154"/>
      <c r="P2" s="154"/>
      <c r="Q2" s="154"/>
      <c r="R2" s="154"/>
      <c r="S2" s="154"/>
      <c r="T2" s="154"/>
      <c r="U2" s="154"/>
      <c r="V2" s="154"/>
      <c r="W2" s="154"/>
      <c r="X2" s="154"/>
      <c r="Y2" s="154"/>
      <c r="Z2" s="154"/>
      <c r="AA2" s="154"/>
      <c r="AB2" s="154"/>
      <c r="AC2" s="154"/>
      <c r="AD2" s="154"/>
      <c r="AE2" s="154"/>
      <c r="AF2" s="154"/>
    </row>
    <row r="3" spans="1:32" ht="24" customHeight="1" x14ac:dyDescent="0.15">
      <c r="A3" s="3"/>
      <c r="B3" s="154"/>
      <c r="C3" s="154"/>
      <c r="D3" s="154"/>
      <c r="E3" s="154"/>
      <c r="F3" s="154"/>
      <c r="G3" s="154"/>
      <c r="H3" s="154"/>
      <c r="I3" s="154"/>
      <c r="J3" s="154"/>
      <c r="K3" s="154"/>
      <c r="L3" s="154"/>
      <c r="M3" s="154"/>
      <c r="N3" s="154"/>
      <c r="O3" s="154"/>
      <c r="P3" s="154"/>
      <c r="Q3" s="154"/>
      <c r="R3" s="154"/>
      <c r="S3" s="154"/>
      <c r="T3" s="154"/>
      <c r="U3" s="154"/>
      <c r="V3" s="154"/>
      <c r="W3" s="154"/>
      <c r="X3" s="154"/>
      <c r="Y3" s="154"/>
      <c r="Z3" s="154"/>
      <c r="AA3" s="154"/>
      <c r="AB3" s="154"/>
      <c r="AC3" s="154"/>
      <c r="AD3" s="154"/>
      <c r="AE3" s="154"/>
      <c r="AF3" s="154"/>
    </row>
    <row r="4" spans="1:32" ht="22.5" customHeight="1" x14ac:dyDescent="0.15">
      <c r="A4" s="4"/>
      <c r="B4" s="139" t="s">
        <v>64</v>
      </c>
      <c r="C4" s="154"/>
      <c r="D4" s="154"/>
      <c r="E4" s="154"/>
      <c r="F4" s="154"/>
      <c r="G4" s="154"/>
      <c r="H4" s="154"/>
      <c r="I4" s="154"/>
      <c r="J4" s="154"/>
      <c r="K4" s="154"/>
      <c r="L4" s="154"/>
      <c r="M4" s="154"/>
      <c r="N4" s="154"/>
      <c r="O4" s="154"/>
      <c r="P4" s="154"/>
      <c r="Q4" s="154"/>
      <c r="R4" s="154"/>
      <c r="S4" s="154"/>
      <c r="T4" s="154"/>
      <c r="U4" s="154"/>
      <c r="V4" s="154"/>
      <c r="W4" s="154"/>
      <c r="X4" s="154"/>
      <c r="Y4" s="154"/>
      <c r="Z4" s="154"/>
      <c r="AA4" s="154"/>
      <c r="AB4" s="154"/>
      <c r="AC4" s="154"/>
      <c r="AD4" s="154"/>
      <c r="AE4" s="154"/>
      <c r="AF4" s="154"/>
    </row>
    <row r="5" spans="1:32" ht="17.75" customHeight="1" x14ac:dyDescent="0.2">
      <c r="A5" s="6"/>
      <c r="B5" s="10"/>
      <c r="I5" s="161"/>
      <c r="J5" s="154"/>
      <c r="K5" s="154"/>
      <c r="L5" s="154"/>
      <c r="M5" s="154"/>
      <c r="N5" s="154"/>
      <c r="O5" s="154"/>
      <c r="P5" s="154"/>
      <c r="Q5" s="154"/>
      <c r="R5" s="154"/>
      <c r="S5" s="154"/>
      <c r="T5" s="154"/>
      <c r="U5" s="154"/>
      <c r="V5" s="154"/>
      <c r="W5" s="154"/>
      <c r="X5" s="154"/>
      <c r="Y5" s="154"/>
      <c r="Z5" s="154"/>
      <c r="AA5" s="7"/>
      <c r="AB5" s="36"/>
      <c r="AC5" s="36"/>
      <c r="AD5" s="36"/>
      <c r="AE5" s="36"/>
      <c r="AF5" s="43"/>
    </row>
    <row r="6" spans="1:32" ht="17.75" customHeight="1" x14ac:dyDescent="0.2">
      <c r="A6" s="6"/>
      <c r="B6" s="152" t="s">
        <v>39</v>
      </c>
      <c r="C6" s="152"/>
      <c r="D6" s="152"/>
      <c r="E6" s="152"/>
      <c r="F6" s="152"/>
      <c r="G6" s="152"/>
      <c r="H6" s="152"/>
      <c r="I6" s="9"/>
      <c r="J6" s="9"/>
      <c r="K6" s="9"/>
      <c r="L6" s="9"/>
      <c r="M6" s="9"/>
      <c r="N6" s="9"/>
      <c r="O6" s="6"/>
      <c r="P6" s="6"/>
      <c r="Q6" s="6"/>
      <c r="R6" s="128"/>
      <c r="S6" s="154"/>
      <c r="T6" s="154"/>
      <c r="U6" s="154"/>
      <c r="V6" s="154"/>
      <c r="W6" s="154"/>
      <c r="X6" s="165"/>
      <c r="Y6" s="154"/>
      <c r="Z6" s="8"/>
      <c r="AA6" s="7"/>
      <c r="AB6" s="261" t="s">
        <v>1</v>
      </c>
      <c r="AC6" s="177"/>
      <c r="AD6" s="177"/>
      <c r="AE6" s="177"/>
      <c r="AF6" s="43" t="s">
        <v>42</v>
      </c>
    </row>
    <row r="7" spans="1:32" ht="17.25" customHeight="1" x14ac:dyDescent="0.2">
      <c r="A7" s="6"/>
      <c r="B7" s="164" t="s">
        <v>40</v>
      </c>
      <c r="C7" s="164"/>
      <c r="D7" s="164"/>
      <c r="E7" s="164"/>
      <c r="F7" s="164"/>
      <c r="G7" s="164"/>
      <c r="H7" s="164"/>
      <c r="I7" s="9"/>
      <c r="J7" s="9"/>
      <c r="K7" s="9"/>
      <c r="L7" s="9"/>
      <c r="M7" s="9"/>
      <c r="N7" s="9"/>
      <c r="O7" s="6"/>
      <c r="P7" s="6"/>
      <c r="Q7" s="6"/>
      <c r="R7" s="6"/>
      <c r="S7" s="6"/>
      <c r="T7" s="6"/>
      <c r="U7" s="6"/>
      <c r="V7" s="6"/>
      <c r="W7" s="6"/>
      <c r="X7" s="6"/>
      <c r="Y7" s="6"/>
      <c r="Z7" s="6"/>
      <c r="AA7" s="6"/>
      <c r="AB7" s="163" t="s">
        <v>2</v>
      </c>
      <c r="AC7" s="154"/>
      <c r="AD7" s="154"/>
      <c r="AE7" s="154"/>
      <c r="AF7" s="42" t="s">
        <v>43</v>
      </c>
    </row>
    <row r="8" spans="1:32" ht="11.75" customHeight="1" x14ac:dyDescent="0.2">
      <c r="A8" s="6"/>
      <c r="B8" s="164"/>
      <c r="C8" s="164"/>
      <c r="D8" s="164"/>
      <c r="E8" s="164"/>
      <c r="F8" s="164"/>
      <c r="G8" s="164"/>
      <c r="H8" s="164"/>
      <c r="I8" s="9"/>
      <c r="J8" s="9"/>
      <c r="K8" s="9"/>
      <c r="L8" s="9"/>
      <c r="M8" s="9"/>
      <c r="N8" s="9"/>
      <c r="O8" s="6"/>
      <c r="P8" s="6"/>
      <c r="Q8" s="9"/>
      <c r="R8" s="51"/>
      <c r="S8" s="51"/>
      <c r="T8" s="51"/>
      <c r="U8" s="51"/>
      <c r="V8" s="51"/>
      <c r="W8" s="51"/>
      <c r="X8" s="77"/>
      <c r="Y8" s="174" t="s">
        <v>3</v>
      </c>
      <c r="Z8" s="259"/>
      <c r="AA8" s="259"/>
      <c r="AB8" s="259"/>
      <c r="AC8" s="272"/>
      <c r="AD8" s="271" t="s">
        <v>4</v>
      </c>
      <c r="AE8" s="259"/>
      <c r="AF8" s="272"/>
    </row>
    <row r="9" spans="1:32" ht="14" customHeight="1" x14ac:dyDescent="0.2">
      <c r="A9" s="6"/>
      <c r="B9" s="164"/>
      <c r="C9" s="164"/>
      <c r="D9" s="164"/>
      <c r="E9" s="164"/>
      <c r="F9" s="164"/>
      <c r="G9" s="164"/>
      <c r="H9" s="164"/>
      <c r="I9" s="9"/>
      <c r="J9" s="9"/>
      <c r="K9" s="9"/>
      <c r="L9" s="9"/>
      <c r="M9" s="9"/>
      <c r="N9" s="9"/>
      <c r="O9" s="6"/>
      <c r="P9" s="4"/>
      <c r="Q9" s="51"/>
      <c r="R9" s="51"/>
      <c r="S9" s="51"/>
      <c r="T9" s="51"/>
      <c r="U9" s="51"/>
      <c r="V9" s="51"/>
      <c r="W9" s="51"/>
      <c r="X9" s="77"/>
      <c r="Y9" s="260"/>
      <c r="Z9" s="260"/>
      <c r="AA9" s="260"/>
      <c r="AB9" s="260"/>
      <c r="AC9" s="274"/>
      <c r="AD9" s="273"/>
      <c r="AE9" s="260"/>
      <c r="AF9" s="274"/>
    </row>
    <row r="10" spans="1:32" ht="17.25" customHeight="1" x14ac:dyDescent="0.2">
      <c r="A10" s="6"/>
      <c r="B10" s="164"/>
      <c r="C10" s="164"/>
      <c r="D10" s="164"/>
      <c r="E10" s="164"/>
      <c r="F10" s="164"/>
      <c r="G10" s="164"/>
      <c r="H10" s="164"/>
      <c r="I10" s="6"/>
      <c r="J10" s="6"/>
      <c r="K10" s="6"/>
      <c r="L10" s="6"/>
      <c r="M10" s="6"/>
      <c r="N10" s="6"/>
      <c r="O10" s="6"/>
      <c r="P10" s="4"/>
      <c r="Q10" s="75"/>
      <c r="R10"/>
      <c r="S10"/>
      <c r="T10"/>
      <c r="U10"/>
      <c r="V10"/>
      <c r="W10"/>
      <c r="X10" s="78"/>
      <c r="Y10" s="184">
        <v>44986</v>
      </c>
      <c r="Z10" s="185"/>
      <c r="AA10" s="185"/>
      <c r="AB10" s="185"/>
      <c r="AC10" s="186"/>
      <c r="AD10" s="275">
        <v>0</v>
      </c>
      <c r="AE10" s="276"/>
      <c r="AF10" s="277"/>
    </row>
    <row r="11" spans="1:32" ht="17.25" customHeight="1" x14ac:dyDescent="0.2">
      <c r="A11" s="6"/>
      <c r="B11" s="153" t="s">
        <v>5</v>
      </c>
      <c r="C11" s="154"/>
      <c r="D11" s="10" t="s">
        <v>6</v>
      </c>
      <c r="E11" s="153" t="s">
        <v>41</v>
      </c>
      <c r="F11" s="154"/>
      <c r="G11" s="154"/>
      <c r="H11" s="154"/>
      <c r="I11" s="6"/>
      <c r="J11" s="6"/>
      <c r="K11" s="6"/>
      <c r="L11" s="6"/>
      <c r="M11" s="6"/>
      <c r="N11" s="6"/>
      <c r="O11" s="6"/>
      <c r="P11" s="4"/>
      <c r="Q11"/>
      <c r="R11"/>
      <c r="S11"/>
      <c r="T11"/>
      <c r="U11"/>
      <c r="V11"/>
      <c r="W11"/>
      <c r="X11" s="78"/>
      <c r="Y11" s="187"/>
      <c r="Z11" s="187"/>
      <c r="AA11" s="187"/>
      <c r="AB11" s="187"/>
      <c r="AC11" s="188"/>
      <c r="AD11" s="278"/>
      <c r="AE11" s="279"/>
      <c r="AF11" s="280"/>
    </row>
    <row r="12" spans="1:32" ht="9.75" customHeight="1" x14ac:dyDescent="0.2">
      <c r="A12" s="6"/>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row>
    <row r="13" spans="1:32" ht="11" customHeight="1" x14ac:dyDescent="0.2">
      <c r="A13" s="6"/>
      <c r="B13" s="149" t="s">
        <v>7</v>
      </c>
      <c r="C13" s="259"/>
      <c r="D13" s="259"/>
      <c r="E13" s="259"/>
      <c r="F13" s="259"/>
      <c r="G13" s="259"/>
      <c r="H13" s="259"/>
      <c r="I13" s="259"/>
      <c r="J13" s="259"/>
      <c r="K13" s="259"/>
      <c r="L13" s="259"/>
      <c r="M13" s="259"/>
      <c r="N13" s="259"/>
      <c r="O13" s="259"/>
      <c r="P13" s="259"/>
      <c r="Q13" s="259"/>
      <c r="R13" s="259"/>
      <c r="S13" s="259"/>
      <c r="T13" s="259"/>
      <c r="U13" s="259"/>
      <c r="V13" s="259"/>
      <c r="W13" s="259"/>
      <c r="X13" s="259"/>
      <c r="Y13" s="259"/>
      <c r="Z13" s="259"/>
      <c r="AA13" s="259"/>
      <c r="AB13" s="259"/>
      <c r="AC13" s="31"/>
      <c r="AD13" s="149" t="s">
        <v>8</v>
      </c>
      <c r="AE13" s="259"/>
      <c r="AF13" s="259"/>
    </row>
    <row r="14" spans="1:32" ht="11" customHeight="1" x14ac:dyDescent="0.15">
      <c r="A14" s="3"/>
      <c r="B14" s="260"/>
      <c r="C14" s="260"/>
      <c r="D14" s="260"/>
      <c r="E14" s="260"/>
      <c r="F14" s="260"/>
      <c r="G14" s="260"/>
      <c r="H14" s="260"/>
      <c r="I14" s="260"/>
      <c r="J14" s="260"/>
      <c r="K14" s="260"/>
      <c r="L14" s="260"/>
      <c r="M14" s="260"/>
      <c r="N14" s="260"/>
      <c r="O14" s="260"/>
      <c r="P14" s="260"/>
      <c r="Q14" s="260"/>
      <c r="R14" s="260"/>
      <c r="S14" s="260"/>
      <c r="T14" s="260"/>
      <c r="U14" s="260"/>
      <c r="V14" s="260"/>
      <c r="W14" s="260"/>
      <c r="X14" s="260"/>
      <c r="Y14" s="260"/>
      <c r="Z14" s="260"/>
      <c r="AA14" s="260"/>
      <c r="AB14" s="260"/>
      <c r="AC14" s="32"/>
      <c r="AD14" s="260"/>
      <c r="AE14" s="260"/>
      <c r="AF14" s="260"/>
    </row>
    <row r="15" spans="1:32" ht="9.75" customHeight="1" x14ac:dyDescent="0.15">
      <c r="A15" s="3"/>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4"/>
      <c r="AD15" s="13"/>
      <c r="AE15" s="13"/>
      <c r="AF15" s="13"/>
    </row>
    <row r="16" spans="1:32" ht="17.25" customHeight="1" x14ac:dyDescent="0.15">
      <c r="A16" s="116"/>
      <c r="B16" s="138" t="s">
        <v>23</v>
      </c>
      <c r="C16" s="231"/>
      <c r="D16" s="231"/>
      <c r="E16" s="232"/>
      <c r="F16" s="281" t="s">
        <v>10</v>
      </c>
      <c r="G16" s="209"/>
      <c r="H16" s="209"/>
      <c r="I16" s="209"/>
      <c r="J16" s="210"/>
      <c r="K16" s="208" t="s">
        <v>32</v>
      </c>
      <c r="L16" s="209"/>
      <c r="M16" s="209"/>
      <c r="N16" s="209"/>
      <c r="O16" s="209"/>
      <c r="P16" s="209"/>
      <c r="Q16" s="209"/>
      <c r="R16" s="209"/>
      <c r="S16" s="209"/>
      <c r="T16" s="209"/>
      <c r="U16" s="209"/>
      <c r="V16" s="209"/>
      <c r="W16" s="209"/>
      <c r="X16" s="209"/>
      <c r="Y16" s="209"/>
      <c r="Z16" s="209"/>
      <c r="AA16" s="209"/>
      <c r="AB16" s="210"/>
      <c r="AC16" s="36"/>
      <c r="AD16" s="40"/>
      <c r="AE16" s="177"/>
      <c r="AF16" s="212"/>
    </row>
    <row r="17" spans="1:32" ht="17.25" customHeight="1" x14ac:dyDescent="0.15">
      <c r="A17" s="116"/>
      <c r="B17" s="254"/>
      <c r="C17" s="234"/>
      <c r="D17" s="234"/>
      <c r="E17" s="235"/>
      <c r="F17" s="244" t="s">
        <v>24</v>
      </c>
      <c r="G17" s="245"/>
      <c r="H17" s="245"/>
      <c r="I17" s="245"/>
      <c r="J17" s="246"/>
      <c r="K17" s="250" t="s">
        <v>33</v>
      </c>
      <c r="L17" s="251"/>
      <c r="M17" s="251"/>
      <c r="N17" s="251"/>
      <c r="O17" s="251"/>
      <c r="P17" s="251"/>
      <c r="Q17" s="251"/>
      <c r="R17" s="268" t="s">
        <v>26</v>
      </c>
      <c r="S17" s="252" t="s">
        <v>34</v>
      </c>
      <c r="T17" s="252"/>
      <c r="U17" s="252"/>
      <c r="V17" s="252"/>
      <c r="W17" s="252"/>
      <c r="X17" s="252"/>
      <c r="Y17" s="252"/>
      <c r="Z17" s="252"/>
      <c r="AA17" s="252"/>
      <c r="AB17" s="253"/>
      <c r="AC17" s="36"/>
      <c r="AD17" s="112" t="s">
        <v>16</v>
      </c>
      <c r="AE17" s="269">
        <f>K18*S18</f>
        <v>1099040</v>
      </c>
      <c r="AF17" s="269"/>
    </row>
    <row r="18" spans="1:32" ht="17.25" customHeight="1" x14ac:dyDescent="0.15">
      <c r="A18" s="154"/>
      <c r="B18" s="236"/>
      <c r="C18" s="212"/>
      <c r="D18" s="212"/>
      <c r="E18" s="235"/>
      <c r="F18" s="247"/>
      <c r="G18" s="248"/>
      <c r="H18" s="248"/>
      <c r="I18" s="248"/>
      <c r="J18" s="249"/>
      <c r="K18" s="104">
        <v>16000</v>
      </c>
      <c r="L18" s="231"/>
      <c r="M18" s="231"/>
      <c r="N18" s="231"/>
      <c r="O18" s="231"/>
      <c r="P18" s="231"/>
      <c r="Q18" s="231"/>
      <c r="R18" s="268"/>
      <c r="S18" s="180">
        <v>68.69</v>
      </c>
      <c r="T18" s="231"/>
      <c r="U18" s="231"/>
      <c r="V18" s="231"/>
      <c r="W18" s="231"/>
      <c r="X18" s="231"/>
      <c r="Y18" s="231"/>
      <c r="Z18" s="231"/>
      <c r="AA18" s="231"/>
      <c r="AB18" s="232"/>
      <c r="AC18" s="36"/>
      <c r="AD18" s="112"/>
      <c r="AE18" s="269"/>
      <c r="AF18" s="269"/>
    </row>
    <row r="19" spans="1:32" ht="17.25" customHeight="1" x14ac:dyDescent="0.15">
      <c r="A19" s="1"/>
      <c r="B19" s="237"/>
      <c r="C19" s="220"/>
      <c r="D19" s="220"/>
      <c r="E19" s="238"/>
      <c r="F19" s="86" t="s">
        <v>61</v>
      </c>
      <c r="G19" s="256"/>
      <c r="H19" s="256"/>
      <c r="I19" s="256"/>
      <c r="J19" s="257"/>
      <c r="K19" s="239">
        <f>ROUND(AE17*4%,0)</f>
        <v>43962</v>
      </c>
      <c r="L19" s="240"/>
      <c r="M19" s="240"/>
      <c r="N19" s="240"/>
      <c r="O19" s="240"/>
      <c r="P19" s="240"/>
      <c r="Q19" s="240"/>
      <c r="R19" s="240"/>
      <c r="S19" s="240"/>
      <c r="T19" s="240"/>
      <c r="U19" s="240"/>
      <c r="V19" s="240"/>
      <c r="W19" s="240"/>
      <c r="X19" s="240"/>
      <c r="Y19" s="240"/>
      <c r="Z19" s="240"/>
      <c r="AA19" s="240"/>
      <c r="AB19" s="241"/>
      <c r="AC19" s="36"/>
      <c r="AD19" s="40" t="s">
        <v>16</v>
      </c>
      <c r="AE19" s="262">
        <f>K19</f>
        <v>43962</v>
      </c>
      <c r="AF19" s="263"/>
    </row>
    <row r="20" spans="1:32" ht="17.25" customHeight="1" x14ac:dyDescent="0.15">
      <c r="A20" s="1"/>
      <c r="B20" s="49"/>
      <c r="C20" s="10"/>
      <c r="D20" s="65"/>
      <c r="E20" s="36"/>
      <c r="F20" s="243"/>
      <c r="G20" s="212"/>
      <c r="H20" s="212"/>
      <c r="I20" s="212"/>
      <c r="J20" s="49"/>
      <c r="K20" s="211"/>
      <c r="L20" s="212"/>
      <c r="M20" s="212"/>
      <c r="N20" s="212"/>
      <c r="O20" s="162"/>
      <c r="P20" s="212"/>
      <c r="Q20" s="270"/>
      <c r="R20" s="212"/>
      <c r="S20" s="212"/>
      <c r="T20" s="212"/>
      <c r="U20" s="212"/>
      <c r="V20" s="212"/>
      <c r="W20" s="212"/>
      <c r="X20" s="49"/>
      <c r="Y20" s="49"/>
      <c r="Z20" s="49"/>
      <c r="AA20" s="49"/>
      <c r="AB20" s="49"/>
      <c r="AC20" s="36"/>
      <c r="AD20" s="40" t="s">
        <v>16</v>
      </c>
      <c r="AE20" s="267">
        <f>AE17+AE19</f>
        <v>1143002</v>
      </c>
      <c r="AF20" s="231"/>
    </row>
    <row r="21" spans="1:32" ht="17.25" customHeight="1" x14ac:dyDescent="0.15">
      <c r="A21" s="1"/>
      <c r="B21" s="129" t="s">
        <v>25</v>
      </c>
      <c r="C21" s="231"/>
      <c r="D21" s="231"/>
      <c r="E21" s="232"/>
      <c r="F21" s="258" t="s">
        <v>10</v>
      </c>
      <c r="G21" s="209"/>
      <c r="H21" s="209"/>
      <c r="I21" s="209"/>
      <c r="J21" s="210"/>
      <c r="K21" s="208" t="s">
        <v>32</v>
      </c>
      <c r="L21" s="209"/>
      <c r="M21" s="209"/>
      <c r="N21" s="209"/>
      <c r="O21" s="209"/>
      <c r="P21" s="209"/>
      <c r="Q21" s="209"/>
      <c r="R21" s="209"/>
      <c r="S21" s="209"/>
      <c r="T21" s="209"/>
      <c r="U21" s="209"/>
      <c r="V21" s="209"/>
      <c r="W21" s="209"/>
      <c r="X21" s="209"/>
      <c r="Y21" s="209"/>
      <c r="Z21" s="209"/>
      <c r="AA21" s="209"/>
      <c r="AB21" s="210"/>
      <c r="AC21" s="16"/>
      <c r="AD21" s="40"/>
      <c r="AE21" s="113"/>
      <c r="AF21" s="212"/>
    </row>
    <row r="22" spans="1:32" ht="17.25" customHeight="1" x14ac:dyDescent="0.15">
      <c r="A22" s="1"/>
      <c r="B22" s="233"/>
      <c r="C22" s="234"/>
      <c r="D22" s="234"/>
      <c r="E22" s="235"/>
      <c r="F22" s="197" t="s">
        <v>24</v>
      </c>
      <c r="G22" s="198"/>
      <c r="H22" s="198"/>
      <c r="I22" s="198"/>
      <c r="J22" s="199"/>
      <c r="K22" s="250" t="s">
        <v>33</v>
      </c>
      <c r="L22" s="251"/>
      <c r="M22" s="251"/>
      <c r="N22" s="251"/>
      <c r="O22" s="251"/>
      <c r="P22" s="251"/>
      <c r="Q22" s="251"/>
      <c r="R22" s="203" t="s">
        <v>26</v>
      </c>
      <c r="S22" s="252" t="s">
        <v>34</v>
      </c>
      <c r="T22" s="252"/>
      <c r="U22" s="252"/>
      <c r="V22" s="252"/>
      <c r="W22" s="252"/>
      <c r="X22" s="252"/>
      <c r="Y22" s="252"/>
      <c r="Z22" s="252"/>
      <c r="AA22" s="252"/>
      <c r="AB22" s="253"/>
      <c r="AC22" s="16"/>
      <c r="AD22" s="112" t="s">
        <v>16</v>
      </c>
      <c r="AE22" s="121">
        <f>K23*S23</f>
        <v>109904</v>
      </c>
      <c r="AF22" s="121"/>
    </row>
    <row r="23" spans="1:32" ht="17.25" customHeight="1" x14ac:dyDescent="0.15">
      <c r="A23" s="1"/>
      <c r="B23" s="236"/>
      <c r="C23" s="212"/>
      <c r="D23" s="212"/>
      <c r="E23" s="235"/>
      <c r="F23" s="200"/>
      <c r="G23" s="201"/>
      <c r="H23" s="201"/>
      <c r="I23" s="201"/>
      <c r="J23" s="202"/>
      <c r="K23" s="264">
        <v>1600</v>
      </c>
      <c r="L23" s="256"/>
      <c r="M23" s="256"/>
      <c r="N23" s="256"/>
      <c r="O23" s="256"/>
      <c r="P23" s="256"/>
      <c r="Q23" s="256"/>
      <c r="R23" s="204"/>
      <c r="S23" s="255">
        <f>S18</f>
        <v>68.69</v>
      </c>
      <c r="T23" s="256"/>
      <c r="U23" s="256"/>
      <c r="V23" s="256"/>
      <c r="W23" s="256"/>
      <c r="X23" s="256"/>
      <c r="Y23" s="256"/>
      <c r="Z23" s="256"/>
      <c r="AA23" s="256"/>
      <c r="AB23" s="257"/>
      <c r="AC23" s="16"/>
      <c r="AD23" s="112"/>
      <c r="AE23" s="121"/>
      <c r="AF23" s="121"/>
    </row>
    <row r="24" spans="1:32" ht="17.25" customHeight="1" x14ac:dyDescent="0.15">
      <c r="A24" s="1"/>
      <c r="B24" s="237"/>
      <c r="C24" s="220"/>
      <c r="D24" s="220"/>
      <c r="E24" s="238"/>
      <c r="F24" s="266" t="s">
        <v>61</v>
      </c>
      <c r="G24" s="256"/>
      <c r="H24" s="256"/>
      <c r="I24" s="256"/>
      <c r="J24" s="257"/>
      <c r="K24" s="239">
        <f>ROUND(AE22*4%,0)</f>
        <v>4396</v>
      </c>
      <c r="L24" s="240"/>
      <c r="M24" s="240"/>
      <c r="N24" s="240"/>
      <c r="O24" s="240"/>
      <c r="P24" s="240"/>
      <c r="Q24" s="240"/>
      <c r="R24" s="240"/>
      <c r="S24" s="240"/>
      <c r="T24" s="240"/>
      <c r="U24" s="240"/>
      <c r="V24" s="240"/>
      <c r="W24" s="240"/>
      <c r="X24" s="240"/>
      <c r="Y24" s="240"/>
      <c r="Z24" s="240"/>
      <c r="AA24" s="240"/>
      <c r="AB24" s="241"/>
      <c r="AC24" s="16"/>
      <c r="AD24" s="40" t="s">
        <v>16</v>
      </c>
      <c r="AE24" s="91">
        <f>K24</f>
        <v>4396</v>
      </c>
      <c r="AF24" s="220"/>
    </row>
    <row r="25" spans="1:32" ht="17.25" customHeight="1" x14ac:dyDescent="0.15">
      <c r="A25" s="116"/>
      <c r="B25" s="33"/>
      <c r="C25" s="33"/>
      <c r="D25" s="33"/>
      <c r="E25" s="33"/>
      <c r="F25" s="242"/>
      <c r="G25" s="220"/>
      <c r="H25" s="220"/>
      <c r="I25" s="220"/>
      <c r="J25" s="66"/>
      <c r="K25" s="221"/>
      <c r="L25" s="220"/>
      <c r="M25" s="220"/>
      <c r="N25" s="220"/>
      <c r="O25" s="220"/>
      <c r="P25" s="220"/>
      <c r="Q25" s="220"/>
      <c r="R25" s="220"/>
      <c r="S25" s="220"/>
      <c r="T25" s="220"/>
      <c r="U25" s="220"/>
      <c r="V25" s="220"/>
      <c r="W25" s="220"/>
      <c r="X25" s="34"/>
      <c r="Y25" s="34"/>
      <c r="Z25" s="34"/>
      <c r="AA25" s="34"/>
      <c r="AB25" s="34"/>
      <c r="AC25" s="67"/>
      <c r="AD25" s="68" t="s">
        <v>16</v>
      </c>
      <c r="AE25" s="218">
        <f>AE22+AE24</f>
        <v>114300</v>
      </c>
      <c r="AF25" s="219"/>
    </row>
    <row r="26" spans="1:32" ht="9.75" customHeight="1" x14ac:dyDescent="0.15">
      <c r="A26" s="154"/>
      <c r="B26" s="17"/>
      <c r="C26" s="17"/>
      <c r="D26" s="17"/>
      <c r="E26" s="17"/>
      <c r="F26" s="17"/>
      <c r="G26" s="17"/>
      <c r="H26" s="17"/>
      <c r="I26" s="17"/>
      <c r="J26" s="49"/>
      <c r="K26" s="15"/>
      <c r="L26" s="15"/>
      <c r="M26" s="15"/>
      <c r="N26" s="15"/>
      <c r="O26" s="15"/>
      <c r="P26" s="15"/>
      <c r="Q26" s="15"/>
      <c r="R26" s="15"/>
      <c r="S26" s="15"/>
      <c r="T26" s="15"/>
      <c r="U26" s="15"/>
      <c r="V26" s="15"/>
      <c r="W26" s="15"/>
      <c r="X26" s="21"/>
      <c r="Y26" s="21"/>
      <c r="Z26" s="21"/>
      <c r="AA26" s="21"/>
      <c r="AB26" s="21"/>
      <c r="AC26" s="36"/>
      <c r="AD26" s="40"/>
      <c r="AE26" s="56"/>
      <c r="AF26" s="56"/>
    </row>
    <row r="27" spans="1:32" ht="17.25" customHeight="1" x14ac:dyDescent="0.15">
      <c r="A27" s="154"/>
      <c r="B27" s="9"/>
      <c r="C27" s="9"/>
      <c r="D27" s="49"/>
      <c r="E27" s="49"/>
      <c r="F27" s="49"/>
      <c r="G27" s="49"/>
      <c r="H27" s="49"/>
      <c r="I27" s="23"/>
      <c r="J27" s="23"/>
      <c r="K27" s="49"/>
      <c r="L27" s="49"/>
      <c r="M27" s="49"/>
      <c r="N27" s="49"/>
      <c r="O27" s="49"/>
      <c r="P27" s="49"/>
      <c r="Q27" s="49"/>
      <c r="R27" s="49"/>
      <c r="S27" s="49"/>
      <c r="T27" s="82" t="s">
        <v>59</v>
      </c>
      <c r="U27" s="212"/>
      <c r="V27" s="212"/>
      <c r="W27" s="212"/>
      <c r="X27" s="212"/>
      <c r="Y27" s="212"/>
      <c r="Z27" s="212"/>
      <c r="AA27" s="212"/>
      <c r="AB27" s="212"/>
      <c r="AC27" s="16"/>
      <c r="AD27" s="40" t="s">
        <v>16</v>
      </c>
      <c r="AE27" s="230">
        <v>20000</v>
      </c>
      <c r="AF27" s="217"/>
    </row>
    <row r="28" spans="1:32" ht="17.25" customHeight="1" x14ac:dyDescent="0.15">
      <c r="A28" s="154"/>
      <c r="B28" s="9"/>
      <c r="C28" s="9"/>
      <c r="D28" s="49"/>
      <c r="E28" s="49"/>
      <c r="F28" s="49"/>
      <c r="G28" s="49"/>
      <c r="H28" s="49"/>
      <c r="I28" s="23"/>
      <c r="J28" s="23"/>
      <c r="K28" s="49"/>
      <c r="L28" s="49"/>
      <c r="M28" s="49"/>
      <c r="N28" s="49"/>
      <c r="O28" s="49"/>
      <c r="P28" s="49"/>
      <c r="Q28" s="49"/>
      <c r="R28" s="49"/>
      <c r="S28" s="49"/>
      <c r="T28" s="82" t="s">
        <v>44</v>
      </c>
      <c r="U28" s="83"/>
      <c r="V28" s="83"/>
      <c r="W28" s="83"/>
      <c r="X28" s="83"/>
      <c r="Y28" s="83"/>
      <c r="Z28" s="83"/>
      <c r="AA28" s="83"/>
      <c r="AB28" s="83"/>
      <c r="AC28" s="26"/>
      <c r="AD28" s="40" t="s">
        <v>16</v>
      </c>
      <c r="AE28" s="216">
        <v>0</v>
      </c>
      <c r="AF28" s="217"/>
    </row>
    <row r="29" spans="1:32" ht="17.25" customHeight="1" x14ac:dyDescent="0.15">
      <c r="A29" s="154"/>
      <c r="B29" s="9"/>
      <c r="C29" s="9"/>
      <c r="D29" s="9"/>
      <c r="E29" s="9"/>
      <c r="F29" s="9"/>
      <c r="G29" s="9"/>
      <c r="H29" s="9"/>
      <c r="I29" s="9"/>
      <c r="J29" s="9"/>
      <c r="K29" s="9"/>
      <c r="L29" s="9"/>
      <c r="M29" s="9"/>
      <c r="N29" s="9"/>
      <c r="O29" s="9"/>
      <c r="P29" s="9"/>
      <c r="Q29" s="9"/>
      <c r="R29" s="9"/>
      <c r="S29" s="9"/>
      <c r="T29" s="82" t="s">
        <v>21</v>
      </c>
      <c r="U29" s="212"/>
      <c r="V29" s="212"/>
      <c r="W29" s="212"/>
      <c r="X29" s="212"/>
      <c r="Y29" s="212"/>
      <c r="Z29" s="212"/>
      <c r="AA29" s="212"/>
      <c r="AB29" s="212"/>
      <c r="AC29" s="26"/>
      <c r="AD29" s="40" t="s">
        <v>16</v>
      </c>
      <c r="AE29" s="216">
        <v>10000</v>
      </c>
      <c r="AF29" s="217"/>
    </row>
    <row r="30" spans="1:32" ht="17.25" customHeight="1" x14ac:dyDescent="0.15">
      <c r="A30" s="3"/>
      <c r="B30" s="17"/>
      <c r="C30" s="17"/>
      <c r="D30" s="17"/>
      <c r="E30" s="17"/>
      <c r="F30" s="17"/>
      <c r="G30" s="17"/>
      <c r="H30" s="17"/>
      <c r="I30" s="17"/>
      <c r="J30" s="17"/>
      <c r="K30" s="17"/>
      <c r="L30" s="17"/>
      <c r="M30" s="17"/>
      <c r="N30" s="17"/>
      <c r="O30" s="17"/>
      <c r="P30" s="17"/>
      <c r="Q30" s="17"/>
      <c r="R30" s="17"/>
      <c r="S30" s="17"/>
      <c r="T30" s="101" t="s">
        <v>22</v>
      </c>
      <c r="U30" s="212"/>
      <c r="V30" s="212"/>
      <c r="W30" s="212"/>
      <c r="X30" s="212"/>
      <c r="Y30" s="212"/>
      <c r="Z30" s="212"/>
      <c r="AA30" s="212"/>
      <c r="AB30" s="212"/>
      <c r="AC30" s="17"/>
      <c r="AD30" s="40" t="s">
        <v>16</v>
      </c>
      <c r="AE30" s="121">
        <f>AE20+AE25+AE27+AE29</f>
        <v>1287302</v>
      </c>
      <c r="AF30" s="212"/>
    </row>
    <row r="31" spans="1:32" ht="9.75" customHeight="1" x14ac:dyDescent="0.15">
      <c r="A31" s="3"/>
      <c r="B31" s="3"/>
      <c r="C31" s="3"/>
      <c r="D31" s="3"/>
      <c r="E31" s="3"/>
      <c r="F31" s="3"/>
      <c r="G31" s="3"/>
      <c r="H31" s="3"/>
      <c r="I31" s="3"/>
      <c r="J31" s="3"/>
      <c r="K31" s="3"/>
      <c r="L31" s="3"/>
      <c r="M31" s="3"/>
      <c r="N31" s="3"/>
      <c r="O31" s="3"/>
      <c r="P31" s="3"/>
      <c r="Q31" s="3"/>
      <c r="R31" s="3"/>
      <c r="S31" s="3"/>
      <c r="T31" s="50"/>
      <c r="U31" s="49"/>
      <c r="V31" s="49"/>
      <c r="W31" s="49"/>
      <c r="X31" s="49"/>
      <c r="Y31" s="49"/>
      <c r="Z31" s="49"/>
      <c r="AA31" s="49"/>
      <c r="AB31" s="49"/>
      <c r="AC31" s="3"/>
      <c r="AD31" s="40"/>
      <c r="AE31" s="47"/>
      <c r="AF31" s="49"/>
    </row>
    <row r="32" spans="1:32" ht="3.75" customHeight="1" x14ac:dyDescent="0.2">
      <c r="A32" s="3"/>
      <c r="B32" s="52"/>
      <c r="C32" s="52"/>
      <c r="D32" s="52"/>
      <c r="E32" s="52"/>
      <c r="F32" s="52"/>
      <c r="G32" s="52"/>
      <c r="H32" s="52"/>
      <c r="I32" s="52"/>
      <c r="J32" s="52"/>
      <c r="K32" s="52"/>
      <c r="L32" s="52"/>
      <c r="M32" s="52"/>
      <c r="N32" s="52"/>
      <c r="O32" s="52"/>
      <c r="P32" s="52"/>
      <c r="Q32" s="52"/>
      <c r="R32" s="52"/>
      <c r="S32" s="52"/>
      <c r="T32" s="53"/>
      <c r="U32" s="53"/>
      <c r="V32" s="53"/>
      <c r="W32" s="53"/>
      <c r="X32" s="53"/>
      <c r="Y32" s="53"/>
      <c r="Z32" s="53"/>
      <c r="AA32" s="53"/>
      <c r="AB32" s="53"/>
      <c r="AC32" s="52"/>
      <c r="AD32" s="25"/>
      <c r="AE32" s="52"/>
      <c r="AF32" s="54"/>
    </row>
    <row r="33" spans="1:32" ht="17" customHeight="1" x14ac:dyDescent="0.15">
      <c r="A33" s="1"/>
      <c r="B33" s="99" t="s">
        <v>37</v>
      </c>
      <c r="C33" s="99"/>
      <c r="D33" s="99"/>
      <c r="E33" s="99"/>
      <c r="F33" s="99"/>
      <c r="G33" s="214" t="s">
        <v>38</v>
      </c>
      <c r="H33" s="214"/>
      <c r="I33" s="214"/>
      <c r="J33" s="214"/>
      <c r="K33" s="214"/>
      <c r="L33" s="214"/>
      <c r="M33" s="214"/>
      <c r="N33" s="214"/>
      <c r="O33" s="214"/>
      <c r="P33" s="214"/>
      <c r="Q33" s="214"/>
      <c r="R33" s="214"/>
      <c r="S33" s="214"/>
      <c r="T33" s="214"/>
      <c r="U33" s="214"/>
      <c r="V33" s="214"/>
      <c r="W33" s="214"/>
      <c r="X33" s="214"/>
      <c r="Y33" s="214"/>
      <c r="Z33" s="214"/>
      <c r="AA33" s="214"/>
      <c r="AB33" s="214"/>
      <c r="AC33" s="214"/>
      <c r="AD33" s="214"/>
      <c r="AE33" s="214"/>
      <c r="AF33" s="214"/>
    </row>
    <row r="34" spans="1:32" ht="3.75" customHeight="1" x14ac:dyDescent="0.15">
      <c r="A34" s="3"/>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row>
    <row r="35" spans="1:32" ht="17.25" customHeight="1" x14ac:dyDescent="0.2">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row>
    <row r="36" spans="1:32" ht="3" customHeight="1" x14ac:dyDescent="0.2">
      <c r="A36" s="6"/>
      <c r="B36" s="4"/>
      <c r="C36" s="4"/>
      <c r="D36" s="4"/>
      <c r="E36" s="4"/>
      <c r="F36" s="4"/>
      <c r="G36" s="4"/>
      <c r="H36" s="4"/>
      <c r="I36" s="4"/>
      <c r="J36" s="4"/>
      <c r="K36" s="4"/>
      <c r="L36" s="4"/>
      <c r="M36" s="4"/>
      <c r="N36" s="4"/>
      <c r="O36" s="4"/>
      <c r="P36" s="4"/>
      <c r="Q36" s="4"/>
      <c r="R36" s="4"/>
      <c r="S36" s="4"/>
      <c r="T36" s="6"/>
      <c r="U36" s="6"/>
      <c r="V36" s="6"/>
      <c r="W36" s="6"/>
      <c r="X36" s="6"/>
      <c r="Y36" s="6"/>
      <c r="Z36" s="6"/>
      <c r="AA36" s="6"/>
      <c r="AB36" s="6"/>
      <c r="AC36" s="6"/>
      <c r="AD36" s="6"/>
      <c r="AE36" s="6"/>
      <c r="AF36" s="6"/>
    </row>
    <row r="37" spans="1:32" ht="5.75" customHeight="1" x14ac:dyDescent="0.2">
      <c r="A37" s="4"/>
      <c r="B37" s="27"/>
      <c r="C37" s="27"/>
      <c r="D37" s="27"/>
      <c r="E37" s="27"/>
      <c r="F37" s="27"/>
      <c r="G37" s="27"/>
      <c r="H37" s="27"/>
      <c r="I37" s="27"/>
      <c r="J37" s="27"/>
      <c r="K37" s="27"/>
      <c r="L37" s="27"/>
      <c r="M37" s="27"/>
      <c r="N37" s="27"/>
      <c r="O37" s="27"/>
      <c r="P37" s="27"/>
      <c r="Q37" s="27"/>
      <c r="R37" s="27"/>
      <c r="S37" s="27"/>
      <c r="T37" s="4"/>
      <c r="U37" s="6"/>
      <c r="V37" s="6"/>
      <c r="W37" s="6"/>
      <c r="X37" s="45"/>
      <c r="AB37" s="215" t="s">
        <v>71</v>
      </c>
      <c r="AC37" s="215"/>
      <c r="AD37" s="215"/>
      <c r="AE37" s="215"/>
      <c r="AF37" s="215"/>
    </row>
    <row r="38" spans="1:32" ht="15" customHeight="1" x14ac:dyDescent="0.15">
      <c r="A38" s="4"/>
      <c r="B38" s="98" t="s">
        <v>72</v>
      </c>
      <c r="C38" s="98"/>
      <c r="D38" s="98"/>
      <c r="E38" s="98"/>
      <c r="F38" s="98"/>
      <c r="G38" s="98"/>
      <c r="H38" s="98"/>
      <c r="I38" s="98"/>
      <c r="J38" s="98"/>
      <c r="K38" s="98"/>
      <c r="L38" s="98"/>
      <c r="M38" s="98"/>
      <c r="N38" s="98"/>
      <c r="O38" s="98"/>
      <c r="P38" s="98"/>
      <c r="Q38" s="98"/>
      <c r="R38" s="98"/>
      <c r="S38" s="98"/>
      <c r="T38" s="98"/>
      <c r="U38" s="98"/>
      <c r="V38" s="98"/>
      <c r="W38" s="98"/>
      <c r="AB38" s="215"/>
      <c r="AC38" s="215"/>
      <c r="AD38" s="215"/>
      <c r="AE38" s="215"/>
      <c r="AF38" s="215"/>
    </row>
    <row r="39" spans="1:32" ht="18" customHeight="1" x14ac:dyDescent="0.15">
      <c r="A39" s="4"/>
      <c r="B39" s="98"/>
      <c r="C39" s="98"/>
      <c r="D39" s="98"/>
      <c r="E39" s="98"/>
      <c r="F39" s="98"/>
      <c r="G39" s="98"/>
      <c r="H39" s="98"/>
      <c r="I39" s="98"/>
      <c r="J39" s="98"/>
      <c r="K39" s="98"/>
      <c r="L39" s="98"/>
      <c r="M39" s="98"/>
      <c r="N39" s="98"/>
      <c r="O39" s="98"/>
      <c r="P39" s="98"/>
      <c r="Q39" s="98"/>
      <c r="R39" s="98"/>
      <c r="S39" s="98"/>
      <c r="T39" s="98"/>
      <c r="U39" s="98"/>
      <c r="V39" s="98"/>
      <c r="W39" s="98"/>
      <c r="AB39" s="215"/>
      <c r="AC39" s="215"/>
      <c r="AD39" s="215"/>
      <c r="AE39" s="215"/>
      <c r="AF39" s="215"/>
    </row>
    <row r="40" spans="1:32" ht="18" customHeight="1" x14ac:dyDescent="0.15">
      <c r="A40" s="4"/>
      <c r="B40" s="98"/>
      <c r="C40" s="98"/>
      <c r="D40" s="98"/>
      <c r="E40" s="98"/>
      <c r="F40" s="98"/>
      <c r="G40" s="98"/>
      <c r="H40" s="98"/>
      <c r="I40" s="98"/>
      <c r="J40" s="98"/>
      <c r="K40" s="98"/>
      <c r="L40" s="98"/>
      <c r="M40" s="98"/>
      <c r="N40" s="98"/>
      <c r="O40" s="98"/>
      <c r="P40" s="98"/>
      <c r="Q40" s="98"/>
      <c r="R40" s="98"/>
      <c r="S40" s="98"/>
      <c r="T40" s="98"/>
      <c r="U40" s="98"/>
      <c r="V40" s="98"/>
      <c r="W40" s="98"/>
    </row>
    <row r="41" spans="1:32" ht="18" customHeight="1" x14ac:dyDescent="0.15">
      <c r="A41" s="4"/>
      <c r="B41" s="98"/>
      <c r="C41" s="98"/>
      <c r="D41" s="98"/>
      <c r="E41" s="98"/>
      <c r="F41" s="98"/>
      <c r="G41" s="98"/>
      <c r="H41" s="98"/>
      <c r="I41" s="98"/>
      <c r="J41" s="98"/>
      <c r="K41" s="98"/>
      <c r="L41" s="98"/>
      <c r="M41" s="98"/>
      <c r="N41" s="98"/>
      <c r="O41" s="98"/>
      <c r="P41" s="98"/>
      <c r="Q41" s="98"/>
      <c r="R41" s="98"/>
      <c r="S41" s="98"/>
      <c r="T41" s="98"/>
      <c r="U41" s="98"/>
      <c r="V41" s="98"/>
      <c r="W41" s="98"/>
    </row>
    <row r="42" spans="1:32" ht="18" customHeight="1" x14ac:dyDescent="0.15">
      <c r="A42" s="4"/>
      <c r="B42" s="98"/>
      <c r="C42" s="98"/>
      <c r="D42" s="98"/>
      <c r="E42" s="98"/>
      <c r="F42" s="98"/>
      <c r="G42" s="98"/>
      <c r="H42" s="98"/>
      <c r="I42" s="98"/>
      <c r="J42" s="98"/>
      <c r="K42" s="98"/>
      <c r="L42" s="98"/>
      <c r="M42" s="98"/>
      <c r="N42" s="98"/>
      <c r="O42" s="98"/>
      <c r="P42" s="98"/>
      <c r="Q42" s="98"/>
      <c r="R42" s="98"/>
      <c r="S42" s="98"/>
      <c r="T42" s="98"/>
      <c r="U42" s="98"/>
      <c r="V42" s="98"/>
      <c r="W42" s="98"/>
    </row>
    <row r="43" spans="1:32" ht="15" customHeight="1" x14ac:dyDescent="0.15">
      <c r="A43" s="4"/>
      <c r="B43" s="98"/>
      <c r="C43" s="98"/>
      <c r="D43" s="98"/>
      <c r="E43" s="98"/>
      <c r="F43" s="98"/>
      <c r="G43" s="98"/>
      <c r="H43" s="98"/>
      <c r="I43" s="98"/>
      <c r="J43" s="98"/>
      <c r="K43" s="98"/>
      <c r="L43" s="98"/>
      <c r="M43" s="98"/>
      <c r="N43" s="98"/>
      <c r="O43" s="98"/>
      <c r="P43" s="98"/>
      <c r="Q43" s="98"/>
      <c r="R43" s="98"/>
      <c r="S43" s="98"/>
      <c r="T43" s="98"/>
      <c r="U43" s="98"/>
      <c r="V43" s="98"/>
      <c r="W43" s="98"/>
    </row>
    <row r="44" spans="1:32" ht="40" customHeight="1" x14ac:dyDescent="0.15">
      <c r="A44" s="4"/>
      <c r="B44" s="98"/>
      <c r="C44" s="98"/>
      <c r="D44" s="98"/>
      <c r="E44" s="98"/>
      <c r="F44" s="98"/>
      <c r="G44" s="98"/>
      <c r="H44" s="98"/>
      <c r="I44" s="98"/>
      <c r="J44" s="98"/>
      <c r="K44" s="98"/>
      <c r="L44" s="98"/>
      <c r="M44" s="98"/>
      <c r="N44" s="98"/>
      <c r="O44" s="98"/>
      <c r="P44" s="98"/>
      <c r="Q44" s="98"/>
      <c r="R44" s="98"/>
      <c r="S44" s="98"/>
      <c r="T44" s="98"/>
      <c r="U44" s="98"/>
      <c r="V44" s="98"/>
      <c r="W44" s="98"/>
      <c r="AB44" s="213" t="s">
        <v>74</v>
      </c>
      <c r="AC44" s="213"/>
      <c r="AD44" s="213"/>
      <c r="AE44" s="213"/>
      <c r="AF44" s="213"/>
    </row>
    <row r="45" spans="1:32" ht="3.75" customHeight="1" x14ac:dyDescent="0.2">
      <c r="A45" s="4"/>
      <c r="B45" s="27"/>
      <c r="C45" s="29"/>
      <c r="D45" s="29"/>
      <c r="E45" s="29"/>
      <c r="F45" s="29"/>
      <c r="G45" s="29"/>
      <c r="H45" s="29"/>
      <c r="I45" s="29"/>
      <c r="J45" s="29"/>
      <c r="K45" s="29"/>
      <c r="L45" s="29"/>
      <c r="M45" s="29"/>
      <c r="N45" s="29"/>
      <c r="O45" s="29"/>
      <c r="P45" s="29"/>
      <c r="Q45" s="29"/>
      <c r="R45" s="29"/>
      <c r="S45" s="29"/>
      <c r="T45" s="4"/>
      <c r="U45" s="6"/>
      <c r="V45" s="6"/>
      <c r="W45" s="6"/>
      <c r="AB45" s="228"/>
      <c r="AC45" s="229"/>
      <c r="AD45" s="229"/>
      <c r="AE45" s="229"/>
      <c r="AF45" s="229"/>
    </row>
    <row r="46" spans="1:32" ht="15.75" customHeight="1" x14ac:dyDescent="0.2">
      <c r="A46" s="6"/>
      <c r="B46" s="27"/>
      <c r="C46" s="29"/>
      <c r="D46" s="29"/>
      <c r="E46" s="29"/>
      <c r="F46" s="29"/>
      <c r="G46" s="29"/>
      <c r="H46" s="29"/>
      <c r="I46" s="29"/>
      <c r="J46" s="29"/>
      <c r="K46" s="29"/>
      <c r="L46" s="29"/>
      <c r="M46" s="29"/>
      <c r="N46" s="29"/>
      <c r="O46" s="29"/>
      <c r="P46" s="29"/>
      <c r="Q46" s="29"/>
      <c r="R46" s="29"/>
      <c r="S46" s="29"/>
      <c r="T46" s="6"/>
      <c r="U46" s="6"/>
      <c r="V46" s="6"/>
      <c r="W46" s="6"/>
      <c r="X46" s="51"/>
      <c r="Y46" s="51"/>
      <c r="Z46" s="51"/>
      <c r="AA46" s="51"/>
      <c r="AB46" s="51"/>
      <c r="AC46" s="51"/>
      <c r="AD46" s="51"/>
      <c r="AE46" s="51"/>
      <c r="AF46" s="51"/>
    </row>
    <row r="47" spans="1:32" ht="14" customHeight="1" x14ac:dyDescent="0.2">
      <c r="A47" s="6"/>
      <c r="B47" s="96" t="s">
        <v>65</v>
      </c>
      <c r="C47" s="96"/>
      <c r="D47" s="96"/>
      <c r="E47" s="96"/>
      <c r="F47" s="29"/>
      <c r="G47" s="29"/>
      <c r="H47" s="29"/>
      <c r="I47" s="29"/>
      <c r="J47" s="29"/>
      <c r="K47" s="29"/>
      <c r="L47" s="29"/>
      <c r="M47" s="29"/>
      <c r="N47" s="29"/>
      <c r="O47" s="29"/>
      <c r="P47" s="29"/>
      <c r="Q47" s="29"/>
      <c r="R47" s="29"/>
      <c r="S47" s="29"/>
      <c r="T47" s="6"/>
      <c r="U47" s="6"/>
      <c r="V47" s="6"/>
      <c r="W47" s="6"/>
      <c r="X47" s="5"/>
      <c r="Y47" s="5"/>
      <c r="Z47" s="5"/>
      <c r="AA47" s="5"/>
      <c r="AB47" s="5"/>
      <c r="AC47" s="5"/>
      <c r="AD47" s="5"/>
      <c r="AE47" s="5"/>
      <c r="AF47" s="5"/>
    </row>
    <row r="48" spans="1:32" ht="15.75" customHeight="1" x14ac:dyDescent="0.2">
      <c r="A48" s="6"/>
      <c r="B48" s="97" t="s">
        <v>45</v>
      </c>
      <c r="C48" s="97"/>
      <c r="D48" s="97" t="s">
        <v>46</v>
      </c>
      <c r="E48" s="97"/>
      <c r="F48" s="97"/>
      <c r="G48" s="97"/>
      <c r="H48" s="205" t="s">
        <v>47</v>
      </c>
      <c r="I48" s="206"/>
      <c r="J48" s="206"/>
      <c r="K48" s="206"/>
      <c r="L48" s="206"/>
      <c r="M48" s="206"/>
      <c r="N48" s="207"/>
      <c r="O48" s="205" t="s">
        <v>48</v>
      </c>
      <c r="P48" s="206"/>
      <c r="Q48" s="206"/>
      <c r="R48" s="206"/>
      <c r="S48" s="206"/>
      <c r="T48" s="206"/>
      <c r="U48" s="206"/>
      <c r="V48" s="206"/>
      <c r="W48" s="207"/>
      <c r="X48" s="2"/>
      <c r="Y48" s="2"/>
      <c r="Z48" s="2"/>
      <c r="AA48" s="2"/>
      <c r="AB48" s="2"/>
      <c r="AC48" s="2"/>
      <c r="AD48" s="2"/>
      <c r="AE48" s="2"/>
      <c r="AF48" s="2"/>
    </row>
    <row r="49" spans="1:32" ht="15.75" customHeight="1" x14ac:dyDescent="0.2">
      <c r="A49" s="6"/>
      <c r="B49" s="80" t="s">
        <v>49</v>
      </c>
      <c r="C49" s="80"/>
      <c r="D49" s="81" t="s">
        <v>50</v>
      </c>
      <c r="E49" s="81"/>
      <c r="F49" s="81"/>
      <c r="G49" s="81"/>
      <c r="H49" s="222" t="s">
        <v>51</v>
      </c>
      <c r="I49" s="223"/>
      <c r="J49" s="223"/>
      <c r="K49" s="223"/>
      <c r="L49" s="223"/>
      <c r="M49" s="223"/>
      <c r="N49" s="224"/>
      <c r="O49" s="222" t="s">
        <v>66</v>
      </c>
      <c r="P49" s="223"/>
      <c r="Q49" s="223"/>
      <c r="R49" s="223"/>
      <c r="S49" s="223"/>
      <c r="T49" s="223"/>
      <c r="U49" s="223"/>
      <c r="V49" s="223"/>
      <c r="W49" s="224"/>
      <c r="X49" s="2"/>
      <c r="Y49" s="2"/>
      <c r="Z49" s="2"/>
      <c r="AA49" s="2"/>
      <c r="AB49" s="2"/>
      <c r="AC49" s="2"/>
      <c r="AD49" s="2"/>
      <c r="AE49" s="2"/>
      <c r="AF49" s="2"/>
    </row>
    <row r="50" spans="1:32" ht="15.75" customHeight="1" x14ac:dyDescent="0.2">
      <c r="A50" s="6"/>
      <c r="B50" s="80" t="s">
        <v>52</v>
      </c>
      <c r="C50" s="80"/>
      <c r="D50" s="81" t="s">
        <v>53</v>
      </c>
      <c r="E50" s="81"/>
      <c r="F50" s="81"/>
      <c r="G50" s="81"/>
      <c r="H50" s="222" t="s">
        <v>51</v>
      </c>
      <c r="I50" s="223"/>
      <c r="J50" s="223"/>
      <c r="K50" s="223"/>
      <c r="L50" s="223"/>
      <c r="M50" s="223"/>
      <c r="N50" s="224"/>
      <c r="O50" s="222" t="s">
        <v>67</v>
      </c>
      <c r="P50" s="223"/>
      <c r="Q50" s="223"/>
      <c r="R50" s="223"/>
      <c r="S50" s="223"/>
      <c r="T50" s="223"/>
      <c r="U50" s="223"/>
      <c r="V50" s="223"/>
      <c r="W50" s="224"/>
      <c r="X50" s="2"/>
      <c r="Y50" s="2"/>
      <c r="Z50" s="2"/>
      <c r="AA50" s="2"/>
      <c r="AB50" s="2"/>
      <c r="AC50" s="2"/>
      <c r="AD50" s="2"/>
      <c r="AE50" s="2"/>
      <c r="AF50" s="2"/>
    </row>
    <row r="51" spans="1:32" ht="47.25" customHeight="1" x14ac:dyDescent="0.2">
      <c r="A51" s="6"/>
      <c r="B51" s="80" t="s">
        <v>54</v>
      </c>
      <c r="C51" s="80"/>
      <c r="D51" s="92" t="s">
        <v>55</v>
      </c>
      <c r="E51" s="92"/>
      <c r="F51" s="92"/>
      <c r="G51" s="92"/>
      <c r="H51" s="225" t="s">
        <v>51</v>
      </c>
      <c r="I51" s="226"/>
      <c r="J51" s="226"/>
      <c r="K51" s="226"/>
      <c r="L51" s="226"/>
      <c r="M51" s="226"/>
      <c r="N51" s="227"/>
      <c r="O51" s="225" t="s">
        <v>69</v>
      </c>
      <c r="P51" s="226"/>
      <c r="Q51" s="226"/>
      <c r="R51" s="226"/>
      <c r="S51" s="226"/>
      <c r="T51" s="226"/>
      <c r="U51" s="226"/>
      <c r="V51" s="226"/>
      <c r="W51" s="227"/>
      <c r="X51" s="6"/>
      <c r="Y51" s="6"/>
      <c r="Z51" s="6"/>
      <c r="AA51" s="6"/>
      <c r="AB51" s="6"/>
      <c r="AC51" s="6"/>
      <c r="AD51" s="6"/>
      <c r="AE51" s="6"/>
      <c r="AF51" s="6"/>
    </row>
    <row r="52" spans="1:32" ht="15" customHeight="1" x14ac:dyDescent="0.2">
      <c r="A52" s="6"/>
      <c r="B52" s="79" t="s">
        <v>56</v>
      </c>
      <c r="C52" s="79"/>
      <c r="D52" s="79"/>
      <c r="E52" s="79"/>
      <c r="F52" s="79"/>
      <c r="G52" s="79"/>
      <c r="H52" s="79"/>
      <c r="I52" s="79"/>
      <c r="J52" s="79"/>
      <c r="K52" s="79"/>
      <c r="L52" s="79"/>
      <c r="M52" s="79"/>
      <c r="N52" s="79"/>
      <c r="O52" s="79"/>
      <c r="P52" s="79"/>
      <c r="Q52" s="79"/>
      <c r="R52" s="79"/>
      <c r="S52" s="79"/>
      <c r="T52" s="79"/>
      <c r="U52" s="79"/>
      <c r="V52" s="79"/>
      <c r="W52" s="79"/>
      <c r="X52" s="6"/>
      <c r="Y52" s="6"/>
      <c r="Z52" s="6"/>
      <c r="AA52" s="6"/>
      <c r="AB52" s="6"/>
      <c r="AC52" s="6"/>
      <c r="AD52" s="6"/>
      <c r="AE52" s="6"/>
      <c r="AF52" s="6"/>
    </row>
    <row r="63" spans="1:32" ht="13.5" customHeight="1" x14ac:dyDescent="0.15">
      <c r="B63" s="265" t="s">
        <v>73</v>
      </c>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c r="AA63" s="212"/>
      <c r="AB63" s="212"/>
      <c r="AC63" s="212"/>
      <c r="AD63" s="212"/>
      <c r="AE63" s="212"/>
      <c r="AF63" s="212"/>
    </row>
    <row r="64" spans="1:32" x14ac:dyDescent="0.15">
      <c r="B64" s="265" t="s">
        <v>75</v>
      </c>
      <c r="C64" s="212"/>
      <c r="D64" s="212"/>
      <c r="E64" s="212"/>
      <c r="F64" s="212"/>
      <c r="G64" s="212"/>
      <c r="H64" s="212"/>
      <c r="I64" s="212"/>
      <c r="J64" s="212"/>
      <c r="K64" s="212"/>
      <c r="L64" s="212"/>
      <c r="M64" s="212"/>
      <c r="N64" s="212"/>
      <c r="O64" s="212"/>
      <c r="P64" s="212"/>
      <c r="Q64" s="212"/>
      <c r="R64" s="212"/>
      <c r="S64" s="212"/>
      <c r="T64" s="212"/>
      <c r="U64" s="212"/>
      <c r="V64" s="212"/>
      <c r="W64" s="212"/>
      <c r="X64" s="212"/>
      <c r="Y64" s="212"/>
      <c r="Z64" s="212"/>
      <c r="AA64" s="212"/>
      <c r="AB64" s="212"/>
      <c r="AC64" s="212"/>
      <c r="AD64" s="212"/>
      <c r="AE64" s="212"/>
      <c r="AF64" s="212"/>
    </row>
    <row r="65" spans="2:32" ht="16" x14ac:dyDescent="0.15">
      <c r="B65" s="110" t="s">
        <v>62</v>
      </c>
      <c r="C65" s="212"/>
      <c r="D65" s="212"/>
      <c r="E65" s="212"/>
      <c r="F65" s="212"/>
      <c r="G65" s="212"/>
      <c r="H65" s="212"/>
      <c r="I65" s="212"/>
      <c r="J65" s="212"/>
      <c r="K65" s="212"/>
      <c r="L65" s="212"/>
      <c r="M65" s="212"/>
      <c r="N65" s="212"/>
      <c r="O65" s="212"/>
      <c r="P65" s="212"/>
      <c r="Q65" s="212"/>
      <c r="R65" s="212"/>
      <c r="S65" s="212"/>
      <c r="T65" s="212"/>
      <c r="U65" s="212"/>
      <c r="V65" s="212"/>
      <c r="W65" s="212"/>
      <c r="X65" s="212"/>
      <c r="Y65" s="212"/>
      <c r="Z65" s="212"/>
      <c r="AA65" s="212"/>
      <c r="AB65" s="212"/>
      <c r="AC65" s="212"/>
      <c r="AD65" s="212"/>
      <c r="AE65" s="212"/>
      <c r="AF65" s="212"/>
    </row>
  </sheetData>
  <mergeCells count="92">
    <mergeCell ref="B4:AF4"/>
    <mergeCell ref="AD22:AD23"/>
    <mergeCell ref="AE22:AF23"/>
    <mergeCell ref="AB7:AE7"/>
    <mergeCell ref="AE20:AF20"/>
    <mergeCell ref="R17:R18"/>
    <mergeCell ref="AD17:AD18"/>
    <mergeCell ref="AE17:AF18"/>
    <mergeCell ref="Q20:W20"/>
    <mergeCell ref="AD8:AF9"/>
    <mergeCell ref="AD13:AF14"/>
    <mergeCell ref="Y8:AC9"/>
    <mergeCell ref="AD10:AF11"/>
    <mergeCell ref="S22:AB22"/>
    <mergeCell ref="F16:J16"/>
    <mergeCell ref="I5:Z5"/>
    <mergeCell ref="B2:AF3"/>
    <mergeCell ref="B65:AF65"/>
    <mergeCell ref="K21:AB21"/>
    <mergeCell ref="R6:W6"/>
    <mergeCell ref="AE21:AF21"/>
    <mergeCell ref="K23:Q23"/>
    <mergeCell ref="X6:Y6"/>
    <mergeCell ref="E11:H11"/>
    <mergeCell ref="Y10:AC11"/>
    <mergeCell ref="B63:AF63"/>
    <mergeCell ref="K18:Q18"/>
    <mergeCell ref="B64:AF64"/>
    <mergeCell ref="T30:AB30"/>
    <mergeCell ref="F24:J24"/>
    <mergeCell ref="K22:Q22"/>
    <mergeCell ref="O20:P20"/>
    <mergeCell ref="B13:AB14"/>
    <mergeCell ref="B6:H6"/>
    <mergeCell ref="B7:H10"/>
    <mergeCell ref="B11:C11"/>
    <mergeCell ref="K19:AB19"/>
    <mergeCell ref="AB6:AE6"/>
    <mergeCell ref="F19:J19"/>
    <mergeCell ref="AE19:AF19"/>
    <mergeCell ref="S18:AB18"/>
    <mergeCell ref="AE16:AF16"/>
    <mergeCell ref="AE28:AF28"/>
    <mergeCell ref="AE27:AF27"/>
    <mergeCell ref="A16:A18"/>
    <mergeCell ref="B21:E24"/>
    <mergeCell ref="K24:AB24"/>
    <mergeCell ref="F25:I25"/>
    <mergeCell ref="A25:A29"/>
    <mergeCell ref="T27:AB27"/>
    <mergeCell ref="F20:I20"/>
    <mergeCell ref="F17:J18"/>
    <mergeCell ref="K17:Q17"/>
    <mergeCell ref="S17:AB17"/>
    <mergeCell ref="B16:E19"/>
    <mergeCell ref="S23:AB23"/>
    <mergeCell ref="T29:AB29"/>
    <mergeCell ref="F21:J21"/>
    <mergeCell ref="B49:C49"/>
    <mergeCell ref="D49:G49"/>
    <mergeCell ref="H49:N49"/>
    <mergeCell ref="O49:W49"/>
    <mergeCell ref="AB45:AF45"/>
    <mergeCell ref="B47:E47"/>
    <mergeCell ref="B48:C48"/>
    <mergeCell ref="D48:G48"/>
    <mergeCell ref="H48:N48"/>
    <mergeCell ref="B52:W52"/>
    <mergeCell ref="B50:C50"/>
    <mergeCell ref="D50:G50"/>
    <mergeCell ref="H50:N50"/>
    <mergeCell ref="O50:W50"/>
    <mergeCell ref="B51:C51"/>
    <mergeCell ref="D51:G51"/>
    <mergeCell ref="H51:N51"/>
    <mergeCell ref="O51:W51"/>
    <mergeCell ref="F22:J23"/>
    <mergeCell ref="R22:R23"/>
    <mergeCell ref="O48:W48"/>
    <mergeCell ref="K16:AB16"/>
    <mergeCell ref="K20:N20"/>
    <mergeCell ref="AB44:AF44"/>
    <mergeCell ref="B33:F33"/>
    <mergeCell ref="G33:AF33"/>
    <mergeCell ref="AB37:AF39"/>
    <mergeCell ref="B38:W44"/>
    <mergeCell ref="AE29:AF29"/>
    <mergeCell ref="AE25:AF25"/>
    <mergeCell ref="AE30:AF30"/>
    <mergeCell ref="AE24:AF24"/>
    <mergeCell ref="K25:W25"/>
    <mergeCell ref="T28:AB28"/>
  </mergeCells>
  <dataValidations disablePrompts="1" count="1">
    <dataValidation showInputMessage="1" showErrorMessage="1" sqref="E11:H11" xr:uid="{00000000-0002-0000-0100-000000000000}"/>
  </dataValidations>
  <printOptions horizontalCentered="1"/>
  <pageMargins left="0.27559055118110237" right="0.27559055118110237" top="0.6692913385826772" bottom="0.39370078740157483" header="0" footer="0"/>
  <pageSetup scale="71" orientation="portrait" horizontalDpi="180" verticalDpi="18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UT</vt:lpstr>
      <vt:lpstr>SC-SF</vt:lpstr>
      <vt:lpstr>'SC-SF'!Print_Area</vt:lpstr>
      <vt:lpstr>UT!Print_Area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Ramadhan</dc:creator>
  <cp:lastModifiedBy>cevinnn04@gmail.com</cp:lastModifiedBy>
  <cp:lastPrinted>2023-06-09T18:18:35Z</cp:lastPrinted>
  <dcterms:created xsi:type="dcterms:W3CDTF">2023-03-01T16:15:09Z</dcterms:created>
  <dcterms:modified xsi:type="dcterms:W3CDTF">2023-11-10T06:56:15Z</dcterms:modified>
</cp:coreProperties>
</file>