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5F70CF7E-2446-43B1-9B8A-D77B9C486BED}" xr6:coauthVersionLast="47" xr6:coauthVersionMax="47" xr10:uidLastSave="{00000000-0000-0000-0000-000000000000}"/>
  <bookViews>
    <workbookView xWindow="-4110" yWindow="-16320" windowWidth="29040" windowHeight="15840" xr2:uid="{00000000-000D-0000-FFFF-FFFF00000000}"/>
  </bookViews>
  <sheets>
    <sheet name="UT" sheetId="1" r:id="rId1"/>
    <sheet name="SC-SF" sheetId="2" r:id="rId2"/>
  </sheets>
  <externalReferences>
    <externalReference r:id="rId3"/>
  </externalReferences>
  <definedNames>
    <definedName name="_xlnm.Print_Area" localSheetId="1">'SC-SF'!$A$1:$AG$69</definedName>
    <definedName name="_xlnm.Print_Area" localSheetId="0">UT!$A$1:$AF$80</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37" i="1" l="1"/>
  <c r="AE47" i="1" s="1"/>
  <c r="AE43" i="1"/>
  <c r="AE36" i="1"/>
  <c r="AE35" i="1"/>
  <c r="AE31" i="1"/>
  <c r="AE23" i="1"/>
  <c r="AE22" i="1"/>
  <c r="AE41" i="1"/>
  <c r="K40" i="1"/>
  <c r="AE40" i="1" s="1"/>
  <c r="AE28" i="1"/>
  <c r="AE30" i="1" s="1"/>
  <c r="K27" i="1"/>
  <c r="AE20" i="1"/>
  <c r="K19" i="2" l="1"/>
  <c r="K19" i="1"/>
  <c r="S23" i="2" l="1"/>
  <c r="K23" i="2"/>
  <c r="AE42" i="1"/>
  <c r="K34" i="1" l="1"/>
  <c r="AE34" i="1" s="1"/>
  <c r="AE22" i="2"/>
  <c r="K24" i="2" s="1"/>
  <c r="AE17" i="2"/>
  <c r="AE24" i="2" l="1"/>
  <c r="AE25" i="2" s="1"/>
  <c r="AE19" i="2"/>
  <c r="AE20" i="2" s="1"/>
  <c r="AE29" i="2" l="1"/>
</calcChain>
</file>

<file path=xl/sharedStrings.xml><?xml version="1.0" encoding="utf-8"?>
<sst xmlns="http://schemas.openxmlformats.org/spreadsheetml/2006/main" count="151" uniqueCount="60">
  <si>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</si>
  <si>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</si>
  <si>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</si>
  <si>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</si>
  <si>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</si>
  <si>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</si>
  <si>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</si>
  <si>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</si>
  <si>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</si>
  <si>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</si>
  <si>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</si>
  <si>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</si>
  <si>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</si>
  <si>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</si>
  <si>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</si>
  <si>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</si>
  <si>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</si>
  <si>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</si>
  <si>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</si>
  <si>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</si>
  <si>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</si>
  <si>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</si>
  <si>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Maintenance</t>
  </si>
  <si>
    <t>Materai :</t>
  </si>
  <si>
    <t>Admin Fee :</t>
  </si>
  <si>
    <t>Total Billing :</t>
  </si>
  <si>
    <t>Attention :
1. Payment by transfer to Bank BCA
2. Please settle your payment before due date to avoid disconnection of Facility
3. Should you have any queries, please contact Finance Account Dept at 021-57853228
4. Please avoid this invoice, if payment has been made.</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</si>
  <si>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</si>
  <si>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</si>
  <si>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</si>
  <si>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</si>
  <si>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</si>
  <si>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</si>
  <si>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</si>
  <si>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</si>
  <si>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</si>
  <si>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</si>
  <si>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Ppju</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</si>
  <si>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</si>
  <si>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</si>
  <si>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</si>
  <si>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</si>
  <si>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</si>
  <si>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</si>
  <si>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</si>
  <si>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</si>
  <si>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</si>
  <si>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</si>
  <si>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</si>
  <si>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 xml:space="preserve">Amount in Words </t>
  </si>
  <si>
    <t>Xxx Xxx Rupiah</t>
  </si>
  <si>
    <t>Nama Tenant</t>
  </si>
  <si>
    <t>Jl. Alamat Tenant 1 No.1 RT 001 RW 001 - Tenant Utara - Tenant - Jakarta Selatan</t>
  </si>
  <si>
    <t>1 X</t>
  </si>
  <si>
    <t>01/01/0001</t>
  </si>
  <si>
    <t>20/01/0001</t>
  </si>
  <si>
    <t>INV/UT/DRK/0001/01/0001</t>
  </si>
  <si>
    <t>Adjustment</t>
  </si>
  <si>
    <t>2,20 kVa</t>
  </si>
  <si>
    <t>16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</si>
</sst>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7"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s>
  <fills count="3">
    <fill>
      <patternFill patternType="none"/>
    </fill>
    <fill>
      <patternFill patternType="gray125"/>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54">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166" fontId="4" fillId="0" borderId="6" xfId="1" applyNumberFormat="1" applyFont="1" applyBorder="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7" fillId="0" borderId="0" xfId="1" applyFont="1" applyAlignment="1">
      <alignment horizontal="center" vertical="center"/>
    </xf>
    <xf numFmtId="4" fontId="4" fillId="0" borderId="0" xfId="1" applyNumberFormat="1" applyFont="1" applyAlignment="1">
      <alignment horizontal="center" vertical="center"/>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0" fontId="5" fillId="0" borderId="0" xfId="1" applyFont="1" applyAlignment="1">
      <alignment horizontal="right" vertical="center"/>
    </xf>
    <xf numFmtId="0" fontId="1" fillId="0" borderId="0" xfId="1" applyAlignment="1">
      <alignment vertical="center"/>
    </xf>
    <xf numFmtId="0" fontId="6" fillId="0" borderId="0" xfId="1" applyFont="1" applyAlignment="1">
      <alignment horizontal="right" vertical="center" readingOrder="1"/>
    </xf>
    <xf numFmtId="168" fontId="2" fillId="0" borderId="6" xfId="1" applyNumberFormat="1" applyFont="1" applyBorder="1" applyAlignment="1">
      <alignment horizontal="right" vertical="center" wrapText="1" readingOrder="1"/>
    </xf>
    <xf numFmtId="0" fontId="0" fillId="0" borderId="6" xfId="0" applyBorder="1" applyAlignment="1">
      <alignment horizontal="right" vertical="center"/>
    </xf>
    <xf numFmtId="168" fontId="4" fillId="0" borderId="0" xfId="1" applyNumberFormat="1" applyFont="1" applyAlignment="1">
      <alignment horizontal="right" vertical="center"/>
    </xf>
    <xf numFmtId="0" fontId="1" fillId="0" borderId="0" xfId="1" applyAlignment="1">
      <alignment horizontal="right" vertical="center"/>
    </xf>
    <xf numFmtId="168" fontId="2" fillId="0" borderId="0" xfId="1" applyNumberFormat="1" applyFont="1" applyAlignment="1">
      <alignment horizontal="center" vertical="center" readingOrder="1"/>
    </xf>
    <xf numFmtId="168" fontId="2" fillId="0" borderId="0" xfId="1" applyNumberFormat="1" applyFont="1" applyAlignment="1">
      <alignment horizontal="right" vertical="center" readingOrder="1"/>
    </xf>
    <xf numFmtId="0" fontId="5" fillId="0" borderId="0" xfId="1" applyFont="1" applyAlignment="1">
      <alignment horizontal="center" wrapText="1"/>
    </xf>
    <xf numFmtId="0" fontId="5" fillId="0" borderId="0" xfId="1" applyFont="1" applyAlignment="1">
      <alignment horizontal="center"/>
    </xf>
    <xf numFmtId="4" fontId="4" fillId="0" borderId="0" xfId="1" applyNumberFormat="1" applyFont="1" applyAlignment="1">
      <alignment horizontal="center" vertical="center"/>
    </xf>
    <xf numFmtId="166" fontId="4" fillId="0" borderId="0" xfId="1" applyNumberFormat="1" applyFont="1" applyAlignment="1">
      <alignment horizontal="right" vertical="center"/>
    </xf>
    <xf numFmtId="0" fontId="2" fillId="0" borderId="0" xfId="1" applyFont="1" applyAlignment="1">
      <alignment vertical="center" readingOrder="1"/>
    </xf>
    <xf numFmtId="0" fontId="7" fillId="0" borderId="0" xfId="1" applyFont="1" applyAlignment="1">
      <alignment horizontal="center" vertical="center"/>
    </xf>
    <xf numFmtId="0" fontId="2" fillId="0" borderId="0" xfId="1" applyFont="1" applyAlignment="1">
      <alignment horizontal="center" vertical="top" wrapText="1" readingOrder="1"/>
    </xf>
    <xf numFmtId="0" fontId="2" fillId="0" borderId="0" xfId="1" applyFont="1" applyAlignment="1">
      <alignment horizontal="center" wrapText="1" readingOrder="1"/>
    </xf>
    <xf numFmtId="0" fontId="2" fillId="0" borderId="0" xfId="1" applyFont="1" applyAlignment="1">
      <alignment horizontal="left" vertical="top" readingOrder="1"/>
    </xf>
    <xf numFmtId="0" fontId="1" fillId="0" borderId="0" xfId="1"/>
    <xf numFmtId="0" fontId="2" fillId="0" borderId="1" xfId="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6" fillId="0" borderId="0" xfId="1" applyFont="1" applyAlignment="1">
      <alignment horizontal="right" vertical="center" wrapText="1" readingOrder="1"/>
    </xf>
    <xf numFmtId="168" fontId="2" fillId="0" borderId="1" xfId="1" applyNumberFormat="1" applyFont="1" applyBorder="1" applyAlignment="1">
      <alignment horizontal="center" vertical="center" readingOrder="1"/>
    </xf>
    <xf numFmtId="0" fontId="9" fillId="0" borderId="2" xfId="1" applyFont="1" applyBorder="1" applyAlignment="1">
      <alignment horizontal="left" vertical="center" wrapText="1" readingOrder="1"/>
    </xf>
    <xf numFmtId="0" fontId="9" fillId="0" borderId="3" xfId="1" applyFont="1" applyBorder="1" applyAlignment="1">
      <alignment horizontal="left" vertical="center" wrapText="1" readingOrder="1"/>
    </xf>
    <xf numFmtId="0" fontId="9" fillId="0" borderId="4" xfId="1" applyFont="1" applyBorder="1" applyAlignment="1">
      <alignment horizontal="left" vertical="center" wrapText="1" readingOrder="1"/>
    </xf>
    <xf numFmtId="0" fontId="9" fillId="0" borderId="12" xfId="1" applyFont="1" applyBorder="1" applyAlignment="1">
      <alignment horizontal="left" vertical="center" wrapText="1" readingOrder="1"/>
    </xf>
    <xf numFmtId="0" fontId="9" fillId="0" borderId="0" xfId="1" applyFont="1" applyAlignment="1">
      <alignment horizontal="left" vertical="center" wrapText="1" readingOrder="1"/>
    </xf>
    <xf numFmtId="0" fontId="9" fillId="0" borderId="13" xfId="1" applyFont="1" applyBorder="1" applyAlignment="1">
      <alignment horizontal="left" vertical="center" wrapText="1" readingOrder="1"/>
    </xf>
    <xf numFmtId="0" fontId="9" fillId="0" borderId="5" xfId="1" applyFont="1" applyBorder="1" applyAlignment="1">
      <alignment horizontal="left" vertical="center" wrapText="1" readingOrder="1"/>
    </xf>
    <xf numFmtId="0" fontId="9" fillId="0" borderId="6" xfId="1" applyFont="1" applyBorder="1" applyAlignment="1">
      <alignment horizontal="left" vertical="center" wrapText="1" readingOrder="1"/>
    </xf>
    <xf numFmtId="0" fontId="9" fillId="0" borderId="7"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13" fillId="0" borderId="5" xfId="0" applyFont="1" applyBorder="1" applyAlignment="1">
      <alignment horizontal="left" vertical="center"/>
    </xf>
    <xf numFmtId="0" fontId="13" fillId="0" borderId="6" xfId="0" applyFont="1" applyBorder="1" applyAlignment="1">
      <alignment horizontal="left" vertical="center"/>
    </xf>
    <xf numFmtId="170" fontId="2" fillId="0" borderId="1" xfId="1" applyNumberFormat="1" applyFont="1" applyBorder="1" applyAlignment="1">
      <alignment horizontal="left" vertical="center" readingOrder="1"/>
    </xf>
    <xf numFmtId="168" fontId="2" fillId="0" borderId="3" xfId="1" applyNumberFormat="1" applyFont="1" applyBorder="1" applyAlignment="1">
      <alignment horizontal="right" vertical="center" readingOrder="1"/>
    </xf>
    <xf numFmtId="168" fontId="2" fillId="0" borderId="1" xfId="1" applyNumberFormat="1" applyFont="1" applyBorder="1" applyAlignment="1">
      <alignment horizontal="left"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4"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2" fillId="0" borderId="0" xfId="1" applyFont="1" applyAlignment="1">
      <alignment horizontal="left" vertical="top" wrapText="1" readingOrder="1"/>
    </xf>
    <xf numFmtId="0" fontId="10" fillId="0" borderId="0" xfId="1" applyFont="1"/>
    <xf numFmtId="0" fontId="5" fillId="0" borderId="1" xfId="1" applyFont="1" applyBorder="1" applyAlignment="1">
      <alignment horizontal="center" vertical="center"/>
    </xf>
    <xf numFmtId="0" fontId="0" fillId="0" borderId="0" xfId="0" applyAlignment="1">
      <alignment vertical="center"/>
    </xf>
    <xf numFmtId="4" fontId="2" fillId="0" borderId="1" xfId="1" applyNumberFormat="1" applyFont="1" applyBorder="1" applyAlignment="1">
      <alignment horizontal="left" vertical="center" readingOrder="1"/>
    </xf>
    <xf numFmtId="4" fontId="2" fillId="0" borderId="1" xfId="1" applyNumberFormat="1" applyFont="1" applyBorder="1" applyAlignment="1">
      <alignment horizontal="center" vertical="center"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1" xfId="1" quotePrefix="1" applyFont="1" applyBorder="1" applyAlignment="1">
      <alignment horizontal="center" vertical="center" wrapText="1" readingOrder="1"/>
    </xf>
    <xf numFmtId="0" fontId="13" fillId="0" borderId="7" xfId="0" applyFont="1" applyBorder="1" applyAlignment="1">
      <alignment horizontal="lef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4" fillId="0" borderId="1" xfId="1" applyFont="1" applyBorder="1" applyAlignment="1">
      <alignment horizontal="left" vertical="center"/>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168" fontId="4" fillId="0" borderId="8" xfId="1" applyNumberFormat="1" applyFont="1" applyBorder="1" applyAlignment="1">
      <alignment horizontal="center" vertical="center"/>
    </xf>
    <xf numFmtId="0" fontId="0" fillId="0" borderId="3" xfId="0" applyBorder="1" applyAlignment="1">
      <alignment vertical="center"/>
    </xf>
    <xf numFmtId="4" fontId="2" fillId="0" borderId="1" xfId="1" applyNumberFormat="1" applyFont="1" applyBorder="1" applyAlignment="1">
      <alignment horizontal="center" vertical="center" wrapText="1" readingOrder="1"/>
    </xf>
    <xf numFmtId="0" fontId="4" fillId="0" borderId="0" xfId="1" applyFont="1" applyAlignment="1">
      <alignment vertical="center"/>
    </xf>
    <xf numFmtId="43" fontId="2" fillId="0" borderId="0" xfId="1" applyNumberFormat="1" applyFont="1" applyAlignment="1">
      <alignment vertical="center" readingOrder="1"/>
    </xf>
    <xf numFmtId="0" fontId="7" fillId="0" borderId="12" xfId="1" applyFont="1" applyBorder="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164" fontId="2" fillId="0" borderId="0" xfId="1" applyNumberFormat="1" applyFont="1" applyAlignment="1">
      <alignment horizontal="right" vertical="center" wrapText="1" readingOrder="1"/>
    </xf>
    <xf numFmtId="0" fontId="5" fillId="0" borderId="0" xfId="1" applyFont="1" applyAlignment="1">
      <alignment horizontal="left" vertical="center"/>
    </xf>
    <xf numFmtId="167" fontId="4" fillId="0" borderId="8" xfId="1" applyNumberFormat="1" applyFont="1" applyBorder="1" applyAlignment="1">
      <alignment horizontal="center" vertical="center"/>
    </xf>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2" fillId="0" borderId="0" xfId="1" applyFont="1" applyAlignment="1">
      <alignment horizontal="center" vertical="center" wrapText="1" readingOrder="1"/>
    </xf>
    <xf numFmtId="0" fontId="4" fillId="0" borderId="0" xfId="1" applyFont="1" applyAlignment="1">
      <alignment horizontal="center" vertical="center"/>
    </xf>
    <xf numFmtId="0" fontId="2" fillId="0" borderId="1" xfId="1" applyFont="1" applyBorder="1" applyAlignment="1">
      <alignment horizontal="center" vertical="center" readingOrder="1"/>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168" fontId="4" fillId="0" borderId="1" xfId="1" applyNumberFormat="1" applyFont="1" applyBorder="1" applyAlignment="1">
      <alignment horizontal="center" vertical="center"/>
    </xf>
    <xf numFmtId="0" fontId="4" fillId="0" borderId="2" xfId="1" applyFont="1" applyBorder="1" applyAlignment="1">
      <alignment horizontal="left" vertical="center" wrapText="1"/>
    </xf>
    <xf numFmtId="0" fontId="0" fillId="0" borderId="11" xfId="0" applyBorder="1" applyAlignment="1">
      <alignment vertical="center"/>
    </xf>
    <xf numFmtId="0" fontId="4" fillId="0" borderId="8" xfId="1" applyFont="1" applyBorder="1" applyAlignment="1">
      <alignment horizontal="left" vertical="center"/>
    </xf>
    <xf numFmtId="4" fontId="6" fillId="2" borderId="14" xfId="1" applyNumberFormat="1" applyFont="1" applyFill="1" applyBorder="1" applyAlignment="1">
      <alignment horizontal="center" vertical="center" readingOrder="1"/>
    </xf>
    <xf numFmtId="4" fontId="6" fillId="2" borderId="9" xfId="1" applyNumberFormat="1" applyFont="1" applyFill="1" applyBorder="1" applyAlignment="1">
      <alignment horizontal="center" vertical="center" readingOrder="1"/>
    </xf>
    <xf numFmtId="4" fontId="6" fillId="2" borderId="10" xfId="1" applyNumberFormat="1" applyFont="1" applyFill="1" applyBorder="1" applyAlignment="1">
      <alignment horizontal="center" vertical="center" readingOrder="1"/>
    </xf>
    <xf numFmtId="4" fontId="4" fillId="0" borderId="0" xfId="1" applyNumberFormat="1" applyFont="1" applyAlignment="1">
      <alignment horizontal="right" vertical="center"/>
    </xf>
    <xf numFmtId="0" fontId="4" fillId="0" borderId="14"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172" fontId="4" fillId="0" borderId="0" xfId="1" applyNumberFormat="1" applyFont="1" applyAlignment="1">
      <alignment horizontal="right" vertical="center"/>
    </xf>
    <xf numFmtId="0" fontId="10" fillId="0" borderId="0" xfId="1" applyFont="1" applyAlignment="1">
      <alignment horizontal="right" vertical="center"/>
    </xf>
    <xf numFmtId="172" fontId="2" fillId="0" borderId="0" xfId="1" applyNumberFormat="1" applyFont="1" applyAlignment="1">
      <alignment horizontal="right" vertical="center" wrapText="1" readingOrder="1"/>
    </xf>
    <xf numFmtId="168" fontId="4" fillId="0" borderId="6" xfId="1" applyNumberFormat="1" applyFont="1" applyBorder="1" applyAlignment="1">
      <alignment horizontal="right" vertical="center"/>
    </xf>
    <xf numFmtId="0" fontId="12" fillId="0" borderId="6" xfId="0" applyFont="1" applyBorder="1" applyAlignment="1">
      <alignment vertical="center"/>
    </xf>
    <xf numFmtId="0" fontId="10" fillId="0" borderId="0" xfId="1" applyFont="1" applyAlignment="1">
      <alignment vertical="center"/>
    </xf>
    <xf numFmtId="4" fontId="2" fillId="0" borderId="6" xfId="1" applyNumberFormat="1" applyFont="1" applyBorder="1" applyAlignment="1">
      <alignment horizontal="center" vertical="center" readingOrder="1"/>
    </xf>
    <xf numFmtId="0" fontId="12" fillId="0" borderId="3" xfId="0" applyFont="1" applyBorder="1" applyAlignment="1">
      <alignment vertical="center"/>
    </xf>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7"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0" fontId="6" fillId="0" borderId="1" xfId="1" applyFont="1" applyBorder="1" applyAlignment="1">
      <alignment vertical="center" readingOrder="1"/>
    </xf>
    <xf numFmtId="0" fontId="15" fillId="0" borderId="9" xfId="0" applyFont="1" applyBorder="1" applyAlignment="1">
      <alignment vertical="center"/>
    </xf>
    <xf numFmtId="0" fontId="15" fillId="0" borderId="10" xfId="0" applyFont="1" applyBorder="1" applyAlignment="1">
      <alignmen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4" fillId="0" borderId="0" xfId="1" applyFont="1" applyAlignment="1">
      <alignment horizontal="right" vertical="center"/>
    </xf>
    <xf numFmtId="165" fontId="5" fillId="0" borderId="1" xfId="1" applyNumberFormat="1" applyFont="1" applyBorder="1" applyAlignment="1">
      <alignment horizontal="center" vertical="center"/>
    </xf>
    <xf numFmtId="167" fontId="4" fillId="0" borderId="1" xfId="1" applyNumberFormat="1" applyFont="1" applyBorder="1" applyAlignment="1">
      <alignment horizontal="center" vertical="center"/>
    </xf>
    <xf numFmtId="170" fontId="2" fillId="0" borderId="1" xfId="1" applyNumberFormat="1" applyFont="1" applyBorder="1" applyAlignment="1">
      <alignment vertical="center" readingOrder="1"/>
    </xf>
    <xf numFmtId="168" fontId="4" fillId="0" borderId="3" xfId="1" applyNumberFormat="1" applyFont="1" applyBorder="1" applyAlignment="1">
      <alignment horizontal="right" vertical="center"/>
    </xf>
    <xf numFmtId="168" fontId="7" fillId="0" borderId="1" xfId="1" applyNumberFormat="1" applyFont="1" applyBorder="1" applyAlignment="1">
      <alignment horizontal="center" vertical="center"/>
    </xf>
    <xf numFmtId="168" fontId="4" fillId="0" borderId="0" xfId="3" applyNumberFormat="1" applyFont="1" applyAlignment="1">
      <alignment horizontal="right" vertical="center"/>
    </xf>
    <xf numFmtId="171" fontId="4" fillId="0" borderId="0" xfId="1" applyNumberFormat="1" applyFont="1" applyAlignment="1">
      <alignment horizontal="center" vertical="center"/>
    </xf>
    <xf numFmtId="0" fontId="5" fillId="0" borderId="1" xfId="1" applyFont="1" applyBorder="1" applyAlignment="1">
      <alignment horizontal="left" vertical="center"/>
    </xf>
    <xf numFmtId="1" fontId="4" fillId="0" borderId="0" xfId="1" applyNumberFormat="1" applyFont="1" applyAlignment="1">
      <alignment horizontal="center" vertical="center"/>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56</xdr:row>
      <xdr:rowOff>9657</xdr:rowOff>
    </xdr:from>
    <xdr:to>
      <xdr:col>31</xdr:col>
      <xdr:colOff>609601</xdr:colOff>
      <xdr:row>62</xdr:row>
      <xdr:rowOff>66254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38</xdr:row>
      <xdr:rowOff>19050</xdr:rowOff>
    </xdr:from>
    <xdr:to>
      <xdr:col>31</xdr:col>
      <xdr:colOff>600077</xdr:colOff>
      <xdr:row>44</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78"/>
  <sheetViews>
    <sheetView tabSelected="1" view="pageLayout" topLeftCell="A24" zoomScale="115" zoomScaleNormal="100" zoomScalePageLayoutView="115" workbookViewId="0">
      <selection activeCell="AD36" sqref="AD36"/>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19" t="s">
        <v>0</v>
      </c>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row>
    <row r="3" spans="1:38" ht="24" customHeight="1" x14ac:dyDescent="0.2">
      <c r="A3" s="3"/>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row>
    <row r="4" spans="1:38" ht="23.1" customHeight="1" x14ac:dyDescent="0.2">
      <c r="A4" s="4"/>
      <c r="B4" s="89" t="s">
        <v>56</v>
      </c>
      <c r="C4" s="92"/>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row>
    <row r="5" spans="1:38" ht="17.850000000000001" customHeight="1" x14ac:dyDescent="0.25">
      <c r="A5" s="6"/>
      <c r="B5" s="161" t="s">
        <v>51</v>
      </c>
      <c r="C5" s="132"/>
      <c r="D5" s="132"/>
      <c r="E5" s="132"/>
      <c r="F5" s="132"/>
      <c r="G5" s="132"/>
      <c r="H5" s="132"/>
      <c r="I5" s="167"/>
      <c r="J5" s="92"/>
      <c r="K5" s="92"/>
      <c r="L5" s="92"/>
      <c r="M5" s="92"/>
      <c r="N5" s="92"/>
      <c r="O5" s="92"/>
      <c r="P5" s="92"/>
      <c r="Q5" s="92"/>
      <c r="R5" s="92"/>
      <c r="S5" s="92"/>
      <c r="T5" s="92"/>
      <c r="U5" s="92"/>
      <c r="V5" s="92"/>
      <c r="W5" s="92"/>
      <c r="X5" s="92"/>
      <c r="Y5" s="92"/>
      <c r="Z5" s="92"/>
      <c r="AA5" s="7"/>
      <c r="AB5" s="160" t="s">
        <v>1</v>
      </c>
      <c r="AC5" s="92"/>
      <c r="AD5" s="92"/>
      <c r="AE5" s="92"/>
      <c r="AF5" s="47" t="s">
        <v>54</v>
      </c>
      <c r="AG5" s="8"/>
      <c r="AH5" s="8"/>
      <c r="AI5" s="8"/>
      <c r="AJ5" s="8"/>
      <c r="AK5" s="8"/>
      <c r="AL5" s="8"/>
    </row>
    <row r="6" spans="1:38" ht="17.850000000000001" customHeight="1" x14ac:dyDescent="0.25">
      <c r="A6" s="6"/>
      <c r="B6" s="131" t="s">
        <v>52</v>
      </c>
      <c r="C6" s="132"/>
      <c r="D6" s="132"/>
      <c r="E6" s="132"/>
      <c r="F6" s="132"/>
      <c r="G6" s="132"/>
      <c r="H6" s="132"/>
      <c r="I6" s="9"/>
      <c r="J6" s="9"/>
      <c r="K6" s="9"/>
      <c r="L6" s="9"/>
      <c r="M6" s="9"/>
      <c r="N6" s="9"/>
      <c r="O6" s="6"/>
      <c r="P6" s="6"/>
      <c r="Q6" s="6"/>
      <c r="R6" s="120"/>
      <c r="S6" s="92"/>
      <c r="T6" s="92"/>
      <c r="U6" s="92"/>
      <c r="V6" s="92"/>
      <c r="W6" s="92"/>
      <c r="X6" s="164"/>
      <c r="Y6" s="92"/>
      <c r="Z6" s="8"/>
      <c r="AA6" s="7"/>
      <c r="AB6" s="160" t="s">
        <v>2</v>
      </c>
      <c r="AC6" s="92"/>
      <c r="AD6" s="92"/>
      <c r="AE6" s="92"/>
      <c r="AF6" s="46" t="s">
        <v>55</v>
      </c>
    </row>
    <row r="7" spans="1:38" ht="17.25" customHeight="1" x14ac:dyDescent="0.25">
      <c r="A7" s="6"/>
      <c r="B7" s="132"/>
      <c r="C7" s="132"/>
      <c r="D7" s="132"/>
      <c r="E7" s="132"/>
      <c r="F7" s="132"/>
      <c r="G7" s="132"/>
      <c r="H7" s="132"/>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32"/>
      <c r="C8" s="132"/>
      <c r="D8" s="132"/>
      <c r="E8" s="132"/>
      <c r="F8" s="132"/>
      <c r="G8" s="132"/>
      <c r="H8" s="132"/>
      <c r="I8" s="9"/>
      <c r="J8" s="9"/>
      <c r="K8" s="9"/>
      <c r="L8" s="9"/>
      <c r="M8" s="9"/>
      <c r="N8" s="9"/>
      <c r="O8" s="6"/>
      <c r="P8" s="6"/>
      <c r="Q8" s="137" t="s">
        <v>3</v>
      </c>
      <c r="R8" s="138"/>
      <c r="S8" s="138"/>
      <c r="T8" s="138"/>
      <c r="U8" s="138"/>
      <c r="V8" s="138"/>
      <c r="W8" s="138"/>
      <c r="X8" s="139"/>
      <c r="Y8" s="137" t="s">
        <v>4</v>
      </c>
      <c r="Z8" s="138"/>
      <c r="AA8" s="138"/>
      <c r="AB8" s="138"/>
      <c r="AC8" s="139"/>
      <c r="AD8" s="137" t="s">
        <v>5</v>
      </c>
      <c r="AE8" s="138"/>
      <c r="AF8" s="139"/>
    </row>
    <row r="9" spans="1:38" ht="14.1" customHeight="1" x14ac:dyDescent="0.25">
      <c r="A9" s="6"/>
      <c r="B9" s="132"/>
      <c r="C9" s="132"/>
      <c r="D9" s="132"/>
      <c r="E9" s="132"/>
      <c r="F9" s="132"/>
      <c r="G9" s="132"/>
      <c r="H9" s="132"/>
      <c r="I9" s="9"/>
      <c r="J9" s="9"/>
      <c r="K9" s="9"/>
      <c r="L9" s="9"/>
      <c r="M9" s="9"/>
      <c r="N9" s="9"/>
      <c r="O9" s="6"/>
      <c r="P9" s="4"/>
      <c r="Q9" s="140"/>
      <c r="R9" s="141"/>
      <c r="S9" s="141"/>
      <c r="T9" s="141"/>
      <c r="U9" s="141"/>
      <c r="V9" s="141"/>
      <c r="W9" s="141"/>
      <c r="X9" s="142"/>
      <c r="Y9" s="140"/>
      <c r="Z9" s="141"/>
      <c r="AA9" s="141"/>
      <c r="AB9" s="141"/>
      <c r="AC9" s="142"/>
      <c r="AD9" s="140"/>
      <c r="AE9" s="141"/>
      <c r="AF9" s="142"/>
    </row>
    <row r="10" spans="1:38" ht="17.25" customHeight="1" x14ac:dyDescent="0.25">
      <c r="A10" s="6"/>
      <c r="B10" s="6"/>
      <c r="C10" s="10"/>
      <c r="D10" s="10"/>
      <c r="E10" s="10"/>
      <c r="F10" s="10"/>
      <c r="G10" s="10"/>
      <c r="H10" s="10"/>
      <c r="I10" s="6"/>
      <c r="J10" s="6"/>
      <c r="K10" s="6"/>
      <c r="L10" s="6"/>
      <c r="M10" s="6"/>
      <c r="N10" s="6"/>
      <c r="O10" s="6"/>
      <c r="P10" s="4"/>
      <c r="Q10" s="150">
        <v>44986</v>
      </c>
      <c r="R10" s="138"/>
      <c r="S10" s="138"/>
      <c r="T10" s="138"/>
      <c r="U10" s="138"/>
      <c r="V10" s="138"/>
      <c r="W10" s="138"/>
      <c r="X10" s="139"/>
      <c r="Y10" s="154">
        <v>0</v>
      </c>
      <c r="Z10" s="138"/>
      <c r="AA10" s="138"/>
      <c r="AB10" s="138"/>
      <c r="AC10" s="139"/>
      <c r="AD10" s="143" t="s">
        <v>47</v>
      </c>
      <c r="AE10" s="138"/>
      <c r="AF10" s="139"/>
    </row>
    <row r="11" spans="1:38" ht="17.25" customHeight="1" x14ac:dyDescent="0.25">
      <c r="A11" s="6"/>
      <c r="B11" s="161" t="s">
        <v>6</v>
      </c>
      <c r="C11" s="132"/>
      <c r="D11" s="11" t="s">
        <v>7</v>
      </c>
      <c r="E11" s="161" t="s">
        <v>53</v>
      </c>
      <c r="F11" s="132"/>
      <c r="G11" s="132"/>
      <c r="H11" s="132"/>
      <c r="I11" s="6"/>
      <c r="J11" s="6"/>
      <c r="K11" s="6"/>
      <c r="L11" s="6"/>
      <c r="M11" s="6"/>
      <c r="N11" s="6"/>
      <c r="O11" s="6"/>
      <c r="P11" s="4"/>
      <c r="Q11" s="140"/>
      <c r="R11" s="141"/>
      <c r="S11" s="141"/>
      <c r="T11" s="141"/>
      <c r="U11" s="141"/>
      <c r="V11" s="141"/>
      <c r="W11" s="141"/>
      <c r="X11" s="142"/>
      <c r="Y11" s="140"/>
      <c r="Z11" s="141"/>
      <c r="AA11" s="141"/>
      <c r="AB11" s="141"/>
      <c r="AC11" s="142"/>
      <c r="AD11" s="140"/>
      <c r="AE11" s="141"/>
      <c r="AF11" s="142"/>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45" t="s">
        <v>8</v>
      </c>
      <c r="C13" s="145"/>
      <c r="D13" s="145"/>
      <c r="E13" s="145"/>
      <c r="F13" s="145"/>
      <c r="G13" s="145"/>
      <c r="H13" s="145"/>
      <c r="I13" s="145"/>
      <c r="J13" s="145"/>
      <c r="K13" s="145"/>
      <c r="L13" s="145"/>
      <c r="M13" s="145"/>
      <c r="N13" s="145"/>
      <c r="O13" s="145"/>
      <c r="P13" s="145"/>
      <c r="Q13" s="145"/>
      <c r="R13" s="145"/>
      <c r="S13" s="145"/>
      <c r="T13" s="145"/>
      <c r="U13" s="145"/>
      <c r="V13" s="145"/>
      <c r="W13" s="145"/>
      <c r="X13" s="40"/>
      <c r="Y13" s="40"/>
      <c r="Z13" s="40"/>
      <c r="AA13" s="145" t="s">
        <v>39</v>
      </c>
      <c r="AB13" s="145"/>
      <c r="AC13" s="145"/>
      <c r="AD13" s="151" t="s">
        <v>9</v>
      </c>
      <c r="AE13" s="138"/>
      <c r="AF13" s="138"/>
    </row>
    <row r="14" spans="1:38" ht="10.5" customHeight="1" x14ac:dyDescent="0.25">
      <c r="A14" s="3"/>
      <c r="B14" s="146"/>
      <c r="C14" s="146"/>
      <c r="D14" s="146"/>
      <c r="E14" s="146"/>
      <c r="F14" s="146"/>
      <c r="G14" s="146"/>
      <c r="H14" s="146"/>
      <c r="I14" s="146"/>
      <c r="J14" s="146"/>
      <c r="K14" s="146"/>
      <c r="L14" s="146"/>
      <c r="M14" s="146"/>
      <c r="N14" s="146"/>
      <c r="O14" s="146"/>
      <c r="P14" s="146"/>
      <c r="Q14" s="146"/>
      <c r="R14" s="146"/>
      <c r="S14" s="146"/>
      <c r="T14" s="146"/>
      <c r="U14" s="146"/>
      <c r="V14" s="146"/>
      <c r="W14" s="146"/>
      <c r="X14" s="39"/>
      <c r="Y14" s="39"/>
      <c r="Z14" s="39"/>
      <c r="AA14" s="146"/>
      <c r="AB14" s="146"/>
      <c r="AC14" s="146"/>
      <c r="AD14" s="141"/>
      <c r="AE14" s="141"/>
      <c r="AF14" s="141"/>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91"/>
      <c r="B16" s="133" t="s">
        <v>10</v>
      </c>
      <c r="C16" s="122"/>
      <c r="D16" s="147" t="s">
        <v>11</v>
      </c>
      <c r="E16" s="94"/>
      <c r="F16" s="94"/>
      <c r="G16" s="94"/>
      <c r="H16" s="94"/>
      <c r="I16" s="94"/>
      <c r="J16" s="95"/>
      <c r="K16" s="64" t="s">
        <v>12</v>
      </c>
      <c r="L16" s="130">
        <v>44946</v>
      </c>
      <c r="M16" s="94"/>
      <c r="N16" s="94"/>
      <c r="O16" s="95"/>
      <c r="P16" s="165" t="s">
        <v>13</v>
      </c>
      <c r="Q16" s="163" t="s">
        <v>14</v>
      </c>
      <c r="R16" s="95"/>
      <c r="S16" s="130">
        <v>44977</v>
      </c>
      <c r="T16" s="94"/>
      <c r="U16" s="94"/>
      <c r="V16" s="94"/>
      <c r="W16" s="95"/>
      <c r="X16" s="38"/>
      <c r="Y16" s="38"/>
      <c r="Z16" s="38"/>
      <c r="AA16" s="168"/>
      <c r="AB16" s="168"/>
      <c r="AC16" s="38"/>
      <c r="AD16" s="42"/>
      <c r="AE16" s="155"/>
      <c r="AF16" s="75"/>
    </row>
    <row r="17" spans="1:35" ht="17.25" customHeight="1" x14ac:dyDescent="0.2">
      <c r="A17" s="92"/>
      <c r="B17" s="123"/>
      <c r="C17" s="124"/>
      <c r="D17" s="147" t="s">
        <v>15</v>
      </c>
      <c r="E17" s="94"/>
      <c r="F17" s="94"/>
      <c r="G17" s="94"/>
      <c r="H17" s="94"/>
      <c r="I17" s="94"/>
      <c r="J17" s="95"/>
      <c r="K17" s="162">
        <v>1269.0999999999999</v>
      </c>
      <c r="L17" s="153"/>
      <c r="M17" s="153"/>
      <c r="N17" s="153"/>
      <c r="O17" s="122"/>
      <c r="P17" s="166"/>
      <c r="Q17" s="152">
        <v>1269.0999999999999</v>
      </c>
      <c r="R17" s="153"/>
      <c r="S17" s="153"/>
      <c r="T17" s="153"/>
      <c r="U17" s="153"/>
      <c r="V17" s="153"/>
      <c r="W17" s="122"/>
      <c r="X17" s="38"/>
      <c r="Y17" s="38"/>
      <c r="Z17" s="38"/>
      <c r="AA17" s="168"/>
      <c r="AB17" s="168"/>
      <c r="AC17" s="38"/>
      <c r="AD17" s="42"/>
      <c r="AE17" s="155"/>
      <c r="AF17" s="75"/>
    </row>
    <row r="18" spans="1:35" ht="17.25" customHeight="1" x14ac:dyDescent="0.2">
      <c r="A18" s="1"/>
      <c r="B18" s="123"/>
      <c r="C18" s="124"/>
      <c r="D18" s="147" t="s">
        <v>18</v>
      </c>
      <c r="E18" s="94"/>
      <c r="F18" s="94"/>
      <c r="G18" s="94"/>
      <c r="H18" s="94"/>
      <c r="I18" s="94"/>
      <c r="J18" s="95"/>
      <c r="K18" s="176">
        <v>1</v>
      </c>
      <c r="L18" s="176"/>
      <c r="M18" s="176"/>
      <c r="N18" s="176"/>
      <c r="O18" s="176"/>
      <c r="P18" s="176"/>
      <c r="Q18" s="176"/>
      <c r="R18" s="176"/>
      <c r="S18" s="176"/>
      <c r="T18" s="176"/>
      <c r="U18" s="176"/>
      <c r="V18" s="176"/>
      <c r="W18" s="176"/>
      <c r="X18" s="41"/>
      <c r="Y18" s="41"/>
      <c r="Z18" s="41"/>
      <c r="AA18" s="41"/>
      <c r="AB18" s="41"/>
      <c r="AC18" s="41"/>
      <c r="AD18" s="41"/>
      <c r="AE18" s="41"/>
      <c r="AF18" s="41"/>
    </row>
    <row r="19" spans="1:35" ht="17.25" customHeight="1" x14ac:dyDescent="0.2">
      <c r="A19" s="1"/>
      <c r="B19" s="123"/>
      <c r="C19" s="124"/>
      <c r="D19" s="179" t="s">
        <v>41</v>
      </c>
      <c r="E19" s="153"/>
      <c r="F19" s="153"/>
      <c r="G19" s="153"/>
      <c r="H19" s="153"/>
      <c r="I19" s="153"/>
      <c r="J19" s="122"/>
      <c r="K19" s="127">
        <f>(Q17-K17)*K18</f>
        <v>0</v>
      </c>
      <c r="L19" s="128"/>
      <c r="M19" s="128"/>
      <c r="N19" s="128"/>
      <c r="O19" s="128"/>
      <c r="P19" s="128"/>
      <c r="Q19" s="128"/>
      <c r="R19" s="128"/>
      <c r="S19" s="128"/>
      <c r="T19" s="128"/>
      <c r="U19" s="128"/>
      <c r="V19" s="128"/>
      <c r="W19" s="129"/>
      <c r="X19" s="157" t="s">
        <v>35</v>
      </c>
      <c r="Y19" s="88"/>
      <c r="Z19" s="88"/>
      <c r="AA19" s="85">
        <v>1800</v>
      </c>
      <c r="AB19" s="85"/>
      <c r="AC19" s="85"/>
      <c r="AD19" s="42" t="s">
        <v>17</v>
      </c>
      <c r="AE19" s="79">
        <v>0</v>
      </c>
      <c r="AF19" s="79"/>
    </row>
    <row r="20" spans="1:35" ht="17.25" customHeight="1" x14ac:dyDescent="0.2">
      <c r="A20" s="1"/>
      <c r="B20" s="123"/>
      <c r="C20" s="134"/>
      <c r="D20" s="177" t="s">
        <v>36</v>
      </c>
      <c r="E20" s="96"/>
      <c r="F20" s="96"/>
      <c r="G20" s="96"/>
      <c r="H20" s="96" t="s">
        <v>48</v>
      </c>
      <c r="I20" s="96"/>
      <c r="J20" s="97"/>
      <c r="K20" s="170">
        <v>88</v>
      </c>
      <c r="L20" s="171"/>
      <c r="M20" s="171"/>
      <c r="N20" s="171"/>
      <c r="O20" s="171"/>
      <c r="P20" s="171"/>
      <c r="Q20" s="171"/>
      <c r="R20" s="171"/>
      <c r="S20" s="171"/>
      <c r="T20" s="171"/>
      <c r="U20" s="171"/>
      <c r="V20" s="171"/>
      <c r="W20" s="172"/>
      <c r="X20" s="157" t="s">
        <v>35</v>
      </c>
      <c r="Y20" s="88"/>
      <c r="Z20" s="88"/>
      <c r="AA20" s="85">
        <v>1800</v>
      </c>
      <c r="AB20" s="85"/>
      <c r="AC20" s="85"/>
      <c r="AD20" s="86" t="s">
        <v>17</v>
      </c>
      <c r="AE20" s="79">
        <f>K20*AA20</f>
        <v>158400</v>
      </c>
      <c r="AF20" s="79"/>
    </row>
    <row r="21" spans="1:35" ht="17.25" customHeight="1" x14ac:dyDescent="0.2">
      <c r="A21" s="1"/>
      <c r="B21" s="123"/>
      <c r="C21" s="124"/>
      <c r="D21" s="114" t="s">
        <v>40</v>
      </c>
      <c r="E21" s="115"/>
      <c r="F21" s="115"/>
      <c r="G21" s="48"/>
      <c r="H21" s="115" t="s">
        <v>58</v>
      </c>
      <c r="I21" s="115"/>
      <c r="J21" s="144"/>
      <c r="K21" s="173"/>
      <c r="L21" s="174"/>
      <c r="M21" s="174"/>
      <c r="N21" s="174"/>
      <c r="O21" s="174"/>
      <c r="P21" s="174"/>
      <c r="Q21" s="174"/>
      <c r="R21" s="174"/>
      <c r="S21" s="174"/>
      <c r="T21" s="174"/>
      <c r="U21" s="174"/>
      <c r="V21" s="174"/>
      <c r="W21" s="175"/>
      <c r="X21" s="157"/>
      <c r="Y21" s="88"/>
      <c r="Z21" s="88"/>
      <c r="AA21" s="85"/>
      <c r="AB21" s="85"/>
      <c r="AC21" s="85"/>
      <c r="AD21" s="86"/>
      <c r="AE21" s="79"/>
      <c r="AF21" s="79"/>
    </row>
    <row r="22" spans="1:35" ht="17.25" customHeight="1" x14ac:dyDescent="0.2">
      <c r="A22" s="1"/>
      <c r="B22" s="123"/>
      <c r="C22" s="124"/>
      <c r="D22" s="135" t="s">
        <v>37</v>
      </c>
      <c r="E22" s="94"/>
      <c r="F22" s="94"/>
      <c r="G22" s="94"/>
      <c r="H22" s="94"/>
      <c r="I22" s="94"/>
      <c r="J22" s="95"/>
      <c r="K22" s="111">
        <v>0.03</v>
      </c>
      <c r="L22" s="112"/>
      <c r="M22" s="112"/>
      <c r="N22" s="112"/>
      <c r="O22" s="112"/>
      <c r="P22" s="112"/>
      <c r="Q22" s="112"/>
      <c r="R22" s="112"/>
      <c r="S22" s="112"/>
      <c r="T22" s="112"/>
      <c r="U22" s="112"/>
      <c r="V22" s="112"/>
      <c r="W22" s="113"/>
      <c r="X22" s="62"/>
      <c r="Y22" s="62"/>
      <c r="Z22" s="62"/>
      <c r="AA22" s="63"/>
      <c r="AB22" s="63"/>
      <c r="AC22" s="63"/>
      <c r="AD22" s="42"/>
      <c r="AE22" s="183">
        <f>AE20*K22</f>
        <v>4752</v>
      </c>
      <c r="AF22" s="183"/>
    </row>
    <row r="23" spans="1:35" ht="17.25" customHeight="1" x14ac:dyDescent="0.2">
      <c r="A23" s="1"/>
      <c r="B23" s="123"/>
      <c r="C23" s="124"/>
      <c r="D23" s="180" t="s">
        <v>57</v>
      </c>
      <c r="E23" s="181"/>
      <c r="F23" s="181"/>
      <c r="G23" s="181"/>
      <c r="H23" s="181"/>
      <c r="I23" s="181"/>
      <c r="J23" s="181"/>
      <c r="K23" s="181"/>
      <c r="L23" s="181"/>
      <c r="M23" s="181"/>
      <c r="N23" s="181"/>
      <c r="O23" s="181"/>
      <c r="P23" s="181"/>
      <c r="Q23" s="181"/>
      <c r="R23" s="181"/>
      <c r="S23" s="181"/>
      <c r="T23" s="181"/>
      <c r="U23" s="181"/>
      <c r="V23" s="181"/>
      <c r="W23" s="182"/>
      <c r="X23" s="62"/>
      <c r="Y23" s="62"/>
      <c r="Z23" s="62"/>
      <c r="AA23" s="63"/>
      <c r="AB23" s="63"/>
      <c r="AC23" s="63"/>
      <c r="AD23" s="42" t="s">
        <v>17</v>
      </c>
      <c r="AE23" s="117">
        <f>AE20+AE22</f>
        <v>163152</v>
      </c>
      <c r="AF23" s="117"/>
    </row>
    <row r="24" spans="1:35" ht="17.25" customHeight="1" x14ac:dyDescent="0.2">
      <c r="A24" s="1"/>
      <c r="B24" s="123"/>
      <c r="C24" s="124"/>
      <c r="D24" s="147" t="s">
        <v>11</v>
      </c>
      <c r="E24" s="94"/>
      <c r="F24" s="94"/>
      <c r="G24" s="94"/>
      <c r="H24" s="94"/>
      <c r="I24" s="94"/>
      <c r="J24" s="95"/>
      <c r="K24" s="64" t="s">
        <v>12</v>
      </c>
      <c r="L24" s="130">
        <v>44947</v>
      </c>
      <c r="M24" s="94"/>
      <c r="N24" s="94"/>
      <c r="O24" s="95"/>
      <c r="P24" s="165" t="s">
        <v>13</v>
      </c>
      <c r="Q24" s="163" t="s">
        <v>14</v>
      </c>
      <c r="R24" s="95"/>
      <c r="S24" s="130">
        <v>44986</v>
      </c>
      <c r="T24" s="94"/>
      <c r="U24" s="94"/>
      <c r="V24" s="94"/>
      <c r="W24" s="95"/>
      <c r="X24" s="62"/>
      <c r="Y24" s="62"/>
      <c r="Z24" s="62"/>
      <c r="AA24" s="63"/>
      <c r="AB24" s="63"/>
      <c r="AC24" s="63"/>
      <c r="AD24" s="42"/>
      <c r="AE24" s="60"/>
      <c r="AF24" s="60"/>
    </row>
    <row r="25" spans="1:35" ht="17.25" customHeight="1" x14ac:dyDescent="0.2">
      <c r="A25" s="1"/>
      <c r="B25" s="123"/>
      <c r="C25" s="124"/>
      <c r="D25" s="147" t="s">
        <v>15</v>
      </c>
      <c r="E25" s="94"/>
      <c r="F25" s="94"/>
      <c r="G25" s="94"/>
      <c r="H25" s="94"/>
      <c r="I25" s="94"/>
      <c r="J25" s="95"/>
      <c r="K25" s="162">
        <v>1269.0999999999999</v>
      </c>
      <c r="L25" s="153"/>
      <c r="M25" s="153"/>
      <c r="N25" s="153"/>
      <c r="O25" s="122"/>
      <c r="P25" s="166"/>
      <c r="Q25" s="152">
        <v>1269.0999999999999</v>
      </c>
      <c r="R25" s="153"/>
      <c r="S25" s="153"/>
      <c r="T25" s="153"/>
      <c r="U25" s="153"/>
      <c r="V25" s="153"/>
      <c r="W25" s="122"/>
      <c r="X25" s="62"/>
      <c r="Y25" s="62"/>
      <c r="Z25" s="62"/>
      <c r="AA25" s="63"/>
      <c r="AB25" s="63"/>
      <c r="AC25" s="63"/>
      <c r="AD25" s="42"/>
      <c r="AE25" s="60"/>
      <c r="AF25" s="60"/>
    </row>
    <row r="26" spans="1:35" ht="17.25" customHeight="1" x14ac:dyDescent="0.2">
      <c r="A26" s="1"/>
      <c r="B26" s="123"/>
      <c r="C26" s="124"/>
      <c r="D26" s="147" t="s">
        <v>18</v>
      </c>
      <c r="E26" s="94"/>
      <c r="F26" s="94"/>
      <c r="G26" s="94"/>
      <c r="H26" s="94"/>
      <c r="I26" s="94"/>
      <c r="J26" s="95"/>
      <c r="K26" s="176">
        <v>1</v>
      </c>
      <c r="L26" s="176"/>
      <c r="M26" s="176"/>
      <c r="N26" s="176"/>
      <c r="O26" s="176"/>
      <c r="P26" s="176"/>
      <c r="Q26" s="176"/>
      <c r="R26" s="176"/>
      <c r="S26" s="176"/>
      <c r="T26" s="176"/>
      <c r="U26" s="176"/>
      <c r="V26" s="176"/>
      <c r="W26" s="176"/>
      <c r="X26" s="62"/>
      <c r="Y26" s="62"/>
      <c r="Z26" s="62"/>
      <c r="AA26" s="63"/>
      <c r="AB26" s="63"/>
      <c r="AC26" s="63"/>
      <c r="AD26" s="42"/>
      <c r="AE26" s="60"/>
      <c r="AF26" s="60"/>
    </row>
    <row r="27" spans="1:35" ht="17.25" customHeight="1" x14ac:dyDescent="0.2">
      <c r="A27" s="1"/>
      <c r="B27" s="123"/>
      <c r="C27" s="124"/>
      <c r="D27" s="184" t="s">
        <v>41</v>
      </c>
      <c r="E27" s="185"/>
      <c r="F27" s="185"/>
      <c r="G27" s="185"/>
      <c r="H27" s="185"/>
      <c r="I27" s="185"/>
      <c r="J27" s="186"/>
      <c r="K27" s="127">
        <f>(Q25-K25)*K26</f>
        <v>0</v>
      </c>
      <c r="L27" s="128"/>
      <c r="M27" s="128"/>
      <c r="N27" s="128"/>
      <c r="O27" s="128"/>
      <c r="P27" s="128"/>
      <c r="Q27" s="128"/>
      <c r="R27" s="128"/>
      <c r="S27" s="128"/>
      <c r="T27" s="128"/>
      <c r="U27" s="128"/>
      <c r="V27" s="128"/>
      <c r="W27" s="129"/>
      <c r="X27" s="157" t="s">
        <v>35</v>
      </c>
      <c r="Y27" s="88"/>
      <c r="Z27" s="88"/>
      <c r="AA27" s="85">
        <v>1800</v>
      </c>
      <c r="AB27" s="85"/>
      <c r="AC27" s="85"/>
      <c r="AD27" s="42" t="s">
        <v>17</v>
      </c>
      <c r="AE27" s="79">
        <v>0</v>
      </c>
      <c r="AF27" s="79"/>
    </row>
    <row r="28" spans="1:35" ht="17.25" customHeight="1" x14ac:dyDescent="0.2">
      <c r="A28" s="1"/>
      <c r="B28" s="123"/>
      <c r="C28" s="124"/>
      <c r="D28" s="177" t="s">
        <v>36</v>
      </c>
      <c r="E28" s="96"/>
      <c r="F28" s="96"/>
      <c r="G28" s="96"/>
      <c r="H28" s="96" t="s">
        <v>59</v>
      </c>
      <c r="I28" s="96"/>
      <c r="J28" s="97"/>
      <c r="K28" s="170">
        <v>29.33</v>
      </c>
      <c r="L28" s="171"/>
      <c r="M28" s="171"/>
      <c r="N28" s="171"/>
      <c r="O28" s="171"/>
      <c r="P28" s="171"/>
      <c r="Q28" s="171"/>
      <c r="R28" s="171"/>
      <c r="S28" s="171"/>
      <c r="T28" s="171"/>
      <c r="U28" s="171"/>
      <c r="V28" s="171"/>
      <c r="W28" s="172"/>
      <c r="X28" s="157" t="s">
        <v>35</v>
      </c>
      <c r="Y28" s="88"/>
      <c r="Z28" s="88"/>
      <c r="AA28" s="85">
        <v>1800</v>
      </c>
      <c r="AB28" s="85"/>
      <c r="AC28" s="85"/>
      <c r="AD28" s="86" t="s">
        <v>17</v>
      </c>
      <c r="AE28" s="79">
        <f>K28*AA28</f>
        <v>52794</v>
      </c>
      <c r="AF28" s="79"/>
    </row>
    <row r="29" spans="1:35" ht="17.25" customHeight="1" x14ac:dyDescent="0.2">
      <c r="A29" s="1"/>
      <c r="B29" s="123"/>
      <c r="C29" s="124"/>
      <c r="D29" s="114" t="s">
        <v>40</v>
      </c>
      <c r="E29" s="115"/>
      <c r="F29" s="115"/>
      <c r="G29" s="48"/>
      <c r="H29" s="115" t="s">
        <v>58</v>
      </c>
      <c r="I29" s="115"/>
      <c r="J29" s="144"/>
      <c r="K29" s="173"/>
      <c r="L29" s="174"/>
      <c r="M29" s="174"/>
      <c r="N29" s="174"/>
      <c r="O29" s="174"/>
      <c r="P29" s="174"/>
      <c r="Q29" s="174"/>
      <c r="R29" s="174"/>
      <c r="S29" s="174"/>
      <c r="T29" s="174"/>
      <c r="U29" s="174"/>
      <c r="V29" s="174"/>
      <c r="W29" s="175"/>
      <c r="X29" s="157"/>
      <c r="Y29" s="88"/>
      <c r="Z29" s="88"/>
      <c r="AA29" s="85"/>
      <c r="AB29" s="85"/>
      <c r="AC29" s="85"/>
      <c r="AD29" s="86"/>
      <c r="AE29" s="79"/>
      <c r="AF29" s="79"/>
    </row>
    <row r="30" spans="1:35" ht="17.25" customHeight="1" x14ac:dyDescent="0.2">
      <c r="A30" s="1"/>
      <c r="B30" s="123"/>
      <c r="C30" s="126"/>
      <c r="D30" s="135" t="s">
        <v>37</v>
      </c>
      <c r="E30" s="94"/>
      <c r="F30" s="94"/>
      <c r="G30" s="94"/>
      <c r="H30" s="94"/>
      <c r="I30" s="94"/>
      <c r="J30" s="95"/>
      <c r="K30" s="111">
        <v>0.03</v>
      </c>
      <c r="L30" s="112"/>
      <c r="M30" s="112"/>
      <c r="N30" s="112"/>
      <c r="O30" s="112"/>
      <c r="P30" s="112"/>
      <c r="Q30" s="112"/>
      <c r="R30" s="112"/>
      <c r="S30" s="112"/>
      <c r="T30" s="112"/>
      <c r="U30" s="112"/>
      <c r="V30" s="112"/>
      <c r="W30" s="113"/>
      <c r="X30" s="14"/>
      <c r="Y30" s="14"/>
      <c r="Z30" s="14"/>
      <c r="AA30" s="14"/>
      <c r="AB30" s="14"/>
      <c r="AC30" s="14"/>
      <c r="AD30" s="42" t="s">
        <v>17</v>
      </c>
      <c r="AE30" s="158">
        <f>AE28*K30</f>
        <v>1583.82</v>
      </c>
      <c r="AF30" s="159"/>
    </row>
    <row r="31" spans="1:35" ht="17.25" customHeight="1" x14ac:dyDescent="0.2">
      <c r="A31" s="1"/>
      <c r="B31" s="45"/>
      <c r="C31" s="14"/>
      <c r="D31" s="16"/>
      <c r="E31" s="15"/>
      <c r="F31" s="15"/>
      <c r="G31" s="44"/>
      <c r="H31" s="16"/>
      <c r="I31" s="16"/>
      <c r="J31" s="16"/>
      <c r="K31" s="16"/>
      <c r="L31" s="65"/>
      <c r="M31" s="65"/>
      <c r="N31" s="65"/>
      <c r="O31" s="65"/>
      <c r="P31" s="65"/>
      <c r="Q31" s="65"/>
      <c r="R31" s="65"/>
      <c r="S31" s="65"/>
      <c r="T31" s="14"/>
      <c r="U31" s="14"/>
      <c r="V31" s="14"/>
      <c r="W31" s="14"/>
      <c r="X31" s="14"/>
      <c r="Y31" s="14"/>
      <c r="Z31" s="14"/>
      <c r="AA31" s="14"/>
      <c r="AB31" s="14"/>
      <c r="AC31" s="14"/>
      <c r="AD31" s="42" t="s">
        <v>17</v>
      </c>
      <c r="AE31" s="117">
        <f>AE28+AE30</f>
        <v>54377.82</v>
      </c>
      <c r="AF31" s="117"/>
      <c r="AI31" s="17"/>
    </row>
    <row r="32" spans="1:35" ht="17.25" customHeight="1" x14ac:dyDescent="0.2">
      <c r="A32" s="1"/>
      <c r="B32" s="121" t="s">
        <v>19</v>
      </c>
      <c r="C32" s="122"/>
      <c r="D32" s="93" t="s">
        <v>11</v>
      </c>
      <c r="E32" s="94"/>
      <c r="F32" s="94"/>
      <c r="G32" s="94"/>
      <c r="H32" s="94"/>
      <c r="I32" s="94"/>
      <c r="J32" s="95"/>
      <c r="K32" s="66" t="s">
        <v>20</v>
      </c>
      <c r="L32" s="130">
        <v>44946</v>
      </c>
      <c r="M32" s="94"/>
      <c r="N32" s="94"/>
      <c r="O32" s="95"/>
      <c r="P32" s="169" t="s">
        <v>13</v>
      </c>
      <c r="Q32" s="169" t="s">
        <v>14</v>
      </c>
      <c r="R32" s="95"/>
      <c r="S32" s="130">
        <v>44977</v>
      </c>
      <c r="T32" s="94"/>
      <c r="U32" s="94"/>
      <c r="V32" s="94"/>
      <c r="W32" s="95"/>
      <c r="X32" s="18"/>
      <c r="Y32" s="18"/>
      <c r="Z32" s="18"/>
      <c r="AA32" s="168"/>
      <c r="AB32" s="168"/>
      <c r="AC32" s="18"/>
      <c r="AD32" s="42"/>
      <c r="AE32" s="87"/>
      <c r="AF32" s="75"/>
    </row>
    <row r="33" spans="1:32" ht="17.25" customHeight="1" x14ac:dyDescent="0.2">
      <c r="A33" s="1"/>
      <c r="B33" s="123"/>
      <c r="C33" s="124"/>
      <c r="D33" s="93" t="s">
        <v>38</v>
      </c>
      <c r="E33" s="94"/>
      <c r="F33" s="94"/>
      <c r="G33" s="94"/>
      <c r="H33" s="94"/>
      <c r="I33" s="94"/>
      <c r="J33" s="95"/>
      <c r="K33" s="162">
        <v>1269.0999999999999</v>
      </c>
      <c r="L33" s="153"/>
      <c r="M33" s="153"/>
      <c r="N33" s="153"/>
      <c r="O33" s="122"/>
      <c r="P33" s="178"/>
      <c r="Q33" s="152">
        <v>1269.0999999999999</v>
      </c>
      <c r="R33" s="153"/>
      <c r="S33" s="153"/>
      <c r="T33" s="153"/>
      <c r="U33" s="153"/>
      <c r="V33" s="153"/>
      <c r="W33" s="122"/>
      <c r="X33" s="20"/>
      <c r="Y33" s="20"/>
      <c r="Z33" s="20"/>
      <c r="AA33" s="21"/>
      <c r="AB33" s="21"/>
      <c r="AC33" s="18"/>
      <c r="AD33" s="42"/>
      <c r="AE33" s="156"/>
      <c r="AF33" s="75"/>
    </row>
    <row r="34" spans="1:32" ht="17.25" customHeight="1" x14ac:dyDescent="0.2">
      <c r="A34" s="1"/>
      <c r="B34" s="123"/>
      <c r="C34" s="124"/>
      <c r="D34" s="116" t="s">
        <v>16</v>
      </c>
      <c r="E34" s="94"/>
      <c r="F34" s="94"/>
      <c r="G34" s="94"/>
      <c r="H34" s="94"/>
      <c r="I34" s="94"/>
      <c r="J34" s="95"/>
      <c r="K34" s="136">
        <f>Q33-K33</f>
        <v>0</v>
      </c>
      <c r="L34" s="94"/>
      <c r="M34" s="94"/>
      <c r="N34" s="94"/>
      <c r="O34" s="94"/>
      <c r="P34" s="94"/>
      <c r="Q34" s="94"/>
      <c r="R34" s="94"/>
      <c r="S34" s="94"/>
      <c r="T34" s="94"/>
      <c r="U34" s="94"/>
      <c r="V34" s="94"/>
      <c r="W34" s="95"/>
      <c r="X34" s="88" t="s">
        <v>35</v>
      </c>
      <c r="Y34" s="75"/>
      <c r="Z34" s="75"/>
      <c r="AA34" s="81">
        <v>1800</v>
      </c>
      <c r="AB34" s="81"/>
      <c r="AC34" s="81"/>
      <c r="AD34" s="42" t="s">
        <v>17</v>
      </c>
      <c r="AE34" s="82">
        <f>K34*AA34</f>
        <v>0</v>
      </c>
      <c r="AF34" s="75"/>
    </row>
    <row r="35" spans="1:32" ht="17.25" customHeight="1" x14ac:dyDescent="0.2">
      <c r="A35" s="91"/>
      <c r="B35" s="123"/>
      <c r="C35" s="124"/>
      <c r="D35" s="93" t="s">
        <v>21</v>
      </c>
      <c r="E35" s="94"/>
      <c r="F35" s="94"/>
      <c r="G35" s="94"/>
      <c r="H35" s="94"/>
      <c r="I35" s="94"/>
      <c r="J35" s="95"/>
      <c r="K35" s="136">
        <v>1800</v>
      </c>
      <c r="L35" s="94"/>
      <c r="M35" s="94"/>
      <c r="N35" s="94"/>
      <c r="O35" s="94"/>
      <c r="P35" s="94"/>
      <c r="Q35" s="94"/>
      <c r="R35" s="94"/>
      <c r="S35" s="94"/>
      <c r="T35" s="94"/>
      <c r="U35" s="94"/>
      <c r="V35" s="94"/>
      <c r="W35" s="95"/>
      <c r="X35" s="22"/>
      <c r="Y35" s="23"/>
      <c r="Z35" s="23"/>
      <c r="AA35" s="23"/>
      <c r="AB35" s="23"/>
      <c r="AC35" s="38"/>
      <c r="AD35" s="42" t="s">
        <v>17</v>
      </c>
      <c r="AE35" s="79">
        <f>K35</f>
        <v>1800</v>
      </c>
      <c r="AF35" s="75"/>
    </row>
    <row r="36" spans="1:32" ht="17.25" customHeight="1" x14ac:dyDescent="0.2">
      <c r="A36" s="91"/>
      <c r="B36" s="123"/>
      <c r="C36" s="124"/>
      <c r="D36" s="118" t="s">
        <v>22</v>
      </c>
      <c r="E36" s="94"/>
      <c r="F36" s="94"/>
      <c r="G36" s="94"/>
      <c r="H36" s="94"/>
      <c r="I36" s="94"/>
      <c r="J36" s="95"/>
      <c r="K36" s="99">
        <v>1800</v>
      </c>
      <c r="L36" s="94"/>
      <c r="M36" s="94"/>
      <c r="N36" s="94"/>
      <c r="O36" s="94"/>
      <c r="P36" s="94"/>
      <c r="Q36" s="94"/>
      <c r="R36" s="94"/>
      <c r="S36" s="94"/>
      <c r="T36" s="94"/>
      <c r="U36" s="94"/>
      <c r="V36" s="94"/>
      <c r="W36" s="95"/>
      <c r="X36" s="22"/>
      <c r="Y36" s="23"/>
      <c r="Z36" s="23"/>
      <c r="AA36" s="23"/>
      <c r="AB36" s="23"/>
      <c r="AC36" s="38"/>
      <c r="AD36" s="42" t="s">
        <v>17</v>
      </c>
      <c r="AE36" s="148">
        <f>K36</f>
        <v>1800</v>
      </c>
      <c r="AF36" s="149"/>
    </row>
    <row r="37" spans="1:32" ht="17.25" customHeight="1" x14ac:dyDescent="0.2">
      <c r="A37" s="91"/>
      <c r="B37" s="123"/>
      <c r="C37" s="124"/>
      <c r="D37" s="180" t="s">
        <v>57</v>
      </c>
      <c r="E37" s="181"/>
      <c r="F37" s="181"/>
      <c r="G37" s="181"/>
      <c r="H37" s="181"/>
      <c r="I37" s="181"/>
      <c r="J37" s="181"/>
      <c r="K37" s="181"/>
      <c r="L37" s="181"/>
      <c r="M37" s="181"/>
      <c r="N37" s="181"/>
      <c r="O37" s="181"/>
      <c r="P37" s="181"/>
      <c r="Q37" s="181"/>
      <c r="R37" s="181"/>
      <c r="S37" s="181"/>
      <c r="T37" s="181"/>
      <c r="U37" s="181"/>
      <c r="V37" s="181"/>
      <c r="W37" s="182"/>
      <c r="X37" s="22"/>
      <c r="Y37" s="23"/>
      <c r="Z37" s="23"/>
      <c r="AA37" s="23"/>
      <c r="AB37" s="23"/>
      <c r="AC37" s="38"/>
      <c r="AD37" s="42" t="s">
        <v>17</v>
      </c>
      <c r="AE37" s="82">
        <f>AE34+AE35+AE36</f>
        <v>3600</v>
      </c>
      <c r="AF37" s="75"/>
    </row>
    <row r="38" spans="1:32" ht="17.25" customHeight="1" x14ac:dyDescent="0.2">
      <c r="A38" s="91"/>
      <c r="B38" s="123"/>
      <c r="C38" s="124"/>
      <c r="D38" s="93" t="s">
        <v>11</v>
      </c>
      <c r="E38" s="94"/>
      <c r="F38" s="94"/>
      <c r="G38" s="94"/>
      <c r="H38" s="94"/>
      <c r="I38" s="94"/>
      <c r="J38" s="95"/>
      <c r="K38" s="66" t="s">
        <v>20</v>
      </c>
      <c r="L38" s="130">
        <v>44947</v>
      </c>
      <c r="M38" s="94"/>
      <c r="N38" s="94"/>
      <c r="O38" s="95"/>
      <c r="P38" s="169" t="s">
        <v>13</v>
      </c>
      <c r="Q38" s="169" t="s">
        <v>14</v>
      </c>
      <c r="R38" s="95"/>
      <c r="S38" s="130">
        <v>44993</v>
      </c>
      <c r="T38" s="94"/>
      <c r="U38" s="94"/>
      <c r="V38" s="94"/>
      <c r="W38" s="95"/>
      <c r="X38" s="22"/>
      <c r="Y38" s="23"/>
      <c r="Z38" s="23"/>
      <c r="AA38" s="23"/>
      <c r="AB38" s="23"/>
      <c r="AC38" s="38"/>
      <c r="AD38" s="42"/>
      <c r="AE38" s="60"/>
      <c r="AF38" s="41"/>
    </row>
    <row r="39" spans="1:32" ht="17.25" customHeight="1" x14ac:dyDescent="0.2">
      <c r="A39" s="91"/>
      <c r="B39" s="123"/>
      <c r="C39" s="124"/>
      <c r="D39" s="93" t="s">
        <v>38</v>
      </c>
      <c r="E39" s="94"/>
      <c r="F39" s="94"/>
      <c r="G39" s="94"/>
      <c r="H39" s="94"/>
      <c r="I39" s="94"/>
      <c r="J39" s="95"/>
      <c r="K39" s="162">
        <v>1269.0999999999999</v>
      </c>
      <c r="L39" s="153"/>
      <c r="M39" s="153"/>
      <c r="N39" s="153"/>
      <c r="O39" s="122"/>
      <c r="P39" s="178"/>
      <c r="Q39" s="152">
        <v>1269.0999999999999</v>
      </c>
      <c r="R39" s="153"/>
      <c r="S39" s="153"/>
      <c r="T39" s="153"/>
      <c r="U39" s="153"/>
      <c r="V39" s="153"/>
      <c r="W39" s="122"/>
      <c r="X39" s="22"/>
      <c r="Y39" s="23"/>
      <c r="Z39" s="23"/>
      <c r="AA39" s="23"/>
      <c r="AB39" s="23"/>
      <c r="AC39" s="38"/>
      <c r="AD39" s="42"/>
      <c r="AE39" s="60"/>
      <c r="AF39" s="41"/>
    </row>
    <row r="40" spans="1:32" ht="17.25" customHeight="1" x14ac:dyDescent="0.2">
      <c r="A40" s="91"/>
      <c r="B40" s="123"/>
      <c r="C40" s="124"/>
      <c r="D40" s="116" t="s">
        <v>16</v>
      </c>
      <c r="E40" s="94"/>
      <c r="F40" s="94"/>
      <c r="G40" s="94"/>
      <c r="H40" s="94"/>
      <c r="I40" s="94"/>
      <c r="J40" s="95"/>
      <c r="K40" s="136">
        <f>Q39-K39</f>
        <v>0</v>
      </c>
      <c r="L40" s="94"/>
      <c r="M40" s="94"/>
      <c r="N40" s="94"/>
      <c r="O40" s="94"/>
      <c r="P40" s="94"/>
      <c r="Q40" s="94"/>
      <c r="R40" s="94"/>
      <c r="S40" s="94"/>
      <c r="T40" s="94"/>
      <c r="U40" s="94"/>
      <c r="V40" s="94"/>
      <c r="W40" s="95"/>
      <c r="X40" s="88" t="s">
        <v>35</v>
      </c>
      <c r="Y40" s="75"/>
      <c r="Z40" s="75"/>
      <c r="AA40" s="81">
        <v>1800</v>
      </c>
      <c r="AB40" s="81"/>
      <c r="AC40" s="81"/>
      <c r="AD40" s="42" t="s">
        <v>17</v>
      </c>
      <c r="AE40" s="82">
        <f>K40*AA40</f>
        <v>0</v>
      </c>
      <c r="AF40" s="75"/>
    </row>
    <row r="41" spans="1:32" ht="17.25" customHeight="1" x14ac:dyDescent="0.2">
      <c r="A41" s="91"/>
      <c r="B41" s="123"/>
      <c r="C41" s="124"/>
      <c r="D41" s="93" t="s">
        <v>21</v>
      </c>
      <c r="E41" s="94"/>
      <c r="F41" s="94"/>
      <c r="G41" s="94"/>
      <c r="H41" s="94"/>
      <c r="I41" s="94"/>
      <c r="J41" s="95"/>
      <c r="K41" s="136">
        <v>1800</v>
      </c>
      <c r="L41" s="94"/>
      <c r="M41" s="94"/>
      <c r="N41" s="94"/>
      <c r="O41" s="94"/>
      <c r="P41" s="94"/>
      <c r="Q41" s="94"/>
      <c r="R41" s="94"/>
      <c r="S41" s="94"/>
      <c r="T41" s="94"/>
      <c r="U41" s="94"/>
      <c r="V41" s="94"/>
      <c r="W41" s="95"/>
      <c r="X41" s="22"/>
      <c r="Y41" s="23"/>
      <c r="Z41" s="23"/>
      <c r="AA41" s="23"/>
      <c r="AB41" s="23"/>
      <c r="AC41" s="38"/>
      <c r="AD41" s="42" t="s">
        <v>17</v>
      </c>
      <c r="AE41" s="79">
        <f>K41</f>
        <v>1800</v>
      </c>
      <c r="AF41" s="75"/>
    </row>
    <row r="42" spans="1:32" ht="17.25" customHeight="1" x14ac:dyDescent="0.2">
      <c r="A42" s="92"/>
      <c r="B42" s="125"/>
      <c r="C42" s="126"/>
      <c r="D42" s="118" t="s">
        <v>22</v>
      </c>
      <c r="E42" s="94"/>
      <c r="F42" s="94"/>
      <c r="G42" s="94"/>
      <c r="H42" s="94"/>
      <c r="I42" s="94"/>
      <c r="J42" s="95"/>
      <c r="K42" s="99">
        <v>1800</v>
      </c>
      <c r="L42" s="94"/>
      <c r="M42" s="94"/>
      <c r="N42" s="94"/>
      <c r="O42" s="94"/>
      <c r="P42" s="94"/>
      <c r="Q42" s="94"/>
      <c r="R42" s="94"/>
      <c r="S42" s="94"/>
      <c r="T42" s="94"/>
      <c r="U42" s="94"/>
      <c r="V42" s="94"/>
      <c r="W42" s="95"/>
      <c r="X42" s="24"/>
      <c r="Y42" s="25"/>
      <c r="Z42" s="25"/>
      <c r="AA42" s="25"/>
      <c r="AB42" s="25"/>
      <c r="AC42" s="38"/>
      <c r="AD42" s="42" t="s">
        <v>17</v>
      </c>
      <c r="AE42" s="148">
        <f>K42</f>
        <v>1800</v>
      </c>
      <c r="AF42" s="149"/>
    </row>
    <row r="43" spans="1:32" ht="17.25" customHeight="1" x14ac:dyDescent="0.2">
      <c r="A43" s="92"/>
      <c r="B43" s="9"/>
      <c r="C43" s="9"/>
      <c r="D43" s="41"/>
      <c r="E43" s="41"/>
      <c r="F43" s="41"/>
      <c r="G43" s="41"/>
      <c r="H43" s="41"/>
      <c r="I43" s="41"/>
      <c r="J43" s="41"/>
      <c r="K43" s="41"/>
      <c r="L43" s="41"/>
      <c r="M43" s="41"/>
      <c r="N43" s="41"/>
      <c r="O43" s="41"/>
      <c r="P43" s="41"/>
      <c r="Q43" s="41"/>
      <c r="R43" s="41"/>
      <c r="S43" s="41"/>
      <c r="T43" s="41"/>
      <c r="U43" s="41"/>
      <c r="V43" s="41"/>
      <c r="W43" s="41"/>
      <c r="X43" s="25"/>
      <c r="Y43" s="25"/>
      <c r="Z43" s="25"/>
      <c r="AA43" s="25"/>
      <c r="AB43" s="25"/>
      <c r="AC43" s="18"/>
      <c r="AD43" s="42" t="s">
        <v>17</v>
      </c>
      <c r="AE43" s="82">
        <f>AE40+AE41+AE42</f>
        <v>3600</v>
      </c>
      <c r="AF43" s="75"/>
    </row>
    <row r="44" spans="1:32" ht="9.75" customHeight="1" x14ac:dyDescent="0.2">
      <c r="A44" s="92"/>
      <c r="B44" s="26"/>
      <c r="C44" s="26"/>
      <c r="D44" s="67"/>
      <c r="E44" s="67"/>
      <c r="F44" s="67"/>
      <c r="G44" s="67"/>
      <c r="H44" s="67"/>
      <c r="I44" s="67"/>
      <c r="J44" s="67"/>
      <c r="K44" s="67"/>
      <c r="L44" s="67"/>
      <c r="M44" s="67"/>
      <c r="N44" s="67"/>
      <c r="O44" s="67"/>
      <c r="P44" s="67"/>
      <c r="Q44" s="67"/>
      <c r="R44" s="67"/>
      <c r="S44" s="67"/>
      <c r="T44" s="67"/>
      <c r="U44" s="67"/>
      <c r="V44" s="67"/>
      <c r="W44" s="67"/>
      <c r="X44" s="68"/>
      <c r="Y44" s="68"/>
      <c r="Z44" s="68"/>
      <c r="AA44" s="68"/>
      <c r="AB44" s="68"/>
      <c r="AC44" s="69"/>
      <c r="AD44" s="70"/>
      <c r="AE44" s="61"/>
      <c r="AF44" s="61"/>
    </row>
    <row r="45" spans="1:32" ht="17.25" customHeight="1" x14ac:dyDescent="0.2">
      <c r="A45" s="92"/>
      <c r="B45" s="9"/>
      <c r="C45" s="9"/>
      <c r="D45" s="41"/>
      <c r="E45" s="41"/>
      <c r="F45" s="41"/>
      <c r="G45" s="41"/>
      <c r="H45" s="41"/>
      <c r="I45" s="25"/>
      <c r="J45" s="25"/>
      <c r="K45" s="41"/>
      <c r="L45" s="41"/>
      <c r="M45" s="41"/>
      <c r="N45" s="41"/>
      <c r="O45" s="41"/>
      <c r="P45" s="41"/>
      <c r="Q45" s="41"/>
      <c r="R45" s="41"/>
      <c r="S45" s="41"/>
      <c r="T45" s="74" t="s">
        <v>23</v>
      </c>
      <c r="U45" s="75"/>
      <c r="V45" s="75"/>
      <c r="W45" s="75"/>
      <c r="X45" s="75"/>
      <c r="Y45" s="75"/>
      <c r="Z45" s="75"/>
      <c r="AA45" s="75"/>
      <c r="AB45" s="75"/>
      <c r="AC45" s="18"/>
      <c r="AD45" s="42" t="s">
        <v>17</v>
      </c>
      <c r="AE45" s="79">
        <v>1800</v>
      </c>
      <c r="AF45" s="80"/>
    </row>
    <row r="46" spans="1:32" ht="17.25" customHeight="1" x14ac:dyDescent="0.2">
      <c r="A46" s="92"/>
      <c r="B46" s="9"/>
      <c r="C46" s="9"/>
      <c r="D46" s="9"/>
      <c r="E46" s="9"/>
      <c r="F46" s="9"/>
      <c r="G46" s="9"/>
      <c r="H46" s="9"/>
      <c r="I46" s="9"/>
      <c r="J46" s="9"/>
      <c r="K46" s="9"/>
      <c r="L46" s="9"/>
      <c r="M46" s="9"/>
      <c r="N46" s="9"/>
      <c r="O46" s="9"/>
      <c r="P46" s="9"/>
      <c r="Q46" s="9"/>
      <c r="R46" s="9"/>
      <c r="S46" s="9"/>
      <c r="T46" s="98" t="s">
        <v>24</v>
      </c>
      <c r="U46" s="75"/>
      <c r="V46" s="75"/>
      <c r="W46" s="75"/>
      <c r="X46" s="75"/>
      <c r="Y46" s="75"/>
      <c r="Z46" s="75"/>
      <c r="AA46" s="75"/>
      <c r="AB46" s="75"/>
      <c r="AC46" s="28"/>
      <c r="AD46" s="42" t="s">
        <v>17</v>
      </c>
      <c r="AE46" s="77">
        <v>1800</v>
      </c>
      <c r="AF46" s="78"/>
    </row>
    <row r="47" spans="1:32" ht="17.25" customHeight="1" x14ac:dyDescent="0.2">
      <c r="A47" s="3"/>
      <c r="B47" s="3"/>
      <c r="C47" s="3"/>
      <c r="D47" s="19"/>
      <c r="E47" s="19"/>
      <c r="F47" s="19"/>
      <c r="G47" s="19"/>
      <c r="H47" s="19"/>
      <c r="I47" s="19"/>
      <c r="J47" s="19"/>
      <c r="K47" s="19"/>
      <c r="L47" s="19"/>
      <c r="M47" s="19"/>
      <c r="N47" s="19"/>
      <c r="O47" s="19"/>
      <c r="P47" s="19"/>
      <c r="Q47" s="19"/>
      <c r="R47" s="19"/>
      <c r="S47" s="19"/>
      <c r="T47" s="76" t="s">
        <v>25</v>
      </c>
      <c r="U47" s="75"/>
      <c r="V47" s="75"/>
      <c r="W47" s="75"/>
      <c r="X47" s="75"/>
      <c r="Y47" s="75"/>
      <c r="Z47" s="75"/>
      <c r="AA47" s="75"/>
      <c r="AB47" s="75"/>
      <c r="AC47" s="19"/>
      <c r="AD47" s="42" t="s">
        <v>17</v>
      </c>
      <c r="AE47" s="117">
        <f>AE23+AE31+AE37+AE43</f>
        <v>224729.82</v>
      </c>
      <c r="AF47" s="117"/>
    </row>
    <row r="48" spans="1:32" ht="9.75" customHeight="1" x14ac:dyDescent="0.2">
      <c r="A48" s="3"/>
      <c r="B48" s="3"/>
      <c r="C48" s="3"/>
      <c r="D48" s="19"/>
      <c r="E48" s="19"/>
      <c r="F48" s="19"/>
      <c r="G48" s="19"/>
      <c r="H48" s="19"/>
      <c r="I48" s="19"/>
      <c r="J48" s="19"/>
      <c r="K48" s="19"/>
      <c r="L48" s="19"/>
      <c r="M48" s="19"/>
      <c r="N48" s="19"/>
      <c r="O48" s="19"/>
      <c r="P48" s="19"/>
      <c r="Q48" s="19"/>
      <c r="R48" s="19"/>
      <c r="S48" s="19"/>
      <c r="T48" s="54"/>
      <c r="U48" s="41"/>
      <c r="V48" s="41"/>
      <c r="W48" s="41"/>
      <c r="X48" s="41"/>
      <c r="Y48" s="41"/>
      <c r="Z48" s="41"/>
      <c r="AA48" s="41"/>
      <c r="AB48" s="41"/>
      <c r="AC48" s="19"/>
      <c r="AD48" s="42"/>
      <c r="AE48" s="51"/>
      <c r="AF48" s="51"/>
    </row>
    <row r="49" spans="1:32" ht="3.75" customHeight="1" x14ac:dyDescent="0.25">
      <c r="A49" s="3"/>
      <c r="B49" s="56"/>
      <c r="C49" s="56"/>
      <c r="D49" s="56"/>
      <c r="E49" s="56"/>
      <c r="F49" s="56"/>
      <c r="G49" s="56"/>
      <c r="H49" s="56"/>
      <c r="I49" s="56"/>
      <c r="J49" s="56"/>
      <c r="K49" s="56"/>
      <c r="L49" s="56"/>
      <c r="M49" s="56"/>
      <c r="N49" s="56"/>
      <c r="O49" s="56"/>
      <c r="P49" s="56"/>
      <c r="Q49" s="56"/>
      <c r="R49" s="56"/>
      <c r="S49" s="56"/>
      <c r="T49" s="57"/>
      <c r="U49" s="57"/>
      <c r="V49" s="57"/>
      <c r="W49" s="57"/>
      <c r="X49" s="57"/>
      <c r="Y49" s="57"/>
      <c r="Z49" s="57"/>
      <c r="AA49" s="57"/>
      <c r="AB49" s="57"/>
      <c r="AC49" s="56"/>
      <c r="AD49" s="27"/>
      <c r="AE49" s="56"/>
      <c r="AF49" s="58"/>
    </row>
    <row r="50" spans="1:32" ht="17.25" customHeight="1" x14ac:dyDescent="0.2">
      <c r="A50" s="1"/>
      <c r="B50" s="109" t="s">
        <v>49</v>
      </c>
      <c r="C50" s="109"/>
      <c r="D50" s="109"/>
      <c r="E50" s="109"/>
      <c r="F50" s="109"/>
      <c r="G50" s="110" t="s">
        <v>50</v>
      </c>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row>
    <row r="51" spans="1:32" ht="3.75" customHeight="1" x14ac:dyDescent="0.2">
      <c r="A51" s="3"/>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spans="1:32" ht="17.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1:32" ht="3" customHeight="1" x14ac:dyDescent="0.25">
      <c r="A53" s="6"/>
      <c r="B53" s="4"/>
      <c r="C53" s="4"/>
      <c r="D53" s="4"/>
      <c r="E53" s="4"/>
      <c r="F53" s="4"/>
      <c r="G53" s="4"/>
      <c r="H53" s="4"/>
      <c r="I53" s="4"/>
      <c r="J53" s="4"/>
      <c r="K53" s="4"/>
      <c r="L53" s="4"/>
      <c r="M53" s="4"/>
      <c r="N53" s="4"/>
      <c r="O53" s="4"/>
      <c r="P53" s="4"/>
      <c r="Q53" s="4"/>
      <c r="R53" s="4"/>
      <c r="S53" s="4"/>
      <c r="T53" s="6"/>
      <c r="U53" s="6"/>
      <c r="V53" s="6"/>
      <c r="W53" s="6"/>
      <c r="X53" s="6"/>
      <c r="Y53" s="6"/>
      <c r="Z53" s="6"/>
      <c r="AA53" s="6"/>
      <c r="AB53" s="6"/>
      <c r="AC53" s="6"/>
      <c r="AD53" s="6"/>
      <c r="AE53" s="6"/>
      <c r="AF53" s="6"/>
    </row>
    <row r="54" spans="1:32" ht="5.85" customHeight="1" x14ac:dyDescent="0.25">
      <c r="A54" s="4"/>
      <c r="B54" s="29"/>
      <c r="C54" s="29"/>
      <c r="D54" s="29"/>
      <c r="E54" s="29"/>
      <c r="F54" s="29"/>
      <c r="G54" s="29"/>
      <c r="H54" s="29"/>
      <c r="I54" s="29"/>
      <c r="J54" s="29"/>
      <c r="K54" s="29"/>
      <c r="L54" s="29"/>
      <c r="M54" s="29"/>
      <c r="N54" s="29"/>
      <c r="O54" s="29"/>
      <c r="P54" s="29"/>
      <c r="Q54" s="29"/>
      <c r="R54" s="29"/>
      <c r="S54" s="29"/>
      <c r="T54" s="4"/>
      <c r="U54" s="6"/>
      <c r="V54" s="6"/>
      <c r="W54" s="6"/>
      <c r="X54" s="49"/>
      <c r="Y54" s="49"/>
      <c r="Z54" s="49"/>
      <c r="AA54" s="49"/>
      <c r="AB54" s="89" t="s">
        <v>42</v>
      </c>
      <c r="AC54" s="89"/>
      <c r="AD54" s="89"/>
      <c r="AE54" s="89"/>
      <c r="AF54" s="89"/>
    </row>
    <row r="55" spans="1:32" ht="5.85" customHeight="1" x14ac:dyDescent="0.25">
      <c r="A55" s="4"/>
      <c r="B55" s="100" t="s">
        <v>26</v>
      </c>
      <c r="C55" s="101"/>
      <c r="D55" s="101"/>
      <c r="E55" s="101"/>
      <c r="F55" s="101"/>
      <c r="G55" s="101"/>
      <c r="H55" s="101"/>
      <c r="I55" s="101"/>
      <c r="J55" s="101"/>
      <c r="K55" s="101"/>
      <c r="L55" s="101"/>
      <c r="M55" s="101"/>
      <c r="N55" s="101"/>
      <c r="O55" s="101"/>
      <c r="P55" s="101"/>
      <c r="Q55" s="101"/>
      <c r="R55" s="101"/>
      <c r="S55" s="101"/>
      <c r="T55" s="102"/>
      <c r="U55" s="30"/>
      <c r="V55" s="6"/>
      <c r="W55" s="6"/>
      <c r="X55" s="49"/>
      <c r="Y55" s="49"/>
      <c r="Z55" s="49"/>
      <c r="AA55" s="49"/>
      <c r="AB55" s="89"/>
      <c r="AC55" s="89"/>
      <c r="AD55" s="89"/>
      <c r="AE55" s="89"/>
      <c r="AF55" s="89"/>
    </row>
    <row r="56" spans="1:32" ht="18" customHeight="1" x14ac:dyDescent="0.25">
      <c r="A56" s="4"/>
      <c r="B56" s="103"/>
      <c r="C56" s="104"/>
      <c r="D56" s="104"/>
      <c r="E56" s="104"/>
      <c r="F56" s="104"/>
      <c r="G56" s="104"/>
      <c r="H56" s="104"/>
      <c r="I56" s="104"/>
      <c r="J56" s="104"/>
      <c r="K56" s="104"/>
      <c r="L56" s="104"/>
      <c r="M56" s="104"/>
      <c r="N56" s="104"/>
      <c r="O56" s="104"/>
      <c r="P56" s="104"/>
      <c r="Q56" s="104"/>
      <c r="R56" s="104"/>
      <c r="S56" s="104"/>
      <c r="T56" s="105"/>
      <c r="U56" s="30"/>
      <c r="V56" s="6"/>
      <c r="W56" s="6"/>
      <c r="X56" s="49"/>
      <c r="Y56" s="49"/>
      <c r="Z56" s="49"/>
      <c r="AA56" s="49"/>
      <c r="AB56" s="89"/>
      <c r="AC56" s="89"/>
      <c r="AD56" s="89"/>
      <c r="AE56" s="89"/>
      <c r="AF56" s="89"/>
    </row>
    <row r="57" spans="1:32" ht="18" customHeight="1" x14ac:dyDescent="0.25">
      <c r="A57" s="4"/>
      <c r="B57" s="103"/>
      <c r="C57" s="104"/>
      <c r="D57" s="104"/>
      <c r="E57" s="104"/>
      <c r="F57" s="104"/>
      <c r="G57" s="104"/>
      <c r="H57" s="104"/>
      <c r="I57" s="104"/>
      <c r="J57" s="104"/>
      <c r="K57" s="104"/>
      <c r="L57" s="104"/>
      <c r="M57" s="104"/>
      <c r="N57" s="104"/>
      <c r="O57" s="104"/>
      <c r="P57" s="104"/>
      <c r="Q57" s="104"/>
      <c r="R57" s="104"/>
      <c r="S57" s="104"/>
      <c r="T57" s="105"/>
      <c r="U57" s="30"/>
      <c r="V57" s="6"/>
      <c r="W57" s="6"/>
      <c r="X57" s="49"/>
      <c r="Y57" s="49"/>
      <c r="Z57" s="49"/>
      <c r="AA57" s="49"/>
      <c r="AB57" s="49"/>
      <c r="AC57" s="49"/>
      <c r="AD57" s="49"/>
      <c r="AE57" s="49"/>
      <c r="AF57" s="49"/>
    </row>
    <row r="58" spans="1:32" ht="18" customHeight="1" x14ac:dyDescent="0.25">
      <c r="A58" s="4"/>
      <c r="B58" s="103"/>
      <c r="C58" s="104"/>
      <c r="D58" s="104"/>
      <c r="E58" s="104"/>
      <c r="F58" s="104"/>
      <c r="G58" s="104"/>
      <c r="H58" s="104"/>
      <c r="I58" s="104"/>
      <c r="J58" s="104"/>
      <c r="K58" s="104"/>
      <c r="L58" s="104"/>
      <c r="M58" s="104"/>
      <c r="N58" s="104"/>
      <c r="O58" s="104"/>
      <c r="P58" s="104"/>
      <c r="Q58" s="104"/>
      <c r="R58" s="104"/>
      <c r="S58" s="104"/>
      <c r="T58" s="105"/>
      <c r="U58" s="30"/>
      <c r="V58" s="6"/>
      <c r="W58" s="6"/>
      <c r="X58" s="49"/>
      <c r="Y58" s="49"/>
      <c r="Z58" s="49"/>
      <c r="AA58" s="49"/>
      <c r="AB58" s="49"/>
      <c r="AC58" s="49"/>
      <c r="AD58" s="49"/>
      <c r="AE58" s="49"/>
      <c r="AF58" s="49"/>
    </row>
    <row r="59" spans="1:32" ht="18" customHeight="1" x14ac:dyDescent="0.25">
      <c r="A59" s="4"/>
      <c r="B59" s="103"/>
      <c r="C59" s="104"/>
      <c r="D59" s="104"/>
      <c r="E59" s="104"/>
      <c r="F59" s="104"/>
      <c r="G59" s="104"/>
      <c r="H59" s="104"/>
      <c r="I59" s="104"/>
      <c r="J59" s="104"/>
      <c r="K59" s="104"/>
      <c r="L59" s="104"/>
      <c r="M59" s="104"/>
      <c r="N59" s="104"/>
      <c r="O59" s="104"/>
      <c r="P59" s="104"/>
      <c r="Q59" s="104"/>
      <c r="R59" s="104"/>
      <c r="S59" s="104"/>
      <c r="T59" s="105"/>
      <c r="U59" s="30"/>
      <c r="V59" s="6"/>
      <c r="W59" s="6"/>
      <c r="X59" s="49"/>
      <c r="Y59" s="49"/>
      <c r="Z59" s="49"/>
      <c r="AA59" s="49"/>
      <c r="AB59" s="49"/>
      <c r="AC59" s="49"/>
      <c r="AD59" s="49"/>
      <c r="AE59" s="49"/>
      <c r="AF59" s="49"/>
    </row>
    <row r="60" spans="1:32" ht="13.5" customHeight="1" x14ac:dyDescent="0.25">
      <c r="A60" s="4"/>
      <c r="B60" s="103"/>
      <c r="C60" s="104"/>
      <c r="D60" s="104"/>
      <c r="E60" s="104"/>
      <c r="F60" s="104"/>
      <c r="G60" s="104"/>
      <c r="H60" s="104"/>
      <c r="I60" s="104"/>
      <c r="J60" s="104"/>
      <c r="K60" s="104"/>
      <c r="L60" s="104"/>
      <c r="M60" s="104"/>
      <c r="N60" s="104"/>
      <c r="O60" s="104"/>
      <c r="P60" s="104"/>
      <c r="Q60" s="104"/>
      <c r="R60" s="104"/>
      <c r="S60" s="104"/>
      <c r="T60" s="105"/>
      <c r="U60" s="30"/>
      <c r="V60" s="6"/>
      <c r="W60" s="6"/>
      <c r="X60" s="49"/>
      <c r="Y60" s="49"/>
      <c r="Z60" s="49"/>
      <c r="AA60" s="49"/>
      <c r="AB60" s="49"/>
      <c r="AC60" s="49"/>
      <c r="AD60" s="49"/>
      <c r="AE60" s="49"/>
      <c r="AF60" s="49"/>
    </row>
    <row r="61" spans="1:32" ht="26.1" customHeight="1" x14ac:dyDescent="0.25">
      <c r="A61" s="4"/>
      <c r="B61" s="106"/>
      <c r="C61" s="107"/>
      <c r="D61" s="107"/>
      <c r="E61" s="107"/>
      <c r="F61" s="107"/>
      <c r="G61" s="107"/>
      <c r="H61" s="107"/>
      <c r="I61" s="107"/>
      <c r="J61" s="107"/>
      <c r="K61" s="107"/>
      <c r="L61" s="107"/>
      <c r="M61" s="107"/>
      <c r="N61" s="107"/>
      <c r="O61" s="107"/>
      <c r="P61" s="107"/>
      <c r="Q61" s="107"/>
      <c r="R61" s="107"/>
      <c r="S61" s="107"/>
      <c r="T61" s="108"/>
      <c r="U61" s="30"/>
      <c r="V61" s="6"/>
      <c r="W61" s="6"/>
      <c r="X61" s="50"/>
      <c r="Y61" s="50"/>
      <c r="Z61" s="50"/>
      <c r="AA61" s="50"/>
      <c r="AB61" s="90" t="s">
        <v>43</v>
      </c>
      <c r="AC61" s="90"/>
      <c r="AD61" s="90"/>
      <c r="AE61" s="90"/>
      <c r="AF61" s="90"/>
    </row>
    <row r="62" spans="1:32" ht="3.75" customHeight="1" x14ac:dyDescent="0.25">
      <c r="A62" s="4"/>
      <c r="B62" s="29"/>
      <c r="C62" s="31"/>
      <c r="D62" s="31"/>
      <c r="E62" s="31"/>
      <c r="F62" s="31"/>
      <c r="G62" s="31"/>
      <c r="H62" s="31"/>
      <c r="I62" s="31"/>
      <c r="J62" s="31"/>
      <c r="K62" s="31"/>
      <c r="L62" s="31"/>
      <c r="M62" s="31"/>
      <c r="N62" s="31"/>
      <c r="O62" s="31"/>
      <c r="P62" s="31"/>
      <c r="Q62" s="31"/>
      <c r="R62" s="31"/>
      <c r="S62" s="31"/>
      <c r="T62" s="4"/>
      <c r="U62" s="6"/>
      <c r="V62" s="6"/>
      <c r="W62" s="6"/>
      <c r="X62" s="49"/>
      <c r="Y62" s="49"/>
      <c r="Z62" s="49"/>
      <c r="AA62" s="49"/>
      <c r="AB62" s="59"/>
      <c r="AC62" s="59"/>
      <c r="AD62" s="59"/>
      <c r="AE62" s="59"/>
      <c r="AF62" s="59"/>
    </row>
    <row r="63" spans="1:32" ht="15.75" customHeight="1" x14ac:dyDescent="0.25">
      <c r="A63" s="6"/>
      <c r="B63" s="29"/>
      <c r="C63" s="31"/>
      <c r="D63" s="31"/>
      <c r="E63" s="31"/>
      <c r="F63" s="31"/>
      <c r="G63" s="31"/>
      <c r="H63" s="31"/>
      <c r="I63" s="31"/>
      <c r="J63" s="31"/>
      <c r="K63" s="31"/>
      <c r="L63" s="31"/>
      <c r="M63" s="31"/>
      <c r="N63" s="31"/>
      <c r="O63" s="31"/>
      <c r="P63" s="31"/>
      <c r="Q63" s="31"/>
      <c r="R63" s="31"/>
      <c r="S63" s="31"/>
      <c r="T63" s="6"/>
      <c r="U63" s="6"/>
      <c r="V63" s="6"/>
      <c r="W63" s="6"/>
      <c r="X63" s="49"/>
      <c r="Y63" s="49"/>
      <c r="Z63" s="49"/>
      <c r="AA63" s="49"/>
      <c r="AB63" s="49"/>
      <c r="AC63" s="49"/>
      <c r="AD63" s="49"/>
      <c r="AE63" s="49"/>
      <c r="AF63" s="49"/>
    </row>
    <row r="64" spans="1:32" ht="15.75" customHeight="1" x14ac:dyDescent="0.25">
      <c r="A64" s="6"/>
      <c r="B64" s="29"/>
      <c r="C64" s="31"/>
      <c r="D64" s="31"/>
      <c r="E64" s="31"/>
      <c r="F64" s="31"/>
      <c r="G64" s="31"/>
      <c r="H64" s="31"/>
      <c r="I64" s="31"/>
      <c r="J64" s="31"/>
      <c r="K64" s="31"/>
      <c r="L64" s="31"/>
      <c r="M64" s="31"/>
      <c r="N64" s="31"/>
      <c r="O64" s="31"/>
      <c r="P64" s="31"/>
      <c r="Q64" s="31"/>
      <c r="R64" s="31"/>
      <c r="S64" s="31"/>
      <c r="T64" s="6"/>
      <c r="U64" s="6"/>
      <c r="V64" s="6"/>
      <c r="W64" s="6"/>
      <c r="X64" s="5"/>
      <c r="Y64" s="5"/>
      <c r="Z64" s="5"/>
      <c r="AA64" s="5"/>
      <c r="AB64" s="5"/>
      <c r="AC64" s="5"/>
      <c r="AD64" s="5"/>
      <c r="AE64" s="5"/>
      <c r="AF64" s="5"/>
    </row>
    <row r="65" spans="1:33" ht="15.75" customHeight="1" x14ac:dyDescent="0.2">
      <c r="A65" s="32"/>
    </row>
    <row r="66" spans="1:33" ht="15.75" customHeight="1" x14ac:dyDescent="0.2"/>
    <row r="67" spans="1:33" ht="15.75" customHeight="1" x14ac:dyDescent="0.2"/>
    <row r="68" spans="1:33" ht="15" customHeight="1" x14ac:dyDescent="0.2"/>
    <row r="69" spans="1:33" ht="15" customHeight="1" x14ac:dyDescent="0.2">
      <c r="A69" s="32"/>
      <c r="B69" s="32"/>
    </row>
    <row r="75" spans="1:33" ht="13.5" customHeight="1" x14ac:dyDescent="0.2"/>
    <row r="76" spans="1:33" ht="15" customHeight="1" x14ac:dyDescent="0.25">
      <c r="A76" s="83" t="s">
        <v>27</v>
      </c>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row>
    <row r="77" spans="1:33" ht="15" customHeight="1" x14ac:dyDescent="0.25">
      <c r="A77" s="84" t="s">
        <v>28</v>
      </c>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row>
    <row r="78" spans="1:33" ht="15.75" x14ac:dyDescent="0.25">
      <c r="A78" s="84" t="s">
        <v>29</v>
      </c>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row>
  </sheetData>
  <mergeCells count="143">
    <mergeCell ref="H28:J28"/>
    <mergeCell ref="K28:W29"/>
    <mergeCell ref="D29:F29"/>
    <mergeCell ref="H29:J29"/>
    <mergeCell ref="D27:J27"/>
    <mergeCell ref="K27:W27"/>
    <mergeCell ref="AA40:AC40"/>
    <mergeCell ref="AE40:AF40"/>
    <mergeCell ref="AE41:AF41"/>
    <mergeCell ref="D37:W37"/>
    <mergeCell ref="D40:J40"/>
    <mergeCell ref="K40:W40"/>
    <mergeCell ref="D41:J41"/>
    <mergeCell ref="K41:W41"/>
    <mergeCell ref="X40:Z40"/>
    <mergeCell ref="AE36:AF36"/>
    <mergeCell ref="AE37:AF37"/>
    <mergeCell ref="A16:A17"/>
    <mergeCell ref="D33:J33"/>
    <mergeCell ref="AA19:AC19"/>
    <mergeCell ref="K20:W21"/>
    <mergeCell ref="AA32:AB32"/>
    <mergeCell ref="D25:J25"/>
    <mergeCell ref="K25:O25"/>
    <mergeCell ref="Q25:W25"/>
    <mergeCell ref="D26:J26"/>
    <mergeCell ref="K26:W26"/>
    <mergeCell ref="D28:G28"/>
    <mergeCell ref="P32:P33"/>
    <mergeCell ref="K33:O33"/>
    <mergeCell ref="Q33:W33"/>
    <mergeCell ref="D18:J18"/>
    <mergeCell ref="K18:W18"/>
    <mergeCell ref="D19:J19"/>
    <mergeCell ref="D20:G20"/>
    <mergeCell ref="D22:J22"/>
    <mergeCell ref="K22:W22"/>
    <mergeCell ref="D23:W23"/>
    <mergeCell ref="D24:J24"/>
    <mergeCell ref="L24:O24"/>
    <mergeCell ref="P24:P25"/>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B6:AE6"/>
    <mergeCell ref="Y10:AC11"/>
    <mergeCell ref="AE16:AF16"/>
    <mergeCell ref="AE33:AF33"/>
    <mergeCell ref="X19:Z19"/>
    <mergeCell ref="AE30:AF30"/>
    <mergeCell ref="S32:W32"/>
    <mergeCell ref="AA13:AC14"/>
    <mergeCell ref="AB5:AE5"/>
    <mergeCell ref="S16:W16"/>
    <mergeCell ref="X20:Z21"/>
    <mergeCell ref="S24:W24"/>
    <mergeCell ref="AE22:AF22"/>
    <mergeCell ref="X27:Z27"/>
    <mergeCell ref="AA27:AC27"/>
    <mergeCell ref="AE27:AF27"/>
    <mergeCell ref="X28:Z29"/>
    <mergeCell ref="AA28:AC29"/>
    <mergeCell ref="AD28:AD29"/>
    <mergeCell ref="AE28:AF29"/>
    <mergeCell ref="AE23:AF23"/>
    <mergeCell ref="B2:AF3"/>
    <mergeCell ref="R6:W6"/>
    <mergeCell ref="B32:C42"/>
    <mergeCell ref="K19:W19"/>
    <mergeCell ref="L16:O16"/>
    <mergeCell ref="L32:O32"/>
    <mergeCell ref="B6:H9"/>
    <mergeCell ref="B16:C30"/>
    <mergeCell ref="B4:AF4"/>
    <mergeCell ref="D30:J30"/>
    <mergeCell ref="K34:W34"/>
    <mergeCell ref="Q8:X9"/>
    <mergeCell ref="AD10:AF11"/>
    <mergeCell ref="H21:J21"/>
    <mergeCell ref="B13:W14"/>
    <mergeCell ref="D17:J17"/>
    <mergeCell ref="AE42:AF42"/>
    <mergeCell ref="K35:W35"/>
    <mergeCell ref="AE35:AF35"/>
    <mergeCell ref="Q10:X11"/>
    <mergeCell ref="AD13:AF14"/>
    <mergeCell ref="Q17:W17"/>
    <mergeCell ref="AE19:AF19"/>
    <mergeCell ref="AE31:AF31"/>
    <mergeCell ref="AA20:AC21"/>
    <mergeCell ref="AD20:AD21"/>
    <mergeCell ref="AE20:AF21"/>
    <mergeCell ref="AE32:AF32"/>
    <mergeCell ref="X34:Z34"/>
    <mergeCell ref="AB54:AF56"/>
    <mergeCell ref="AB61:AF61"/>
    <mergeCell ref="A35:A46"/>
    <mergeCell ref="D32:J32"/>
    <mergeCell ref="H20:J20"/>
    <mergeCell ref="T46:AB46"/>
    <mergeCell ref="K42:W42"/>
    <mergeCell ref="AE34:AF34"/>
    <mergeCell ref="B55:T61"/>
    <mergeCell ref="B50:F50"/>
    <mergeCell ref="G50:AF50"/>
    <mergeCell ref="K30:W30"/>
    <mergeCell ref="D21:F21"/>
    <mergeCell ref="D34:J34"/>
    <mergeCell ref="AE47:AF47"/>
    <mergeCell ref="D42:J42"/>
    <mergeCell ref="Q32:R32"/>
    <mergeCell ref="D35:J35"/>
    <mergeCell ref="Q24:R24"/>
    <mergeCell ref="T45:AB45"/>
    <mergeCell ref="T47:AB47"/>
    <mergeCell ref="AE46:AF46"/>
    <mergeCell ref="AE45:AF45"/>
    <mergeCell ref="AA34:AC34"/>
    <mergeCell ref="AE43:AF43"/>
    <mergeCell ref="A76:AG76"/>
    <mergeCell ref="A77:AG77"/>
    <mergeCell ref="A78:AG78"/>
    <mergeCell ref="D36:J36"/>
    <mergeCell ref="K36:W36"/>
    <mergeCell ref="D38:J38"/>
    <mergeCell ref="L38:O38"/>
    <mergeCell ref="P38:P39"/>
    <mergeCell ref="Q38:R38"/>
    <mergeCell ref="S38:W38"/>
    <mergeCell ref="D39:J39"/>
    <mergeCell ref="K39:O39"/>
    <mergeCell ref="Q39:W39"/>
  </mergeCells>
  <dataValidations disablePrompts="1" count="1">
    <dataValidation showInputMessage="1" showErrorMessage="1" sqref="E11:H11" xr:uid="{7FD8B4C7-42A0-4993-86BF-E5604E228F87}"/>
  </dataValidations>
  <printOptions horizontalCentered="1"/>
  <pageMargins left="0.27559055118110237" right="0.23622047244094491" top="0.6692913385826772" bottom="0.39370078740157483" header="0" footer="0"/>
  <pageSetup scale="61"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4"/>
  <sheetViews>
    <sheetView view="pageLayout" topLeftCell="A10" zoomScale="130" zoomScaleNormal="100" zoomScalePageLayoutView="130" workbookViewId="0">
      <selection activeCell="AE20" sqref="AE20:AF20"/>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19" t="s">
        <v>0</v>
      </c>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row>
    <row r="3" spans="1:32" ht="24" customHeight="1" x14ac:dyDescent="0.2">
      <c r="A3" s="3"/>
      <c r="B3" s="132"/>
      <c r="C3" s="132"/>
      <c r="D3" s="132"/>
      <c r="E3" s="132"/>
      <c r="F3" s="132"/>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row>
    <row r="4" spans="1:32" ht="22.5" customHeight="1" x14ac:dyDescent="0.2">
      <c r="A4" s="4"/>
      <c r="B4" s="89" t="s">
        <v>56</v>
      </c>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row>
    <row r="5" spans="1:32" ht="17.850000000000001" customHeight="1" x14ac:dyDescent="0.25">
      <c r="A5" s="6"/>
      <c r="B5" s="161" t="s">
        <v>51</v>
      </c>
      <c r="C5" s="132"/>
      <c r="D5" s="132"/>
      <c r="E5" s="132"/>
      <c r="F5" s="132"/>
      <c r="G5" s="132"/>
      <c r="H5" s="132"/>
      <c r="I5" s="167" t="s">
        <v>30</v>
      </c>
      <c r="J5" s="132"/>
      <c r="K5" s="132"/>
      <c r="L5" s="132"/>
      <c r="M5" s="132"/>
      <c r="N5" s="132"/>
      <c r="O5" s="132"/>
      <c r="P5" s="132"/>
      <c r="Q5" s="132"/>
      <c r="R5" s="132"/>
      <c r="S5" s="132"/>
      <c r="T5" s="132"/>
      <c r="U5" s="132"/>
      <c r="V5" s="132"/>
      <c r="W5" s="132"/>
      <c r="X5" s="132"/>
      <c r="Y5" s="132"/>
      <c r="Z5" s="132"/>
      <c r="AA5" s="7"/>
      <c r="AB5" s="236" t="s">
        <v>1</v>
      </c>
      <c r="AC5" s="155"/>
      <c r="AD5" s="155"/>
      <c r="AE5" s="155"/>
      <c r="AF5" s="47" t="s">
        <v>54</v>
      </c>
    </row>
    <row r="6" spans="1:32" ht="17.850000000000001" customHeight="1" x14ac:dyDescent="0.25">
      <c r="A6" s="6"/>
      <c r="B6" s="131" t="s">
        <v>52</v>
      </c>
      <c r="C6" s="132"/>
      <c r="D6" s="132"/>
      <c r="E6" s="132"/>
      <c r="F6" s="132"/>
      <c r="G6" s="132"/>
      <c r="H6" s="132"/>
      <c r="I6" s="9"/>
      <c r="J6" s="9"/>
      <c r="K6" s="9"/>
      <c r="L6" s="9"/>
      <c r="M6" s="9"/>
      <c r="N6" s="9"/>
      <c r="O6" s="6"/>
      <c r="P6" s="6"/>
      <c r="Q6" s="6"/>
      <c r="R6" s="120"/>
      <c r="S6" s="132"/>
      <c r="T6" s="132"/>
      <c r="U6" s="132"/>
      <c r="V6" s="132"/>
      <c r="W6" s="132"/>
      <c r="X6" s="164"/>
      <c r="Y6" s="132"/>
      <c r="Z6" s="8"/>
      <c r="AA6" s="7"/>
      <c r="AB6" s="160" t="s">
        <v>2</v>
      </c>
      <c r="AC6" s="132"/>
      <c r="AD6" s="132"/>
      <c r="AE6" s="132"/>
      <c r="AF6" s="46" t="s">
        <v>55</v>
      </c>
    </row>
    <row r="7" spans="1:32" ht="17.25" customHeight="1" x14ac:dyDescent="0.25">
      <c r="A7" s="6"/>
      <c r="B7" s="132"/>
      <c r="C7" s="132"/>
      <c r="D7" s="132"/>
      <c r="E7" s="132"/>
      <c r="F7" s="132"/>
      <c r="G7" s="132"/>
      <c r="H7" s="132"/>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32"/>
      <c r="C8" s="132"/>
      <c r="D8" s="132"/>
      <c r="E8" s="132"/>
      <c r="F8" s="132"/>
      <c r="G8" s="132"/>
      <c r="H8" s="132"/>
      <c r="I8" s="9"/>
      <c r="J8" s="9"/>
      <c r="K8" s="9"/>
      <c r="L8" s="9"/>
      <c r="M8" s="9"/>
      <c r="N8" s="9"/>
      <c r="O8" s="6"/>
      <c r="P8" s="6"/>
      <c r="Q8" s="137" t="s">
        <v>3</v>
      </c>
      <c r="R8" s="231"/>
      <c r="S8" s="231"/>
      <c r="T8" s="231"/>
      <c r="U8" s="231"/>
      <c r="V8" s="231"/>
      <c r="W8" s="231"/>
      <c r="X8" s="233"/>
      <c r="Y8" s="137" t="s">
        <v>4</v>
      </c>
      <c r="Z8" s="231"/>
      <c r="AA8" s="231"/>
      <c r="AB8" s="231"/>
      <c r="AC8" s="233"/>
      <c r="AD8" s="137" t="s">
        <v>5</v>
      </c>
      <c r="AE8" s="231"/>
      <c r="AF8" s="233"/>
    </row>
    <row r="9" spans="1:32" ht="14.1" customHeight="1" x14ac:dyDescent="0.25">
      <c r="A9" s="6"/>
      <c r="B9" s="132"/>
      <c r="C9" s="132"/>
      <c r="D9" s="132"/>
      <c r="E9" s="132"/>
      <c r="F9" s="132"/>
      <c r="G9" s="132"/>
      <c r="H9" s="132"/>
      <c r="I9" s="9"/>
      <c r="J9" s="9"/>
      <c r="K9" s="9"/>
      <c r="L9" s="9"/>
      <c r="M9" s="9"/>
      <c r="N9" s="9"/>
      <c r="O9" s="6"/>
      <c r="P9" s="4"/>
      <c r="Q9" s="234"/>
      <c r="R9" s="232"/>
      <c r="S9" s="232"/>
      <c r="T9" s="232"/>
      <c r="U9" s="232"/>
      <c r="V9" s="232"/>
      <c r="W9" s="232"/>
      <c r="X9" s="235"/>
      <c r="Y9" s="234"/>
      <c r="Z9" s="232"/>
      <c r="AA9" s="232"/>
      <c r="AB9" s="232"/>
      <c r="AC9" s="235"/>
      <c r="AD9" s="234"/>
      <c r="AE9" s="232"/>
      <c r="AF9" s="235"/>
    </row>
    <row r="10" spans="1:32" ht="17.25" customHeight="1" x14ac:dyDescent="0.25">
      <c r="A10" s="6"/>
      <c r="B10" s="6"/>
      <c r="C10" s="10"/>
      <c r="D10" s="10"/>
      <c r="E10" s="10"/>
      <c r="F10" s="10"/>
      <c r="G10" s="10"/>
      <c r="H10" s="10"/>
      <c r="I10" s="6"/>
      <c r="J10" s="6"/>
      <c r="K10" s="6"/>
      <c r="L10" s="6"/>
      <c r="M10" s="6"/>
      <c r="N10" s="6"/>
      <c r="O10" s="6"/>
      <c r="P10" s="4"/>
      <c r="Q10" s="150">
        <v>44986</v>
      </c>
      <c r="R10" s="138"/>
      <c r="S10" s="138"/>
      <c r="T10" s="138"/>
      <c r="U10" s="138"/>
      <c r="V10" s="138"/>
      <c r="W10" s="138"/>
      <c r="X10" s="139"/>
      <c r="Y10" s="154">
        <v>0</v>
      </c>
      <c r="Z10" s="138"/>
      <c r="AA10" s="138"/>
      <c r="AB10" s="138"/>
      <c r="AC10" s="139"/>
      <c r="AD10" s="143" t="s">
        <v>47</v>
      </c>
      <c r="AE10" s="138"/>
      <c r="AF10" s="139"/>
    </row>
    <row r="11" spans="1:32" ht="17.25" customHeight="1" x14ac:dyDescent="0.25">
      <c r="A11" s="6"/>
      <c r="B11" s="161" t="s">
        <v>6</v>
      </c>
      <c r="C11" s="132"/>
      <c r="D11" s="11" t="s">
        <v>7</v>
      </c>
      <c r="E11" s="161" t="s">
        <v>53</v>
      </c>
      <c r="F11" s="132"/>
      <c r="G11" s="132"/>
      <c r="H11" s="132"/>
      <c r="I11" s="6"/>
      <c r="J11" s="6"/>
      <c r="K11" s="6"/>
      <c r="L11" s="6"/>
      <c r="M11" s="6"/>
      <c r="N11" s="6"/>
      <c r="O11" s="6"/>
      <c r="P11" s="4"/>
      <c r="Q11" s="140"/>
      <c r="R11" s="141"/>
      <c r="S11" s="141"/>
      <c r="T11" s="141"/>
      <c r="U11" s="141"/>
      <c r="V11" s="141"/>
      <c r="W11" s="141"/>
      <c r="X11" s="142"/>
      <c r="Y11" s="140"/>
      <c r="Z11" s="141"/>
      <c r="AA11" s="141"/>
      <c r="AB11" s="141"/>
      <c r="AC11" s="142"/>
      <c r="AD11" s="140"/>
      <c r="AE11" s="141"/>
      <c r="AF11" s="142"/>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51" t="s">
        <v>8</v>
      </c>
      <c r="C13" s="231"/>
      <c r="D13" s="231"/>
      <c r="E13" s="231"/>
      <c r="F13" s="231"/>
      <c r="G13" s="231"/>
      <c r="H13" s="231"/>
      <c r="I13" s="231"/>
      <c r="J13" s="231"/>
      <c r="K13" s="231"/>
      <c r="L13" s="231"/>
      <c r="M13" s="231"/>
      <c r="N13" s="231"/>
      <c r="O13" s="231"/>
      <c r="P13" s="231"/>
      <c r="Q13" s="231"/>
      <c r="R13" s="231"/>
      <c r="S13" s="231"/>
      <c r="T13" s="231"/>
      <c r="U13" s="231"/>
      <c r="V13" s="231"/>
      <c r="W13" s="231"/>
      <c r="X13" s="231"/>
      <c r="Y13" s="231"/>
      <c r="Z13" s="231"/>
      <c r="AA13" s="231"/>
      <c r="AB13" s="231"/>
      <c r="AC13" s="33"/>
      <c r="AD13" s="151" t="s">
        <v>9</v>
      </c>
      <c r="AE13" s="231"/>
      <c r="AF13" s="231"/>
    </row>
    <row r="14" spans="1:32" ht="11.1" customHeight="1" x14ac:dyDescent="0.2">
      <c r="A14" s="3"/>
      <c r="B14" s="232"/>
      <c r="C14" s="232"/>
      <c r="D14" s="232"/>
      <c r="E14" s="232"/>
      <c r="F14" s="232"/>
      <c r="G14" s="232"/>
      <c r="H14" s="232"/>
      <c r="I14" s="232"/>
      <c r="J14" s="232"/>
      <c r="K14" s="232"/>
      <c r="L14" s="232"/>
      <c r="M14" s="232"/>
      <c r="N14" s="232"/>
      <c r="O14" s="232"/>
      <c r="P14" s="232"/>
      <c r="Q14" s="232"/>
      <c r="R14" s="232"/>
      <c r="S14" s="232"/>
      <c r="T14" s="232"/>
      <c r="U14" s="232"/>
      <c r="V14" s="232"/>
      <c r="W14" s="232"/>
      <c r="X14" s="232"/>
      <c r="Y14" s="232"/>
      <c r="Z14" s="232"/>
      <c r="AA14" s="232"/>
      <c r="AB14" s="232"/>
      <c r="AC14" s="34"/>
      <c r="AD14" s="232"/>
      <c r="AE14" s="232"/>
      <c r="AF14" s="232"/>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91"/>
      <c r="B16" s="133" t="s">
        <v>31</v>
      </c>
      <c r="C16" s="200"/>
      <c r="D16" s="200"/>
      <c r="E16" s="201"/>
      <c r="F16" s="244" t="s">
        <v>11</v>
      </c>
      <c r="G16" s="228"/>
      <c r="H16" s="228"/>
      <c r="I16" s="228"/>
      <c r="J16" s="229"/>
      <c r="K16" s="237" t="s">
        <v>44</v>
      </c>
      <c r="L16" s="228"/>
      <c r="M16" s="228"/>
      <c r="N16" s="228"/>
      <c r="O16" s="228"/>
      <c r="P16" s="228"/>
      <c r="Q16" s="228"/>
      <c r="R16" s="228"/>
      <c r="S16" s="228"/>
      <c r="T16" s="228"/>
      <c r="U16" s="228"/>
      <c r="V16" s="228"/>
      <c r="W16" s="228"/>
      <c r="X16" s="228"/>
      <c r="Y16" s="228"/>
      <c r="Z16" s="228"/>
      <c r="AA16" s="228"/>
      <c r="AB16" s="229"/>
      <c r="AC16" s="38"/>
      <c r="AD16" s="42"/>
      <c r="AE16" s="155"/>
      <c r="AF16" s="198"/>
    </row>
    <row r="17" spans="1:32" ht="17.25" customHeight="1" x14ac:dyDescent="0.2">
      <c r="A17" s="91"/>
      <c r="B17" s="223"/>
      <c r="C17" s="203"/>
      <c r="D17" s="203"/>
      <c r="E17" s="204"/>
      <c r="F17" s="213" t="s">
        <v>32</v>
      </c>
      <c r="G17" s="214"/>
      <c r="H17" s="214"/>
      <c r="I17" s="214"/>
      <c r="J17" s="215"/>
      <c r="K17" s="219" t="s">
        <v>45</v>
      </c>
      <c r="L17" s="220"/>
      <c r="M17" s="220"/>
      <c r="N17" s="220"/>
      <c r="O17" s="220"/>
      <c r="P17" s="220"/>
      <c r="Q17" s="220"/>
      <c r="R17" s="241" t="s">
        <v>35</v>
      </c>
      <c r="S17" s="221" t="s">
        <v>46</v>
      </c>
      <c r="T17" s="221"/>
      <c r="U17" s="221"/>
      <c r="V17" s="221"/>
      <c r="W17" s="221"/>
      <c r="X17" s="221"/>
      <c r="Y17" s="221"/>
      <c r="Z17" s="221"/>
      <c r="AA17" s="221"/>
      <c r="AB17" s="222"/>
      <c r="AC17" s="38"/>
      <c r="AD17" s="86" t="s">
        <v>17</v>
      </c>
      <c r="AE17" s="242">
        <f>K18*S18</f>
        <v>1099040</v>
      </c>
      <c r="AF17" s="242"/>
    </row>
    <row r="18" spans="1:32" ht="17.25" customHeight="1" x14ac:dyDescent="0.2">
      <c r="A18" s="132"/>
      <c r="B18" s="205"/>
      <c r="C18" s="198"/>
      <c r="D18" s="198"/>
      <c r="E18" s="204"/>
      <c r="F18" s="216"/>
      <c r="G18" s="217"/>
      <c r="H18" s="217"/>
      <c r="I18" s="217"/>
      <c r="J18" s="218"/>
      <c r="K18" s="162">
        <v>16000</v>
      </c>
      <c r="L18" s="200"/>
      <c r="M18" s="200"/>
      <c r="N18" s="200"/>
      <c r="O18" s="200"/>
      <c r="P18" s="200"/>
      <c r="Q18" s="200"/>
      <c r="R18" s="241"/>
      <c r="S18" s="172">
        <v>68.69</v>
      </c>
      <c r="T18" s="200"/>
      <c r="U18" s="200"/>
      <c r="V18" s="200"/>
      <c r="W18" s="200"/>
      <c r="X18" s="200"/>
      <c r="Y18" s="200"/>
      <c r="Z18" s="200"/>
      <c r="AA18" s="200"/>
      <c r="AB18" s="201"/>
      <c r="AC18" s="38"/>
      <c r="AD18" s="86"/>
      <c r="AE18" s="242"/>
      <c r="AF18" s="242"/>
    </row>
    <row r="19" spans="1:32" ht="17.25" customHeight="1" x14ac:dyDescent="0.2">
      <c r="A19" s="1"/>
      <c r="B19" s="206"/>
      <c r="C19" s="197"/>
      <c r="D19" s="197"/>
      <c r="E19" s="207"/>
      <c r="F19" s="147" t="s">
        <v>33</v>
      </c>
      <c r="G19" s="225"/>
      <c r="H19" s="225"/>
      <c r="I19" s="225"/>
      <c r="J19" s="226"/>
      <c r="K19" s="208">
        <f>ROUND(AE17*11%,0)</f>
        <v>120894</v>
      </c>
      <c r="L19" s="209"/>
      <c r="M19" s="209"/>
      <c r="N19" s="209"/>
      <c r="O19" s="209"/>
      <c r="P19" s="209"/>
      <c r="Q19" s="209"/>
      <c r="R19" s="209"/>
      <c r="S19" s="209"/>
      <c r="T19" s="209"/>
      <c r="U19" s="209"/>
      <c r="V19" s="209"/>
      <c r="W19" s="209"/>
      <c r="X19" s="209"/>
      <c r="Y19" s="209"/>
      <c r="Z19" s="209"/>
      <c r="AA19" s="209"/>
      <c r="AB19" s="210"/>
      <c r="AC19" s="38"/>
      <c r="AD19" s="42" t="s">
        <v>17</v>
      </c>
      <c r="AE19" s="196">
        <f>K19</f>
        <v>120894</v>
      </c>
      <c r="AF19" s="230"/>
    </row>
    <row r="20" spans="1:32" ht="17.25" customHeight="1" x14ac:dyDescent="0.2">
      <c r="A20" s="1"/>
      <c r="B20" s="53"/>
      <c r="C20" s="11"/>
      <c r="D20" s="71"/>
      <c r="E20" s="38"/>
      <c r="F20" s="212"/>
      <c r="G20" s="198"/>
      <c r="H20" s="198"/>
      <c r="I20" s="198"/>
      <c r="J20" s="53"/>
      <c r="K20" s="245"/>
      <c r="L20" s="198"/>
      <c r="M20" s="198"/>
      <c r="N20" s="198"/>
      <c r="O20" s="168"/>
      <c r="P20" s="198"/>
      <c r="Q20" s="243"/>
      <c r="R20" s="198"/>
      <c r="S20" s="198"/>
      <c r="T20" s="198"/>
      <c r="U20" s="198"/>
      <c r="V20" s="198"/>
      <c r="W20" s="198"/>
      <c r="X20" s="53"/>
      <c r="Y20" s="53"/>
      <c r="Z20" s="53"/>
      <c r="AA20" s="53"/>
      <c r="AB20" s="53"/>
      <c r="AC20" s="38"/>
      <c r="AD20" s="42" t="s">
        <v>17</v>
      </c>
      <c r="AE20" s="240">
        <f>AE17+AE19</f>
        <v>1219934</v>
      </c>
      <c r="AF20" s="200"/>
    </row>
    <row r="21" spans="1:32" ht="17.25" customHeight="1" x14ac:dyDescent="0.2">
      <c r="A21" s="1"/>
      <c r="B21" s="121" t="s">
        <v>34</v>
      </c>
      <c r="C21" s="200"/>
      <c r="D21" s="200"/>
      <c r="E21" s="201"/>
      <c r="F21" s="227" t="s">
        <v>11</v>
      </c>
      <c r="G21" s="228"/>
      <c r="H21" s="228"/>
      <c r="I21" s="228"/>
      <c r="J21" s="229"/>
      <c r="K21" s="237" t="s">
        <v>44</v>
      </c>
      <c r="L21" s="228"/>
      <c r="M21" s="228"/>
      <c r="N21" s="228"/>
      <c r="O21" s="228"/>
      <c r="P21" s="228"/>
      <c r="Q21" s="228"/>
      <c r="R21" s="228"/>
      <c r="S21" s="228"/>
      <c r="T21" s="228"/>
      <c r="U21" s="228"/>
      <c r="V21" s="228"/>
      <c r="W21" s="228"/>
      <c r="X21" s="228"/>
      <c r="Y21" s="228"/>
      <c r="Z21" s="228"/>
      <c r="AA21" s="228"/>
      <c r="AB21" s="229"/>
      <c r="AC21" s="18"/>
      <c r="AD21" s="42"/>
      <c r="AE21" s="87"/>
      <c r="AF21" s="198"/>
    </row>
    <row r="22" spans="1:32" ht="17.25" customHeight="1" x14ac:dyDescent="0.2">
      <c r="A22" s="1"/>
      <c r="B22" s="202"/>
      <c r="C22" s="203"/>
      <c r="D22" s="203"/>
      <c r="E22" s="204"/>
      <c r="F22" s="246" t="s">
        <v>32</v>
      </c>
      <c r="G22" s="247"/>
      <c r="H22" s="247"/>
      <c r="I22" s="247"/>
      <c r="J22" s="248"/>
      <c r="K22" s="219" t="s">
        <v>45</v>
      </c>
      <c r="L22" s="220"/>
      <c r="M22" s="220"/>
      <c r="N22" s="220"/>
      <c r="O22" s="220"/>
      <c r="P22" s="220"/>
      <c r="Q22" s="220"/>
      <c r="R22" s="252" t="s">
        <v>35</v>
      </c>
      <c r="S22" s="221" t="s">
        <v>46</v>
      </c>
      <c r="T22" s="221"/>
      <c r="U22" s="221"/>
      <c r="V22" s="221"/>
      <c r="W22" s="221"/>
      <c r="X22" s="221"/>
      <c r="Y22" s="221"/>
      <c r="Z22" s="221"/>
      <c r="AA22" s="221"/>
      <c r="AB22" s="222"/>
      <c r="AC22" s="18"/>
      <c r="AD22" s="86" t="s">
        <v>17</v>
      </c>
      <c r="AE22" s="82">
        <f>K23*S23</f>
        <v>109904</v>
      </c>
      <c r="AF22" s="82"/>
    </row>
    <row r="23" spans="1:32" ht="17.25" customHeight="1" x14ac:dyDescent="0.2">
      <c r="A23" s="1"/>
      <c r="B23" s="205"/>
      <c r="C23" s="198"/>
      <c r="D23" s="198"/>
      <c r="E23" s="204"/>
      <c r="F23" s="249"/>
      <c r="G23" s="250"/>
      <c r="H23" s="250"/>
      <c r="I23" s="250"/>
      <c r="J23" s="251"/>
      <c r="K23" s="238">
        <f>IF(K18&lt;&gt;0,K18*10%,VLOOKUP(E11,[1]!SCSF_Billings[#Data],6,FALSE))</f>
        <v>1600</v>
      </c>
      <c r="L23" s="225"/>
      <c r="M23" s="225"/>
      <c r="N23" s="225"/>
      <c r="O23" s="225"/>
      <c r="P23" s="225"/>
      <c r="Q23" s="225"/>
      <c r="R23" s="253"/>
      <c r="S23" s="224">
        <f>S18</f>
        <v>68.69</v>
      </c>
      <c r="T23" s="225"/>
      <c r="U23" s="225"/>
      <c r="V23" s="225"/>
      <c r="W23" s="225"/>
      <c r="X23" s="225"/>
      <c r="Y23" s="225"/>
      <c r="Z23" s="225"/>
      <c r="AA23" s="225"/>
      <c r="AB23" s="226"/>
      <c r="AC23" s="18"/>
      <c r="AD23" s="86"/>
      <c r="AE23" s="148"/>
      <c r="AF23" s="148"/>
    </row>
    <row r="24" spans="1:32" ht="17.25" customHeight="1" x14ac:dyDescent="0.2">
      <c r="A24" s="1"/>
      <c r="B24" s="206"/>
      <c r="C24" s="197"/>
      <c r="D24" s="197"/>
      <c r="E24" s="207"/>
      <c r="F24" s="239" t="s">
        <v>33</v>
      </c>
      <c r="G24" s="225"/>
      <c r="H24" s="225"/>
      <c r="I24" s="225"/>
      <c r="J24" s="226"/>
      <c r="K24" s="208">
        <f>ROUND(AE22*11%,0)</f>
        <v>12089</v>
      </c>
      <c r="L24" s="209"/>
      <c r="M24" s="209"/>
      <c r="N24" s="209"/>
      <c r="O24" s="209"/>
      <c r="P24" s="209"/>
      <c r="Q24" s="209"/>
      <c r="R24" s="209"/>
      <c r="S24" s="209"/>
      <c r="T24" s="209"/>
      <c r="U24" s="209"/>
      <c r="V24" s="209"/>
      <c r="W24" s="209"/>
      <c r="X24" s="209"/>
      <c r="Y24" s="209"/>
      <c r="Z24" s="209"/>
      <c r="AA24" s="209"/>
      <c r="AB24" s="210"/>
      <c r="AC24" s="18"/>
      <c r="AD24" s="42" t="s">
        <v>17</v>
      </c>
      <c r="AE24" s="148">
        <f>K24</f>
        <v>12089</v>
      </c>
      <c r="AF24" s="197"/>
    </row>
    <row r="25" spans="1:32" ht="17.25" customHeight="1" x14ac:dyDescent="0.2">
      <c r="A25" s="91"/>
      <c r="B25" s="35"/>
      <c r="C25" s="35"/>
      <c r="D25" s="35"/>
      <c r="E25" s="35"/>
      <c r="F25" s="211"/>
      <c r="G25" s="197"/>
      <c r="H25" s="197"/>
      <c r="I25" s="197"/>
      <c r="J25" s="72"/>
      <c r="K25" s="199"/>
      <c r="L25" s="197"/>
      <c r="M25" s="197"/>
      <c r="N25" s="197"/>
      <c r="O25" s="197"/>
      <c r="P25" s="197"/>
      <c r="Q25" s="197"/>
      <c r="R25" s="197"/>
      <c r="S25" s="197"/>
      <c r="T25" s="197"/>
      <c r="U25" s="197"/>
      <c r="V25" s="197"/>
      <c r="W25" s="197"/>
      <c r="X25" s="36"/>
      <c r="Y25" s="36"/>
      <c r="Z25" s="36"/>
      <c r="AA25" s="36"/>
      <c r="AB25" s="36"/>
      <c r="AC25" s="73"/>
      <c r="AD25" s="43" t="s">
        <v>17</v>
      </c>
      <c r="AE25" s="196">
        <f>AE22+AE24</f>
        <v>121993</v>
      </c>
      <c r="AF25" s="197"/>
    </row>
    <row r="26" spans="1:32" ht="17.25" customHeight="1" x14ac:dyDescent="0.2">
      <c r="A26" s="132"/>
      <c r="B26" s="19"/>
      <c r="C26" s="19"/>
      <c r="D26" s="19"/>
      <c r="E26" s="19"/>
      <c r="F26" s="19"/>
      <c r="G26" s="19"/>
      <c r="H26" s="19"/>
      <c r="I26" s="19"/>
      <c r="J26" s="53"/>
      <c r="K26" s="16"/>
      <c r="L26" s="16"/>
      <c r="M26" s="16"/>
      <c r="N26" s="16"/>
      <c r="O26" s="16"/>
      <c r="P26" s="16"/>
      <c r="Q26" s="16"/>
      <c r="R26" s="16"/>
      <c r="S26" s="16"/>
      <c r="T26" s="16"/>
      <c r="U26" s="16"/>
      <c r="V26" s="16"/>
      <c r="W26" s="16"/>
      <c r="X26" s="23"/>
      <c r="Y26" s="23"/>
      <c r="Z26" s="23"/>
      <c r="AA26" s="23"/>
      <c r="AB26" s="23"/>
      <c r="AC26" s="38"/>
      <c r="AD26" s="42"/>
      <c r="AE26" s="60"/>
      <c r="AF26" s="60"/>
    </row>
    <row r="27" spans="1:32" ht="17.25" customHeight="1" x14ac:dyDescent="0.2">
      <c r="A27" s="132"/>
      <c r="B27" s="9"/>
      <c r="C27" s="9"/>
      <c r="D27" s="53"/>
      <c r="E27" s="53"/>
      <c r="F27" s="53"/>
      <c r="G27" s="53"/>
      <c r="H27" s="53"/>
      <c r="I27" s="25"/>
      <c r="J27" s="25"/>
      <c r="K27" s="53"/>
      <c r="L27" s="53"/>
      <c r="M27" s="53"/>
      <c r="N27" s="53"/>
      <c r="O27" s="53"/>
      <c r="P27" s="53"/>
      <c r="Q27" s="53"/>
      <c r="R27" s="53"/>
      <c r="S27" s="53"/>
      <c r="T27" s="74" t="s">
        <v>23</v>
      </c>
      <c r="U27" s="198"/>
      <c r="V27" s="198"/>
      <c r="W27" s="198"/>
      <c r="X27" s="198"/>
      <c r="Y27" s="198"/>
      <c r="Z27" s="198"/>
      <c r="AA27" s="198"/>
      <c r="AB27" s="198"/>
      <c r="AC27" s="18"/>
      <c r="AD27" s="42" t="s">
        <v>17</v>
      </c>
      <c r="AE27" s="193">
        <v>10000</v>
      </c>
      <c r="AF27" s="194"/>
    </row>
    <row r="28" spans="1:32" ht="17.25" customHeight="1" x14ac:dyDescent="0.2">
      <c r="A28" s="132"/>
      <c r="B28" s="9"/>
      <c r="C28" s="9"/>
      <c r="D28" s="9"/>
      <c r="E28" s="9"/>
      <c r="F28" s="9"/>
      <c r="G28" s="9"/>
      <c r="H28" s="9"/>
      <c r="I28" s="9"/>
      <c r="J28" s="9"/>
      <c r="K28" s="9"/>
      <c r="L28" s="9"/>
      <c r="M28" s="9"/>
      <c r="N28" s="9"/>
      <c r="O28" s="9"/>
      <c r="P28" s="9"/>
      <c r="Q28" s="9"/>
      <c r="R28" s="9"/>
      <c r="S28" s="9"/>
      <c r="T28" s="98" t="s">
        <v>24</v>
      </c>
      <c r="U28" s="198"/>
      <c r="V28" s="198"/>
      <c r="W28" s="198"/>
      <c r="X28" s="198"/>
      <c r="Y28" s="198"/>
      <c r="Z28" s="198"/>
      <c r="AA28" s="198"/>
      <c r="AB28" s="198"/>
      <c r="AC28" s="28"/>
      <c r="AD28" s="42" t="s">
        <v>17</v>
      </c>
      <c r="AE28" s="195">
        <v>10000</v>
      </c>
      <c r="AF28" s="194"/>
    </row>
    <row r="29" spans="1:32" ht="17.25" customHeight="1" x14ac:dyDescent="0.2">
      <c r="A29" s="3"/>
      <c r="B29" s="19"/>
      <c r="C29" s="19"/>
      <c r="D29" s="19"/>
      <c r="E29" s="19"/>
      <c r="F29" s="19"/>
      <c r="G29" s="19"/>
      <c r="H29" s="19"/>
      <c r="I29" s="19"/>
      <c r="J29" s="19"/>
      <c r="K29" s="19"/>
      <c r="L29" s="19"/>
      <c r="M29" s="19"/>
      <c r="N29" s="19"/>
      <c r="O29" s="19"/>
      <c r="P29" s="19"/>
      <c r="Q29" s="19"/>
      <c r="R29" s="19"/>
      <c r="S29" s="19"/>
      <c r="T29" s="76" t="s">
        <v>25</v>
      </c>
      <c r="U29" s="198"/>
      <c r="V29" s="198"/>
      <c r="W29" s="198"/>
      <c r="X29" s="198"/>
      <c r="Y29" s="198"/>
      <c r="Z29" s="198"/>
      <c r="AA29" s="198"/>
      <c r="AB29" s="198"/>
      <c r="AC29" s="19"/>
      <c r="AD29" s="42" t="s">
        <v>17</v>
      </c>
      <c r="AE29" s="82">
        <f>AE20+AE25+AE27+AE28</f>
        <v>1361927</v>
      </c>
      <c r="AF29" s="198"/>
    </row>
    <row r="30" spans="1:32" ht="9.75" customHeight="1" x14ac:dyDescent="0.2">
      <c r="A30" s="3"/>
      <c r="B30" s="3"/>
      <c r="C30" s="3"/>
      <c r="D30" s="3"/>
      <c r="E30" s="3"/>
      <c r="F30" s="3"/>
      <c r="G30" s="3"/>
      <c r="H30" s="3"/>
      <c r="I30" s="3"/>
      <c r="J30" s="3"/>
      <c r="K30" s="3"/>
      <c r="L30" s="3"/>
      <c r="M30" s="3"/>
      <c r="N30" s="3"/>
      <c r="O30" s="3"/>
      <c r="P30" s="3"/>
      <c r="Q30" s="3"/>
      <c r="R30" s="3"/>
      <c r="S30" s="3"/>
      <c r="T30" s="54"/>
      <c r="U30" s="53"/>
      <c r="V30" s="53"/>
      <c r="W30" s="53"/>
      <c r="X30" s="53"/>
      <c r="Y30" s="53"/>
      <c r="Z30" s="53"/>
      <c r="AA30" s="53"/>
      <c r="AB30" s="53"/>
      <c r="AC30" s="3"/>
      <c r="AD30" s="42"/>
      <c r="AE30" s="51"/>
      <c r="AF30" s="53"/>
    </row>
    <row r="31" spans="1:32" ht="3.75" customHeight="1" x14ac:dyDescent="0.25">
      <c r="A31" s="3"/>
      <c r="B31" s="56"/>
      <c r="C31" s="56"/>
      <c r="D31" s="56"/>
      <c r="E31" s="56"/>
      <c r="F31" s="56"/>
      <c r="G31" s="56"/>
      <c r="H31" s="56"/>
      <c r="I31" s="56"/>
      <c r="J31" s="56"/>
      <c r="K31" s="56"/>
      <c r="L31" s="56"/>
      <c r="M31" s="56"/>
      <c r="N31" s="56"/>
      <c r="O31" s="56"/>
      <c r="P31" s="56"/>
      <c r="Q31" s="56"/>
      <c r="R31" s="56"/>
      <c r="S31" s="56"/>
      <c r="T31" s="57"/>
      <c r="U31" s="57"/>
      <c r="V31" s="57"/>
      <c r="W31" s="57"/>
      <c r="X31" s="57"/>
      <c r="Y31" s="57"/>
      <c r="Z31" s="57"/>
      <c r="AA31" s="57"/>
      <c r="AB31" s="57"/>
      <c r="AC31" s="56"/>
      <c r="AD31" s="27"/>
      <c r="AE31" s="56"/>
      <c r="AF31" s="58"/>
    </row>
    <row r="32" spans="1:32" ht="17.100000000000001" customHeight="1" x14ac:dyDescent="0.2">
      <c r="A32" s="1"/>
      <c r="B32" s="109" t="s">
        <v>49</v>
      </c>
      <c r="C32" s="109"/>
      <c r="D32" s="109"/>
      <c r="E32" s="109"/>
      <c r="F32" s="109"/>
      <c r="G32" s="191" t="s">
        <v>50</v>
      </c>
      <c r="H32" s="191"/>
      <c r="I32" s="191"/>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row>
    <row r="33" spans="1:32" ht="3.75" customHeight="1" x14ac:dyDescent="0.2">
      <c r="A33" s="3"/>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row>
    <row r="34" spans="1:32" ht="17.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1:32" ht="3" customHeight="1" x14ac:dyDescent="0.25">
      <c r="A35" s="6"/>
      <c r="B35" s="4"/>
      <c r="C35" s="4"/>
      <c r="D35" s="4"/>
      <c r="E35" s="4"/>
      <c r="F35" s="4"/>
      <c r="G35" s="4"/>
      <c r="H35" s="4"/>
      <c r="I35" s="4"/>
      <c r="J35" s="4"/>
      <c r="K35" s="4"/>
      <c r="L35" s="4"/>
      <c r="M35" s="4"/>
      <c r="N35" s="4"/>
      <c r="O35" s="4"/>
      <c r="P35" s="4"/>
      <c r="Q35" s="4"/>
      <c r="R35" s="4"/>
      <c r="S35" s="4"/>
      <c r="T35" s="6"/>
      <c r="U35" s="6"/>
      <c r="V35" s="6"/>
      <c r="W35" s="6"/>
      <c r="X35" s="6"/>
      <c r="Y35" s="6"/>
      <c r="Z35" s="6"/>
      <c r="AA35" s="6"/>
      <c r="AB35" s="6"/>
      <c r="AC35" s="6"/>
      <c r="AD35" s="6"/>
      <c r="AE35" s="6"/>
      <c r="AF35" s="6"/>
    </row>
    <row r="36" spans="1:32" ht="5.85" customHeight="1" x14ac:dyDescent="0.25">
      <c r="A36" s="4"/>
      <c r="B36" s="29"/>
      <c r="C36" s="29"/>
      <c r="D36" s="29"/>
      <c r="E36" s="29"/>
      <c r="F36" s="29"/>
      <c r="G36" s="29"/>
      <c r="H36" s="29"/>
      <c r="I36" s="29"/>
      <c r="J36" s="29"/>
      <c r="K36" s="29"/>
      <c r="L36" s="29"/>
      <c r="M36" s="29"/>
      <c r="N36" s="29"/>
      <c r="O36" s="29"/>
      <c r="P36" s="29"/>
      <c r="Q36" s="29"/>
      <c r="R36" s="29"/>
      <c r="S36" s="29"/>
      <c r="T36" s="4"/>
      <c r="U36" s="6"/>
      <c r="V36" s="6"/>
      <c r="W36" s="6"/>
      <c r="X36" s="49"/>
      <c r="AB36" s="192" t="s">
        <v>42</v>
      </c>
      <c r="AC36" s="192"/>
      <c r="AD36" s="192"/>
      <c r="AE36" s="192"/>
      <c r="AF36" s="192"/>
    </row>
    <row r="37" spans="1:32" ht="5.85" customHeight="1" x14ac:dyDescent="0.25">
      <c r="A37" s="4"/>
      <c r="B37" s="100" t="s">
        <v>26</v>
      </c>
      <c r="C37" s="101"/>
      <c r="D37" s="101"/>
      <c r="E37" s="101"/>
      <c r="F37" s="101"/>
      <c r="G37" s="101"/>
      <c r="H37" s="101"/>
      <c r="I37" s="101"/>
      <c r="J37" s="101"/>
      <c r="K37" s="101"/>
      <c r="L37" s="101"/>
      <c r="M37" s="101"/>
      <c r="N37" s="101"/>
      <c r="O37" s="101"/>
      <c r="P37" s="101"/>
      <c r="Q37" s="101"/>
      <c r="R37" s="101"/>
      <c r="S37" s="101"/>
      <c r="T37" s="102"/>
      <c r="V37" s="6"/>
      <c r="W37" s="6"/>
      <c r="AB37" s="192"/>
      <c r="AC37" s="192"/>
      <c r="AD37" s="192"/>
      <c r="AE37" s="192"/>
      <c r="AF37" s="192"/>
    </row>
    <row r="38" spans="1:32" ht="18" customHeight="1" x14ac:dyDescent="0.25">
      <c r="A38" s="4"/>
      <c r="B38" s="103"/>
      <c r="C38" s="104"/>
      <c r="D38" s="104"/>
      <c r="E38" s="104"/>
      <c r="F38" s="104"/>
      <c r="G38" s="104"/>
      <c r="H38" s="104"/>
      <c r="I38" s="104"/>
      <c r="J38" s="104"/>
      <c r="K38" s="104"/>
      <c r="L38" s="104"/>
      <c r="M38" s="104"/>
      <c r="N38" s="104"/>
      <c r="O38" s="104"/>
      <c r="P38" s="104"/>
      <c r="Q38" s="104"/>
      <c r="R38" s="104"/>
      <c r="S38" s="104"/>
      <c r="T38" s="105"/>
      <c r="V38" s="6"/>
      <c r="W38" s="6"/>
      <c r="AB38" s="192"/>
      <c r="AC38" s="192"/>
      <c r="AD38" s="192"/>
      <c r="AE38" s="192"/>
      <c r="AF38" s="192"/>
    </row>
    <row r="39" spans="1:32" ht="18" customHeight="1" x14ac:dyDescent="0.25">
      <c r="A39" s="4"/>
      <c r="B39" s="103"/>
      <c r="C39" s="104"/>
      <c r="D39" s="104"/>
      <c r="E39" s="104"/>
      <c r="F39" s="104"/>
      <c r="G39" s="104"/>
      <c r="H39" s="104"/>
      <c r="I39" s="104"/>
      <c r="J39" s="104"/>
      <c r="K39" s="104"/>
      <c r="L39" s="104"/>
      <c r="M39" s="104"/>
      <c r="N39" s="104"/>
      <c r="O39" s="104"/>
      <c r="P39" s="104"/>
      <c r="Q39" s="104"/>
      <c r="R39" s="104"/>
      <c r="S39" s="104"/>
      <c r="T39" s="105"/>
      <c r="V39" s="6"/>
      <c r="W39" s="6"/>
    </row>
    <row r="40" spans="1:32" ht="18" customHeight="1" x14ac:dyDescent="0.25">
      <c r="A40" s="4"/>
      <c r="B40" s="103"/>
      <c r="C40" s="104"/>
      <c r="D40" s="104"/>
      <c r="E40" s="104"/>
      <c r="F40" s="104"/>
      <c r="G40" s="104"/>
      <c r="H40" s="104"/>
      <c r="I40" s="104"/>
      <c r="J40" s="104"/>
      <c r="K40" s="104"/>
      <c r="L40" s="104"/>
      <c r="M40" s="104"/>
      <c r="N40" s="104"/>
      <c r="O40" s="104"/>
      <c r="P40" s="104"/>
      <c r="Q40" s="104"/>
      <c r="R40" s="104"/>
      <c r="S40" s="104"/>
      <c r="T40" s="105"/>
      <c r="V40" s="6"/>
      <c r="W40" s="6"/>
    </row>
    <row r="41" spans="1:32" ht="18" customHeight="1" x14ac:dyDescent="0.25">
      <c r="A41" s="4"/>
      <c r="B41" s="103"/>
      <c r="C41" s="104"/>
      <c r="D41" s="104"/>
      <c r="E41" s="104"/>
      <c r="F41" s="104"/>
      <c r="G41" s="104"/>
      <c r="H41" s="104"/>
      <c r="I41" s="104"/>
      <c r="J41" s="104"/>
      <c r="K41" s="104"/>
      <c r="L41" s="104"/>
      <c r="M41" s="104"/>
      <c r="N41" s="104"/>
      <c r="O41" s="104"/>
      <c r="P41" s="104"/>
      <c r="Q41" s="104"/>
      <c r="R41" s="104"/>
      <c r="S41" s="104"/>
      <c r="T41" s="105"/>
      <c r="V41" s="6"/>
      <c r="W41" s="6"/>
    </row>
    <row r="42" spans="1:32" ht="13.5" customHeight="1" x14ac:dyDescent="0.25">
      <c r="A42" s="4"/>
      <c r="B42" s="103"/>
      <c r="C42" s="104"/>
      <c r="D42" s="104"/>
      <c r="E42" s="104"/>
      <c r="F42" s="104"/>
      <c r="G42" s="104"/>
      <c r="H42" s="104"/>
      <c r="I42" s="104"/>
      <c r="J42" s="104"/>
      <c r="K42" s="104"/>
      <c r="L42" s="104"/>
      <c r="M42" s="104"/>
      <c r="N42" s="104"/>
      <c r="O42" s="104"/>
      <c r="P42" s="104"/>
      <c r="Q42" s="104"/>
      <c r="R42" s="104"/>
      <c r="S42" s="104"/>
      <c r="T42" s="105"/>
      <c r="V42" s="6"/>
      <c r="W42" s="6"/>
    </row>
    <row r="43" spans="1:32" ht="26.1" customHeight="1" x14ac:dyDescent="0.25">
      <c r="A43" s="4"/>
      <c r="B43" s="106"/>
      <c r="C43" s="107"/>
      <c r="D43" s="107"/>
      <c r="E43" s="107"/>
      <c r="F43" s="107"/>
      <c r="G43" s="107"/>
      <c r="H43" s="107"/>
      <c r="I43" s="107"/>
      <c r="J43" s="107"/>
      <c r="K43" s="107"/>
      <c r="L43" s="107"/>
      <c r="M43" s="107"/>
      <c r="N43" s="107"/>
      <c r="O43" s="107"/>
      <c r="P43" s="107"/>
      <c r="Q43" s="107"/>
      <c r="R43" s="107"/>
      <c r="S43" s="107"/>
      <c r="T43" s="108"/>
      <c r="V43" s="6"/>
      <c r="W43" s="6"/>
      <c r="AB43" s="189" t="s">
        <v>43</v>
      </c>
      <c r="AC43" s="190"/>
      <c r="AD43" s="190"/>
      <c r="AE43" s="190"/>
      <c r="AF43" s="190"/>
    </row>
    <row r="44" spans="1:32" ht="3.75" customHeight="1" x14ac:dyDescent="0.25">
      <c r="A44" s="4"/>
      <c r="B44" s="29"/>
      <c r="C44" s="31"/>
      <c r="D44" s="31"/>
      <c r="E44" s="31"/>
      <c r="F44" s="31"/>
      <c r="G44" s="31"/>
      <c r="H44" s="31"/>
      <c r="I44" s="31"/>
      <c r="J44" s="31"/>
      <c r="K44" s="31"/>
      <c r="L44" s="31"/>
      <c r="M44" s="31"/>
      <c r="N44" s="31"/>
      <c r="O44" s="31"/>
      <c r="P44" s="31"/>
      <c r="Q44" s="31"/>
      <c r="R44" s="31"/>
      <c r="S44" s="31"/>
      <c r="T44" s="4"/>
      <c r="U44" s="6"/>
      <c r="V44" s="6"/>
      <c r="W44" s="6"/>
      <c r="AB44" s="187"/>
      <c r="AC44" s="188"/>
      <c r="AD44" s="188"/>
      <c r="AE44" s="188"/>
      <c r="AF44" s="188"/>
    </row>
    <row r="45" spans="1:32" ht="15.75" customHeight="1" x14ac:dyDescent="0.25">
      <c r="A45" s="6"/>
      <c r="B45" s="29"/>
      <c r="C45" s="31"/>
      <c r="D45" s="31"/>
      <c r="E45" s="31"/>
      <c r="F45" s="31"/>
      <c r="G45" s="31"/>
      <c r="H45" s="31"/>
      <c r="I45" s="31"/>
      <c r="J45" s="31"/>
      <c r="K45" s="31"/>
      <c r="L45" s="31"/>
      <c r="M45" s="31"/>
      <c r="N45" s="31"/>
      <c r="O45" s="31"/>
      <c r="P45" s="31"/>
      <c r="Q45" s="31"/>
      <c r="R45" s="31"/>
      <c r="S45" s="31"/>
      <c r="T45" s="6"/>
      <c r="U45" s="6"/>
      <c r="V45" s="6"/>
      <c r="W45" s="6"/>
      <c r="X45" s="55"/>
      <c r="Y45" s="55"/>
      <c r="Z45" s="55"/>
      <c r="AA45" s="55"/>
      <c r="AB45" s="55"/>
      <c r="AC45" s="55"/>
      <c r="AD45" s="55"/>
      <c r="AE45" s="55"/>
      <c r="AF45" s="55"/>
    </row>
    <row r="46" spans="1:32" ht="14.1"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
      <c r="Y46" s="5"/>
      <c r="Z46" s="5"/>
      <c r="AA46" s="5"/>
      <c r="AB46" s="5"/>
      <c r="AC46" s="5"/>
      <c r="AD46" s="5"/>
      <c r="AE46" s="5"/>
      <c r="AF46" s="5"/>
    </row>
    <row r="47" spans="1:32" ht="15.75" customHeight="1" x14ac:dyDescent="0.25">
      <c r="A47" s="6"/>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5.75" customHeight="1" x14ac:dyDescent="0.25">
      <c r="A48" s="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5.75" customHeight="1" x14ac:dyDescent="0.25">
      <c r="A49" s="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1:32" ht="1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62" spans="1:32" ht="13.5" x14ac:dyDescent="0.25">
      <c r="B62" s="83" t="s">
        <v>27</v>
      </c>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c r="AC62" s="132"/>
      <c r="AD62" s="132"/>
      <c r="AE62" s="132"/>
      <c r="AF62" s="132"/>
    </row>
    <row r="63" spans="1:32" ht="15.75" x14ac:dyDescent="0.25">
      <c r="B63" s="84" t="s">
        <v>28</v>
      </c>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c r="AE63" s="132"/>
      <c r="AF63" s="132"/>
    </row>
    <row r="64" spans="1:32" ht="15.75" x14ac:dyDescent="0.25">
      <c r="B64" s="84" t="s">
        <v>29</v>
      </c>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c r="AE64" s="132"/>
      <c r="AF64" s="132"/>
    </row>
  </sheetData>
  <mergeCells count="74">
    <mergeCell ref="F22:J23"/>
    <mergeCell ref="R22:R23"/>
    <mergeCell ref="AE16:AF16"/>
    <mergeCell ref="AE20:AF20"/>
    <mergeCell ref="R17:R18"/>
    <mergeCell ref="AD17:AD18"/>
    <mergeCell ref="AE17:AF18"/>
    <mergeCell ref="Q20:W20"/>
    <mergeCell ref="K16:AB16"/>
    <mergeCell ref="K20:N20"/>
    <mergeCell ref="B2:AF3"/>
    <mergeCell ref="AB5:AE5"/>
    <mergeCell ref="B64:AF64"/>
    <mergeCell ref="K21:AB21"/>
    <mergeCell ref="R6:W6"/>
    <mergeCell ref="AE21:AF21"/>
    <mergeCell ref="K23:Q23"/>
    <mergeCell ref="X6:Y6"/>
    <mergeCell ref="E11:H11"/>
    <mergeCell ref="Y10:AC11"/>
    <mergeCell ref="B62:AF62"/>
    <mergeCell ref="B5:H5"/>
    <mergeCell ref="K18:Q18"/>
    <mergeCell ref="B63:AF63"/>
    <mergeCell ref="T29:AB29"/>
    <mergeCell ref="F24:J24"/>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A16:A18"/>
    <mergeCell ref="B21:E24"/>
    <mergeCell ref="K24:AB24"/>
    <mergeCell ref="F25:I25"/>
    <mergeCell ref="A25:A28"/>
    <mergeCell ref="T27:AB27"/>
    <mergeCell ref="F20:I20"/>
    <mergeCell ref="F17:J18"/>
    <mergeCell ref="K17:Q17"/>
    <mergeCell ref="S17:AB17"/>
    <mergeCell ref="B16:E19"/>
    <mergeCell ref="S23:AB23"/>
    <mergeCell ref="T28:AB28"/>
    <mergeCell ref="F21:J21"/>
    <mergeCell ref="O20:P20"/>
    <mergeCell ref="F16:J16"/>
    <mergeCell ref="AD22:AD23"/>
    <mergeCell ref="AE22:AF23"/>
    <mergeCell ref="AB44:AF44"/>
    <mergeCell ref="B37:T43"/>
    <mergeCell ref="AB43:AF43"/>
    <mergeCell ref="B32:F32"/>
    <mergeCell ref="G32:AF32"/>
    <mergeCell ref="AB36:AF38"/>
    <mergeCell ref="AE27:AF27"/>
    <mergeCell ref="AE28:AF28"/>
    <mergeCell ref="AE25:AF25"/>
    <mergeCell ref="AE29:AF29"/>
    <mergeCell ref="AE24:AF24"/>
    <mergeCell ref="K25:W25"/>
    <mergeCell ref="K22:Q22"/>
    <mergeCell ref="S22:AB22"/>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8"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2023-03-23T15:01:48Z</cp:lastPrinted>
  <dcterms:created xsi:type="dcterms:W3CDTF">2023-03-01T16:15:09Z</dcterms:created>
  <dcterms:modified xsi:type="dcterms:W3CDTF">2023-04-09T22:09:07Z</dcterms:modified>
</cp:coreProperties>
</file>