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ghnesh\Desktop\"/>
    </mc:Choice>
  </mc:AlternateContent>
  <bookViews>
    <workbookView xWindow="0" yWindow="0" windowWidth="20490" windowHeight="7650" activeTab="1"/>
  </bookViews>
  <sheets>
    <sheet name="Sheet1" sheetId="1" r:id="rId1"/>
    <sheet name="Sheet2" sheetId="2" r:id="rId2"/>
  </sheets>
  <definedNames>
    <definedName name="dailydemand">Sheet1!$A$3:$A$6</definedName>
    <definedName name="dailydemandend">Sheet1!$E$3:$E$6</definedName>
    <definedName name="dailydemandstart">Sheet1!$D$3:$D$6</definedName>
    <definedName name="leadtime">Sheet1!$A$10:$A$12</definedName>
    <definedName name="leadtimeend">Sheet1!$E$10:$E$12</definedName>
    <definedName name="leadtimestart">Sheet1!$D$10:$D$12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2" l="1"/>
  <c r="D6" i="2"/>
  <c r="E6" i="2" s="1"/>
  <c r="D7" i="2"/>
  <c r="E7" i="2" s="1"/>
  <c r="D8" i="2"/>
  <c r="E8" i="2" s="1"/>
  <c r="D9" i="2"/>
  <c r="E9" i="2" s="1"/>
  <c r="F10" i="2" s="1"/>
  <c r="D10" i="2"/>
  <c r="E10" i="2" s="1"/>
  <c r="D11" i="2"/>
  <c r="E11" i="2" s="1"/>
  <c r="D12" i="2"/>
  <c r="E12" i="2" s="1"/>
  <c r="F13" i="2" s="1"/>
  <c r="D13" i="2"/>
  <c r="E13" i="2" s="1"/>
  <c r="D14" i="2"/>
  <c r="E14" i="2" s="1"/>
  <c r="D15" i="2"/>
  <c r="E15" i="2" s="1"/>
  <c r="F16" i="2" s="1"/>
  <c r="D16" i="2"/>
  <c r="E16" i="2" s="1"/>
  <c r="D17" i="2"/>
  <c r="E17" i="2" s="1"/>
  <c r="D4" i="2"/>
  <c r="E4" i="2" s="1"/>
  <c r="D5" i="2"/>
  <c r="E5" i="2" s="1"/>
  <c r="D3" i="2"/>
  <c r="E3" i="2" s="1"/>
  <c r="C6" i="2"/>
  <c r="C9" i="2"/>
  <c r="C12" i="2"/>
  <c r="C15" i="2"/>
  <c r="C3" i="2"/>
  <c r="D12" i="1"/>
  <c r="E11" i="1"/>
  <c r="D11" i="1"/>
  <c r="E10" i="1"/>
  <c r="E5" i="1"/>
  <c r="D6" i="1" s="1"/>
  <c r="E4" i="1"/>
  <c r="D5" i="1" s="1"/>
  <c r="D4" i="1"/>
  <c r="E3" i="1"/>
  <c r="F7" i="2" l="1"/>
  <c r="F4" i="2"/>
</calcChain>
</file>

<file path=xl/sharedStrings.xml><?xml version="1.0" encoding="utf-8"?>
<sst xmlns="http://schemas.openxmlformats.org/spreadsheetml/2006/main" count="17" uniqueCount="13">
  <si>
    <t>Daily Demand Table:</t>
  </si>
  <si>
    <t>Daily Demand (rolls)</t>
  </si>
  <si>
    <t>Probability</t>
  </si>
  <si>
    <t>Cumulative Probabilty</t>
  </si>
  <si>
    <t>Random
Number Assignment</t>
  </si>
  <si>
    <r>
      <t>L</t>
    </r>
    <r>
      <rPr>
        <b/>
        <u/>
        <sz val="11"/>
        <color theme="1"/>
        <rFont val="Calibri"/>
        <family val="2"/>
        <scheme val="minor"/>
      </rPr>
      <t>ead Time Table:</t>
    </r>
  </si>
  <si>
    <t>Lead Time
(days)</t>
  </si>
  <si>
    <t>Simulation Table</t>
  </si>
  <si>
    <t>Cycle</t>
  </si>
  <si>
    <t>Random Digit Assignment for lead time</t>
  </si>
  <si>
    <t>Random Digit Assignment for Demand</t>
  </si>
  <si>
    <t>Demand (Rolls)</t>
  </si>
  <si>
    <t>Lead Time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</si>
</sst>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left" wrapText="1"/>
    </xf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NumberFormat="1" applyBorder="1" applyAlignment="1">
      <alignment horizontal="center" wrapText="1"/>
    </xf>
    <xf numFmtId="0" fontId="0" fillId="0" borderId="1" xfId="0" applyNumberFormat="1" applyBorder="1"/>
    <xf numFmtId="0" fontId="2" fillId="0" borderId="2" xfId="0" applyFont="1" applyBorder="1" applyAlignment="1">
      <alignment horizontal="left" wrapText="1"/>
    </xf>
    <xf numFmtId="0" fontId="0" fillId="0" borderId="0" xfId="0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0" sqref="D10"/>
    </sheetView>
  </sheetViews>
  <sheetFormatPr defaultRowHeight="15" x14ac:dyDescent="0.25"/>
  <cols>
    <col min="2" max="2" width="9" bestFit="1" customWidth="1"/>
  </cols>
  <sheetData>
    <row r="1" spans="1:5" x14ac:dyDescent="0.25">
      <c r="A1" s="1" t="s">
        <v>0</v>
      </c>
      <c r="B1" s="1"/>
      <c r="C1" s="1"/>
      <c r="D1" s="3"/>
    </row>
    <row r="2" spans="1:5" ht="60" x14ac:dyDescent="0.25">
      <c r="A2" s="7" t="s">
        <v>1</v>
      </c>
      <c r="B2" s="7" t="s">
        <v>2</v>
      </c>
      <c r="C2" s="7" t="s">
        <v>3</v>
      </c>
      <c r="D2" s="7" t="s">
        <v>4</v>
      </c>
    </row>
    <row r="3" spans="1:5" x14ac:dyDescent="0.25">
      <c r="A3" s="6">
        <v>3</v>
      </c>
      <c r="B3" s="6">
        <v>0.2</v>
      </c>
      <c r="C3" s="6">
        <v>0.2</v>
      </c>
      <c r="D3" s="9">
        <v>1</v>
      </c>
      <c r="E3" s="9">
        <f>C3*100</f>
        <v>20</v>
      </c>
    </row>
    <row r="4" spans="1:5" x14ac:dyDescent="0.25">
      <c r="A4" s="6">
        <v>4</v>
      </c>
      <c r="B4" s="6">
        <v>0.35</v>
      </c>
      <c r="C4" s="6">
        <v>0.55000000000000004</v>
      </c>
      <c r="D4" s="9">
        <f>E3+1</f>
        <v>21</v>
      </c>
      <c r="E4" s="9">
        <f>C4*100</f>
        <v>55.000000000000007</v>
      </c>
    </row>
    <row r="5" spans="1:5" x14ac:dyDescent="0.25">
      <c r="A5" s="6">
        <v>5</v>
      </c>
      <c r="B5" s="6">
        <v>0.3</v>
      </c>
      <c r="C5" s="6">
        <v>0.85000000000000009</v>
      </c>
      <c r="D5" s="9">
        <f>E4+1</f>
        <v>56.000000000000007</v>
      </c>
      <c r="E5" s="9">
        <f>C5*100</f>
        <v>85.000000000000014</v>
      </c>
    </row>
    <row r="6" spans="1:5" x14ac:dyDescent="0.25">
      <c r="A6" s="6">
        <v>6</v>
      </c>
      <c r="B6" s="6">
        <v>0.15</v>
      </c>
      <c r="C6" s="6">
        <v>1</v>
      </c>
      <c r="D6" s="9">
        <f>E5+1</f>
        <v>86.000000000000014</v>
      </c>
      <c r="E6" s="9">
        <v>0</v>
      </c>
    </row>
    <row r="8" spans="1:5" x14ac:dyDescent="0.25">
      <c r="A8" s="2" t="s">
        <v>5</v>
      </c>
      <c r="B8" s="2"/>
      <c r="C8" s="2"/>
      <c r="D8" s="2"/>
    </row>
    <row r="9" spans="1:5" ht="60" x14ac:dyDescent="0.25">
      <c r="A9" s="5" t="s">
        <v>6</v>
      </c>
      <c r="B9" s="5" t="s">
        <v>2</v>
      </c>
      <c r="C9" s="7" t="s">
        <v>3</v>
      </c>
      <c r="D9" s="7" t="s">
        <v>4</v>
      </c>
    </row>
    <row r="10" spans="1:5" x14ac:dyDescent="0.25">
      <c r="A10" s="4">
        <v>1</v>
      </c>
      <c r="B10" s="4">
        <v>0.36</v>
      </c>
      <c r="C10" s="8">
        <v>0.36</v>
      </c>
      <c r="D10" s="10">
        <v>1</v>
      </c>
      <c r="E10" s="10">
        <f>C10*100</f>
        <v>36</v>
      </c>
    </row>
    <row r="11" spans="1:5" x14ac:dyDescent="0.25">
      <c r="A11" s="4">
        <v>2</v>
      </c>
      <c r="B11" s="4">
        <v>0.42</v>
      </c>
      <c r="C11" s="8">
        <v>0.78</v>
      </c>
      <c r="D11" s="10">
        <f>E10+1</f>
        <v>37</v>
      </c>
      <c r="E11" s="10">
        <f>C11*100</f>
        <v>78</v>
      </c>
    </row>
    <row r="12" spans="1:5" x14ac:dyDescent="0.25">
      <c r="A12" s="4">
        <v>3</v>
      </c>
      <c r="B12" s="4">
        <v>0.22</v>
      </c>
      <c r="C12" s="8">
        <v>1</v>
      </c>
      <c r="D12" s="10">
        <f>E11+1</f>
        <v>79</v>
      </c>
      <c r="E12" s="10">
        <v>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F16" sqref="F16"/>
    </sheetView>
  </sheetViews>
  <sheetFormatPr defaultRowHeight="15" x14ac:dyDescent="0.25"/>
  <sheetData>
    <row r="1" spans="1:6" x14ac:dyDescent="0.25">
      <c r="A1" s="11" t="s">
        <v>7</v>
      </c>
      <c r="B1" s="11"/>
      <c r="C1" s="11"/>
      <c r="D1" s="12"/>
      <c r="E1" s="12"/>
      <c r="F1" s="12"/>
    </row>
    <row r="2" spans="1:6" ht="90" x14ac:dyDescent="0.25">
      <c r="A2" s="13" t="s">
        <v>8</v>
      </c>
      <c r="B2" s="13" t="s">
        <v>9</v>
      </c>
      <c r="C2" s="13" t="s">
        <v>6</v>
      </c>
      <c r="D2" s="13" t="s">
        <v>10</v>
      </c>
      <c r="E2" s="13" t="s">
        <v>11</v>
      </c>
      <c r="F2" s="13" t="s">
        <v>12</v>
      </c>
    </row>
    <row r="3" spans="1:6" x14ac:dyDescent="0.25">
      <c r="A3">
        <v>1</v>
      </c>
      <c r="B3">
        <v>46</v>
      </c>
      <c r="C3">
        <f>LOOKUP(B3,leadtimestart:leadtimeend,leadtime)</f>
        <v>2</v>
      </c>
      <c r="D3">
        <f ca="1">RANDBETWEEN(0,99)</f>
        <v>38</v>
      </c>
      <c r="E3" s="12">
        <f ca="1">IF(D3&lt;&gt;"",LOOKUP(D3,dailydemandstart:dailydemandend,dailydemand),"")</f>
        <v>4</v>
      </c>
    </row>
    <row r="4" spans="1:6" s="12" customFormat="1" x14ac:dyDescent="0.25">
      <c r="D4" s="12">
        <f ca="1">IF(C3=2,RANDBETWEEN(0,99),"")</f>
        <v>17</v>
      </c>
      <c r="E4" s="12">
        <f ca="1">IF(D4&lt;&gt;"",LOOKUP(D4,dailydemandstart:dailydemandend,dailydemand),"")</f>
        <v>3</v>
      </c>
      <c r="F4" s="12">
        <f ca="1">SUM(E3:E5)</f>
        <v>7</v>
      </c>
    </row>
    <row r="5" spans="1:6" s="12" customFormat="1" x14ac:dyDescent="0.25">
      <c r="D5" s="12" t="str">
        <f ca="1">IF(C3=3,RANDBETWEEN(0,99),"")</f>
        <v/>
      </c>
      <c r="E5" s="12" t="str">
        <f ca="1">IF(D5&lt;&gt;"",LOOKUP(D5,dailydemandstart:dailydemandend,dailydemand),"")</f>
        <v/>
      </c>
    </row>
    <row r="6" spans="1:6" x14ac:dyDescent="0.25">
      <c r="A6">
        <v>2</v>
      </c>
      <c r="B6">
        <v>75</v>
      </c>
      <c r="C6" s="12">
        <f>LOOKUP(B6,leadtimestart:leadtimeend,leadtime)</f>
        <v>2</v>
      </c>
      <c r="D6" s="12">
        <f t="shared" ref="D6:D17" ca="1" si="0">RANDBETWEEN(0,99)</f>
        <v>52</v>
      </c>
      <c r="E6" s="12">
        <f ca="1">IF(D6&lt;&gt;"",LOOKUP(D6,dailydemandstart:dailydemandend,dailydemand),"")</f>
        <v>4</v>
      </c>
    </row>
    <row r="7" spans="1:6" s="12" customFormat="1" x14ac:dyDescent="0.25">
      <c r="D7" s="12">
        <f t="shared" ref="D7:D17" ca="1" si="1">IF(C6=2,RANDBETWEEN(0,99),"")</f>
        <v>34</v>
      </c>
      <c r="E7" s="12">
        <f ca="1">IF(D7&lt;&gt;"",LOOKUP(D7,dailydemandstart:dailydemandend,dailydemand),"")</f>
        <v>4</v>
      </c>
      <c r="F7" s="12">
        <f ca="1">SUM(E6:E8)</f>
        <v>8</v>
      </c>
    </row>
    <row r="8" spans="1:6" s="12" customFormat="1" x14ac:dyDescent="0.25">
      <c r="D8" s="12" t="str">
        <f t="shared" ref="D8" ca="1" si="2">IF(C6=3,RANDBETWEEN(0,99),"")</f>
        <v/>
      </c>
      <c r="E8" s="12" t="str">
        <f ca="1">IF(D8&lt;&gt;"",LOOKUP(D8,dailydemandstart:dailydemandend,dailydemand),"")</f>
        <v/>
      </c>
    </row>
    <row r="9" spans="1:6" x14ac:dyDescent="0.25">
      <c r="A9">
        <v>3</v>
      </c>
      <c r="B9">
        <v>86</v>
      </c>
      <c r="C9" s="12">
        <f>LOOKUP(B9,leadtimestart:leadtimeend,leadtime)</f>
        <v>3</v>
      </c>
      <c r="D9" s="12">
        <f t="shared" ref="D9:D17" ca="1" si="3">RANDBETWEEN(0,99)</f>
        <v>34</v>
      </c>
      <c r="E9" s="12">
        <f ca="1">IF(D9&lt;&gt;"",LOOKUP(D9,dailydemandstart:dailydemandend,dailydemand),"")</f>
        <v>4</v>
      </c>
      <c r="F9" s="12"/>
    </row>
    <row r="10" spans="1:6" s="12" customFormat="1" x14ac:dyDescent="0.25">
      <c r="D10" s="12" t="str">
        <f t="shared" ref="D10:D17" ca="1" si="4">IF(C9=2,RANDBETWEEN(0,99),"")</f>
        <v/>
      </c>
      <c r="E10" s="12" t="str">
        <f ca="1">IF(D10&lt;&gt;"",LOOKUP(D10,dailydemandstart:dailydemandend,dailydemand),"")</f>
        <v/>
      </c>
      <c r="F10" s="12">
        <f t="shared" ref="F10:F17" ca="1" si="5">SUM(E9:E11)</f>
        <v>9</v>
      </c>
    </row>
    <row r="11" spans="1:6" s="12" customFormat="1" x14ac:dyDescent="0.25">
      <c r="D11" s="12">
        <f t="shared" ref="D11" ca="1" si="6">IF(C9=3,RANDBETWEEN(0,99),"")</f>
        <v>64</v>
      </c>
      <c r="E11" s="12">
        <f ca="1">IF(D11&lt;&gt;"",LOOKUP(D11,dailydemandstart:dailydemandend,dailydemand),"")</f>
        <v>5</v>
      </c>
    </row>
    <row r="12" spans="1:6" x14ac:dyDescent="0.25">
      <c r="A12" s="12">
        <v>4</v>
      </c>
      <c r="B12">
        <v>27</v>
      </c>
      <c r="C12" s="12">
        <f>LOOKUP(B12,leadtimestart:leadtimeend,leadtime)</f>
        <v>1</v>
      </c>
      <c r="D12" s="12">
        <f t="shared" ref="D12:D17" ca="1" si="7">RANDBETWEEN(0,99)</f>
        <v>74</v>
      </c>
      <c r="E12" s="12">
        <f ca="1">IF(D12&lt;&gt;"",LOOKUP(D12,dailydemandstart:dailydemandend,dailydemand),"")</f>
        <v>5</v>
      </c>
      <c r="F12" s="12"/>
    </row>
    <row r="13" spans="1:6" s="12" customFormat="1" x14ac:dyDescent="0.25">
      <c r="D13" s="12" t="str">
        <f t="shared" ref="D13:D17" ca="1" si="8">IF(C12=2,RANDBETWEEN(0,99),"")</f>
        <v/>
      </c>
      <c r="E13" s="12" t="str">
        <f ca="1">IF(D13&lt;&gt;"",LOOKUP(D13,dailydemandstart:dailydemandend,dailydemand),"")</f>
        <v/>
      </c>
      <c r="F13" s="12">
        <f t="shared" ref="F13:F17" ca="1" si="9">SUM(E12:E14)</f>
        <v>5</v>
      </c>
    </row>
    <row r="14" spans="1:6" s="12" customFormat="1" x14ac:dyDescent="0.25">
      <c r="D14" s="12" t="str">
        <f t="shared" ref="D14" ca="1" si="10">IF(C12=3,RANDBETWEEN(0,99),"")</f>
        <v/>
      </c>
      <c r="E14" s="12" t="str">
        <f ca="1">IF(D14&lt;&gt;"",LOOKUP(D14,dailydemandstart:dailydemandend,dailydemand),"")</f>
        <v/>
      </c>
    </row>
    <row r="15" spans="1:6" x14ac:dyDescent="0.25">
      <c r="A15" s="12">
        <v>5</v>
      </c>
      <c r="B15">
        <v>63</v>
      </c>
      <c r="C15" s="12">
        <f>LOOKUP(B15,leadtimestart:leadtimeend,leadtime)</f>
        <v>2</v>
      </c>
      <c r="D15" s="12">
        <f t="shared" ref="D15:D17" ca="1" si="11">RANDBETWEEN(0,99)</f>
        <v>52</v>
      </c>
      <c r="E15" s="12">
        <f ca="1">IF(D15&lt;&gt;"",LOOKUP(D15,dailydemandstart:dailydemandend,dailydemand),"")</f>
        <v>4</v>
      </c>
      <c r="F15" s="12"/>
    </row>
    <row r="16" spans="1:6" x14ac:dyDescent="0.25">
      <c r="D16" s="12">
        <f t="shared" ref="D16:D17" ca="1" si="12">IF(C15=2,RANDBETWEEN(0,99),"")</f>
        <v>14</v>
      </c>
      <c r="E16" s="12">
        <f ca="1">IF(D16&lt;&gt;"",LOOKUP(D16,dailydemandstart:dailydemandend,dailydemand),"")</f>
        <v>3</v>
      </c>
      <c r="F16" s="12">
        <f t="shared" ref="F16:F17" ca="1" si="13">SUM(E15:E17)</f>
        <v>7</v>
      </c>
    </row>
    <row r="17" spans="4:6" x14ac:dyDescent="0.25">
      <c r="D17" s="12" t="str">
        <f t="shared" ref="D17" ca="1" si="14">IF(C15=3,RANDBETWEEN(0,99),"")</f>
        <v/>
      </c>
      <c r="E17" s="12" t="str">
        <f ca="1">IF(D17&lt;&gt;"",LOOKUP(D17,dailydemandstart:dailydemandend,dailydemand),"")</f>
        <v/>
      </c>
      <c r="F17" s="12"/>
    </row>
    <row r="18" spans="4:6" x14ac:dyDescent="0.25">
      <c r="E18" s="12" t="str">
        <f>IF(D18&lt;&gt;"",LOOKUP(D18,dailydemandstart:dailydemandend,dailydemand),"")</f>
        <v/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Sheet2</vt:lpstr>
      <vt:lpstr>dailydemand</vt:lpstr>
      <vt:lpstr>dailydemandend</vt:lpstr>
      <vt:lpstr>dailydemandstart</vt:lpstr>
      <vt:lpstr>leadtime</vt:lpstr>
      <vt:lpstr>leadtimeend</vt:lpstr>
      <vt:lpstr>leadtimestart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2018-04-25T12:42:21Z</dcterms:created>
  <dcterms:modified xsi:type="dcterms:W3CDTF">2018-04-25T13:01:57Z</dcterms:modified>
</cp:coreProperties>
</file>