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hidePivotFieldList="1" defaultThemeVersion="124226"/>
  <bookViews>
    <workbookView xWindow="210" yWindow="495" windowWidth="11310" windowHeight="7620" activeTab="1"/>
  </bookViews>
  <sheets>
    <sheet name="BOM" sheetId="2" r:id="rId1"/>
    <sheet name="Summary Pivot" sheetId="7" r:id="rId2"/>
    <sheet name="Pivot Data" sheetId="6" r:id="rId3"/>
    <sheet name="Logo" sheetId="8" r:id="rId4"/>
    <sheet name="Read Me" sheetId="1" r:id="rId5"/>
  </sheets>
  <definedNames>
    <definedName name="_xlnm._FilterDatabase" localSheetId="0" hidden="1">BOM!$C$1:$I$1134</definedName>
    <definedName name="_xlnm._FilterDatabase" localSheetId="2" hidden="1">'Pivot Data'!$B$1:$B$94</definedName>
    <definedName name="_xlnm.Print_Area" localSheetId="0">BOM!$B$2:$J$103</definedName>
    <definedName name="_xlnm.Print_Area" localSheetId="1">'Summary Pivot'!$A$5:$F$114</definedName>
    <definedName name="_xlnm.Print_Titles" localSheetId="0">BOM!$3:$15</definedName>
    <definedName name="_xlnm.Print_Titles" localSheetId="1">'Summary Pivot'!$1:$3</definedName>
  </definedNames>
  <calcPr calcId="145621" iterateDelta="1E-4"/>
  <pivotCaches>
    <pivotCache cacheId="0" r:id="rId6"/>
  </pivotCaches>
</workbook>
</file>

<file path=xl/calcChain.xml><?xml version="1.0" encoding="utf-8"?>
<calcChain xmlns="http://schemas.openxmlformats.org/spreadsheetml/2006/main">
  <c r="I87" i="6" l="1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H23" i="6"/>
  <c r="I23" i="6" s="1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82" i="2"/>
  <c r="J79" i="2"/>
  <c r="J100" i="2"/>
  <c r="J34" i="2"/>
  <c r="J33" i="2"/>
  <c r="J32" i="2"/>
  <c r="J25" i="2"/>
  <c r="J31" i="2"/>
  <c r="J30" i="2"/>
  <c r="J29" i="2"/>
  <c r="J92" i="2"/>
  <c r="J28" i="2"/>
  <c r="J26" i="2"/>
  <c r="J84" i="2"/>
  <c r="J22" i="2"/>
  <c r="J17" i="2" l="1"/>
  <c r="J94" i="2"/>
  <c r="J27" i="2"/>
  <c r="J65" i="2"/>
  <c r="J80" i="2"/>
  <c r="J24" i="2"/>
  <c r="J83" i="2" l="1"/>
  <c r="J78" i="2"/>
  <c r="J59" i="2" l="1"/>
  <c r="J21" i="2" l="1"/>
  <c r="J61" i="2"/>
  <c r="J54" i="2"/>
  <c r="J91" i="2"/>
  <c r="J90" i="2"/>
  <c r="J76" i="2"/>
  <c r="J75" i="2"/>
  <c r="J74" i="2"/>
  <c r="J35" i="2"/>
  <c r="J73" i="2" l="1"/>
  <c r="J41" i="2"/>
  <c r="J40" i="2"/>
  <c r="J49" i="2" l="1"/>
  <c r="J48" i="2"/>
  <c r="J101" i="2" l="1"/>
  <c r="J99" i="2" l="1"/>
  <c r="J87" i="2"/>
  <c r="J98" i="2" l="1"/>
  <c r="J86" i="2" l="1"/>
  <c r="J85" i="2"/>
  <c r="J72" i="2"/>
  <c r="J81" i="2"/>
  <c r="J16" i="2"/>
  <c r="J97" i="2"/>
  <c r="J96" i="2"/>
  <c r="J93" i="2"/>
  <c r="J95" i="2"/>
  <c r="J39" i="2" l="1"/>
  <c r="I37" i="2"/>
  <c r="J18" i="2"/>
  <c r="J19" i="2"/>
  <c r="J20" i="2"/>
  <c r="J23" i="2"/>
  <c r="J36" i="2"/>
  <c r="J38" i="2"/>
  <c r="J44" i="2"/>
  <c r="J45" i="2"/>
  <c r="J46" i="2"/>
  <c r="J47" i="2"/>
  <c r="J50" i="2"/>
  <c r="J51" i="2"/>
  <c r="J52" i="2"/>
  <c r="J53" i="2"/>
  <c r="J55" i="2"/>
  <c r="J56" i="2"/>
  <c r="J57" i="2"/>
  <c r="J58" i="2"/>
  <c r="J42" i="2"/>
  <c r="J43" i="2"/>
  <c r="J60" i="2"/>
  <c r="J62" i="2"/>
  <c r="J63" i="2"/>
  <c r="J64" i="2"/>
  <c r="J66" i="2"/>
  <c r="J67" i="2"/>
  <c r="J68" i="2"/>
  <c r="J69" i="2"/>
  <c r="J70" i="2"/>
  <c r="J71" i="2"/>
  <c r="J88" i="2"/>
  <c r="J89" i="2"/>
  <c r="J77" i="2"/>
  <c r="J103" i="2" l="1"/>
  <c r="J37" i="2"/>
</calcChain>
</file>

<file path=xl/comments1.xml><?xml version="1.0" encoding="utf-8"?>
<comments xmlns="http://schemas.openxmlformats.org/spreadsheetml/2006/main">
  <authors>
    <author>SHS</author>
  </authors>
  <commentList>
    <comment ref="A16" authorId="0">
      <text>
        <r>
          <rPr>
            <b/>
            <sz val="8"/>
            <color indexed="81"/>
            <rFont val="Tahoma"/>
            <charset val="1"/>
          </rPr>
          <t>Col A:</t>
        </r>
        <r>
          <rPr>
            <sz val="8"/>
            <color indexed="81"/>
            <rFont val="Tahoma"/>
            <charset val="1"/>
          </rPr>
          <t xml:space="preserve">
Red = 0 Qty</t>
        </r>
      </text>
    </comment>
  </commentList>
</comments>
</file>

<file path=xl/sharedStrings.xml><?xml version="1.0" encoding="utf-8"?>
<sst xmlns="http://schemas.openxmlformats.org/spreadsheetml/2006/main" count="1310" uniqueCount="184">
  <si>
    <t>Cyborg Seagulls</t>
  </si>
  <si>
    <t>Team #:</t>
  </si>
  <si>
    <t>3673</t>
  </si>
  <si>
    <t>Date:</t>
  </si>
  <si>
    <t>City:</t>
  </si>
  <si>
    <t>Seaside</t>
  </si>
  <si>
    <t>State:</t>
  </si>
  <si>
    <t>Item</t>
  </si>
  <si>
    <t>Description</t>
  </si>
  <si>
    <t>Raw Mat'l</t>
  </si>
  <si>
    <t>Source</t>
  </si>
  <si>
    <t>Qty</t>
  </si>
  <si>
    <t>Unit of Meas</t>
  </si>
  <si>
    <t>Unit Price ($)</t>
  </si>
  <si>
    <t>Total Price</t>
  </si>
  <si>
    <t>Major System Names Here</t>
  </si>
  <si>
    <t>Describe the Part
(Axle, Bearing, Lifter, Solenoid)</t>
  </si>
  <si>
    <t>What is it made from</t>
  </si>
  <si>
    <t>Where did you buy it
(Home Depot, AndyMark, Supply House, Etc.)</t>
  </si>
  <si>
    <t>How Many</t>
  </si>
  <si>
    <t>Piece, Inch, Etc.</t>
  </si>
  <si>
    <t>Cost Per Unit</t>
  </si>
  <si>
    <t>Each</t>
  </si>
  <si>
    <t>Toughbox Mini:</t>
  </si>
  <si>
    <t>Subsystem 3:</t>
  </si>
  <si>
    <t>Subsystem 4:</t>
  </si>
  <si>
    <t>Plastic</t>
  </si>
  <si>
    <t>Grease Pack</t>
  </si>
  <si>
    <t>Hardware:</t>
  </si>
  <si>
    <t>LOCTITE THREADLOC</t>
  </si>
  <si>
    <t>Catapult</t>
  </si>
  <si>
    <t>Grand Total</t>
  </si>
  <si>
    <t>Data</t>
  </si>
  <si>
    <t>KOP</t>
  </si>
  <si>
    <t>System</t>
  </si>
  <si>
    <t>COTS</t>
  </si>
  <si>
    <t>Subsystem 5:</t>
  </si>
  <si>
    <t>Ace Hardware</t>
  </si>
  <si>
    <t>Ace Hardware Total</t>
  </si>
  <si>
    <t>Sum of Unit Price ($)</t>
  </si>
  <si>
    <t>Sum of Total Price</t>
  </si>
  <si>
    <t>KOP    COTS</t>
  </si>
  <si>
    <t>AndyMark</t>
  </si>
  <si>
    <t>Ball Grabber</t>
  </si>
  <si>
    <t>Metal</t>
  </si>
  <si>
    <t>Circuit Breaker [20amp]</t>
  </si>
  <si>
    <t>Electrical</t>
  </si>
  <si>
    <t>Circuit Breaker [40amp]</t>
  </si>
  <si>
    <t>PCB</t>
  </si>
  <si>
    <t>TE Connectivity</t>
  </si>
  <si>
    <t>FIRST</t>
  </si>
  <si>
    <t>Tape - Electrical; Red</t>
  </si>
  <si>
    <t>Tape - Electrical; Blk</t>
  </si>
  <si>
    <t>Cable, PWM - 3 Wire</t>
  </si>
  <si>
    <t>Cable - Ethernet</t>
  </si>
  <si>
    <t>Enersys</t>
  </si>
  <si>
    <t>Innovation First</t>
  </si>
  <si>
    <t>Motor - CIM 2.5"</t>
  </si>
  <si>
    <t>Lubricant</t>
  </si>
  <si>
    <t>Drive System</t>
  </si>
  <si>
    <t>Hardware</t>
  </si>
  <si>
    <t>SHS</t>
  </si>
  <si>
    <t xml:space="preserve">80-20; 10' </t>
  </si>
  <si>
    <t>Brackets - Small "L"</t>
  </si>
  <si>
    <t>Brackets - Large "L"</t>
  </si>
  <si>
    <t>(All)</t>
  </si>
  <si>
    <t>AndyMark Total</t>
  </si>
  <si>
    <t>TE Connectivity Total</t>
  </si>
  <si>
    <t>SHS Total</t>
  </si>
  <si>
    <t>Brackets - Triangle</t>
  </si>
  <si>
    <t>Pan Stock (nuts-bolts-fasteners)</t>
  </si>
  <si>
    <t>Nut-Nylock [am1054]</t>
  </si>
  <si>
    <t>Bolt-HHS [am1297]</t>
  </si>
  <si>
    <t>Churro - 500 [am2595]</t>
  </si>
  <si>
    <t>Battery - 12v [NP18-12B]</t>
  </si>
  <si>
    <t>Bearings - Wheel [am-0209]</t>
  </si>
  <si>
    <t>Inspection Bill of Materials for : (Cyborg Seagulls/3673)</t>
  </si>
  <si>
    <t>OR</t>
  </si>
  <si>
    <t>Amazon.com</t>
  </si>
  <si>
    <t>Blue Laser Lights</t>
  </si>
  <si>
    <t>Amazon.com Total</t>
  </si>
  <si>
    <t>Kiwi Glass</t>
  </si>
  <si>
    <t>Kiwi Glass Total</t>
  </si>
  <si>
    <t>Ring Terminal - 6 gauge</t>
  </si>
  <si>
    <t>Wire - Blk [10 gauge]</t>
  </si>
  <si>
    <t>Wire - Red [10 gauge]</t>
  </si>
  <si>
    <t>Wire - Blk [14 gauge]</t>
  </si>
  <si>
    <t>Wire - Red [14 gauge]</t>
  </si>
  <si>
    <t>Wire - Blk [18 gauge]</t>
  </si>
  <si>
    <t>Wire - Red [18 gauge]</t>
  </si>
  <si>
    <t>Wire - Blk [6 gauge]</t>
  </si>
  <si>
    <t>Wire - Red [6 gauge]</t>
  </si>
  <si>
    <t>Plexiglas - 17x18x1/8</t>
  </si>
  <si>
    <t>Plexiglas - 31.5x11x1/8</t>
  </si>
  <si>
    <t>Decals, Vendor Recognition</t>
  </si>
  <si>
    <t>Sign One</t>
  </si>
  <si>
    <t>Sign One Total</t>
  </si>
  <si>
    <t xml:space="preserve">Metal </t>
  </si>
  <si>
    <t>LED Controller-Remote</t>
  </si>
  <si>
    <t>NAPA</t>
  </si>
  <si>
    <t xml:space="preserve">Wire, Black - 14 gauge </t>
  </si>
  <si>
    <t xml:space="preserve">Wire, Red - 14 gauge </t>
  </si>
  <si>
    <t>NAPA Total</t>
  </si>
  <si>
    <t>Right</t>
  </si>
  <si>
    <t>Left</t>
  </si>
  <si>
    <r>
      <t xml:space="preserve">2015 </t>
    </r>
    <r>
      <rPr>
        <b/>
        <i/>
        <sz val="14"/>
        <color indexed="9"/>
        <rFont val="Verdana1"/>
      </rPr>
      <t>FIRST</t>
    </r>
    <r>
      <rPr>
        <b/>
        <sz val="14"/>
        <color indexed="9"/>
        <rFont val="Verdana1"/>
      </rPr>
      <t xml:space="preserve"> Robotics Competition</t>
    </r>
  </si>
  <si>
    <t>February, 2015</t>
  </si>
  <si>
    <t>Xroad Electronics</t>
  </si>
  <si>
    <t>Voltage Regulator Module</t>
  </si>
  <si>
    <t>Shrink Wrap 1/4" - 4ft. Length</t>
  </si>
  <si>
    <t>Shrink Wrap 1/8" - 4ft. Length</t>
  </si>
  <si>
    <t>Circuit Breaker, Main - Automotive [120amp]</t>
  </si>
  <si>
    <t>Fan, Compact, 10mm - Talon SR</t>
  </si>
  <si>
    <t>Switch, Micro [Vertical Limit Switch]</t>
  </si>
  <si>
    <t>Honeywell</t>
  </si>
  <si>
    <t>Lug - Pwr Cable, 6 AWG 1/4 in</t>
  </si>
  <si>
    <t xml:space="preserve">Cable, Wire 12in x1/8 </t>
  </si>
  <si>
    <t>Englund Marine</t>
  </si>
  <si>
    <t>Panel - Pwr Distribution</t>
  </si>
  <si>
    <t>Bridge, Wireless [DAP-1522]</t>
  </si>
  <si>
    <t xml:space="preserve">Wheels - 8" Mecanum </t>
  </si>
  <si>
    <t xml:space="preserve">VEX </t>
  </si>
  <si>
    <t>Chassis, Nano Tubes, 31"</t>
  </si>
  <si>
    <t xml:space="preserve">Computer - Robo Rio </t>
  </si>
  <si>
    <t>Connector, Pwr - Robo Rio Power</t>
  </si>
  <si>
    <t>Light-Signal, Robot Power On</t>
  </si>
  <si>
    <t>Fork Lift Assy</t>
  </si>
  <si>
    <t>Motor-Car Door [PN 16635161]</t>
  </si>
  <si>
    <t>Connector - 12VDC Battery, SB50</t>
  </si>
  <si>
    <t>Pulley, 4" V belt</t>
  </si>
  <si>
    <t>3D Printer  - Bushings</t>
  </si>
  <si>
    <t>VEX  Total</t>
  </si>
  <si>
    <t>Englund Marine Total</t>
  </si>
  <si>
    <r>
      <t xml:space="preserve">Housing - TB, Mini </t>
    </r>
    <r>
      <rPr>
        <i/>
        <sz val="9"/>
        <color rgb="FFFF0000"/>
        <rFont val="Calibri"/>
        <family val="2"/>
        <scheme val="minor"/>
      </rPr>
      <t>Note-Door motor may replace</t>
    </r>
  </si>
  <si>
    <t>Switch, Rockers-SPS</t>
  </si>
  <si>
    <t>Plate, 16g Steel Sheet 24"x20"</t>
  </si>
  <si>
    <t>Tubing, Alum-1"x2"</t>
  </si>
  <si>
    <t>Metals Depo</t>
  </si>
  <si>
    <t>Plate, Aluminum 3"x5"</t>
  </si>
  <si>
    <t>Metals Depo Total</t>
  </si>
  <si>
    <t>3D Printer  - Pneumatic Brackets</t>
  </si>
  <si>
    <t>Clippard</t>
  </si>
  <si>
    <t>Clippard Total</t>
  </si>
  <si>
    <t>Plow, Plate, Aluminum 24"x6"</t>
  </si>
  <si>
    <t>White Sheet Metal</t>
  </si>
  <si>
    <t>Pneumatic Control Module</t>
  </si>
  <si>
    <t>Scotch lite Reflective Material - 2in W x 5 ft. L</t>
  </si>
  <si>
    <t>Tough box Mini</t>
  </si>
  <si>
    <t>Tough box Transmission [am-2263]</t>
  </si>
  <si>
    <t>White Sheet Metal Total</t>
  </si>
  <si>
    <t>Brackets - Robot Light</t>
  </si>
  <si>
    <t>Pneumatic</t>
  </si>
  <si>
    <t>Tape - ONE-WRAP, Red 9 ft x 3/4 in</t>
  </si>
  <si>
    <t>Tubing, Blue Plastic - 1/4" x 50'</t>
  </si>
  <si>
    <t>Bimba</t>
  </si>
  <si>
    <t>Cylinders , Pneumatic [6" stroke 3/4" bore]</t>
  </si>
  <si>
    <t>Norgren</t>
  </si>
  <si>
    <t>Valve, hand, 1/8 NPT, 1/4 push-in fitting (am-2257)</t>
  </si>
  <si>
    <t>Motor-Gear Box (am-2971)</t>
  </si>
  <si>
    <t>Camera, Microsoft LifeCam HD 3000. (am-3025)</t>
  </si>
  <si>
    <t>Pneumatic Accumulator  (am-2649)</t>
  </si>
  <si>
    <t>Solenoid - Valve, Double (am-0888)</t>
  </si>
  <si>
    <t>Compressor, Air-12v. (am-2005)</t>
  </si>
  <si>
    <t>Gauge, Pssr  (am-2003)</t>
  </si>
  <si>
    <t>Pneumatic ,T's 1/4" pressed (am-2015)</t>
  </si>
  <si>
    <t>Regulator, Norgren Regulator and Bracket (am-2020)</t>
  </si>
  <si>
    <t>Valve, relief (am-2002)</t>
  </si>
  <si>
    <t>Gyro - Dual Use (am-2067)</t>
  </si>
  <si>
    <t>Controller - Motor Talon [am-2505]</t>
  </si>
  <si>
    <t>Switch, Pssr, Nason  (am-2006)</t>
  </si>
  <si>
    <t>Pneumatic , Straight Y's 1/4" pressed (am-2184)</t>
  </si>
  <si>
    <t>Bimba Total</t>
  </si>
  <si>
    <t>Norgren Total</t>
  </si>
  <si>
    <t>Valve, Ball 1/4" (am-2023)</t>
  </si>
  <si>
    <t>Light-Signal, Robot Power On, 855PB-B12ME522</t>
  </si>
  <si>
    <t>Allen-Bradley</t>
  </si>
  <si>
    <t>Allen-Bradley Total</t>
  </si>
  <si>
    <t>Angle Bar, Aluminum 1"x4'</t>
  </si>
  <si>
    <t>Cable, Pulley</t>
  </si>
  <si>
    <t>FIRST Total</t>
  </si>
  <si>
    <t>Enersys Total</t>
  </si>
  <si>
    <t>Innovation First Total</t>
  </si>
  <si>
    <t>Xroad Electronics Total</t>
  </si>
  <si>
    <t>Honeywell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</si>
</sst>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mm/dd/yy"/>
    <numFmt numFmtId="166" formatCode="[$-409]General"/>
    <numFmt numFmtId="167" formatCode="[$$-409]#,##0.00;[Red]&quot;-&quot;[$$-409]#,##0.00"/>
  </numFmts>
  <fonts count="26">
    <font>
      <sz val="11"/>
      <color theme="1"/>
      <name val="Arial"/>
      <family val="2"/>
    </font>
    <font>
      <b/>
      <sz val="14"/>
      <color indexed="9"/>
      <name val="Verdana1"/>
    </font>
    <font>
      <b/>
      <i/>
      <sz val="14"/>
      <color indexed="9"/>
      <name val="Verdana1"/>
    </font>
    <font>
      <sz val="10"/>
      <color theme="1"/>
      <name val="Verdana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4"/>
      <color rgb="FFFFFFFF"/>
      <name val="Verdana1"/>
    </font>
    <font>
      <sz val="10"/>
      <color rgb="FFFFFFFF"/>
      <name val="Verdana1"/>
    </font>
    <font>
      <sz val="9"/>
      <color theme="1"/>
      <name val="Verdana1"/>
    </font>
    <font>
      <b/>
      <sz val="9"/>
      <color theme="1"/>
      <name val="Verdana1"/>
    </font>
    <font>
      <b/>
      <u/>
      <sz val="9"/>
      <color rgb="FFFFFFFF"/>
      <name val="Verdana1"/>
    </font>
    <font>
      <i/>
      <sz val="9"/>
      <color theme="1"/>
      <name val="Verdana1"/>
    </font>
    <font>
      <b/>
      <u/>
      <sz val="9"/>
      <color theme="1"/>
      <name val="Verdana1"/>
    </font>
    <font>
      <b/>
      <sz val="12"/>
      <color rgb="FFFFFFFF"/>
      <name val="Verdana1"/>
    </font>
    <font>
      <sz val="9"/>
      <color theme="1"/>
      <name val="Calibri"/>
      <family val="2"/>
      <scheme val="minor"/>
    </font>
    <font>
      <b/>
      <sz val="8"/>
      <color theme="1"/>
      <name val="Technic"/>
      <charset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i/>
      <sz val="9"/>
      <color rgb="FFFF0000"/>
      <name val="Calibri"/>
      <family val="2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b/>
      <sz val="9"/>
      <color theme="0"/>
      <name val="Calibri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F99"/>
        <bgColor rgb="FFFFFF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7" fontId="5" fillId="0" borderId="0"/>
  </cellStyleXfs>
  <cellXfs count="150">
    <xf numFmtId="0" fontId="0" fillId="0" borderId="0" xfId="0"/>
    <xf numFmtId="166" fontId="3" fillId="2" borderId="0" xfId="1" applyFill="1"/>
    <xf numFmtId="166" fontId="3" fillId="0" borderId="0" xfId="1"/>
    <xf numFmtId="164" fontId="3" fillId="0" borderId="0" xfId="1" applyNumberFormat="1"/>
    <xf numFmtId="166" fontId="3" fillId="0" borderId="3" xfId="1" applyBorder="1"/>
    <xf numFmtId="166" fontId="3" fillId="0" borderId="5" xfId="1" applyBorder="1"/>
    <xf numFmtId="166" fontId="6" fillId="3" borderId="0" xfId="1" applyFont="1" applyFill="1" applyBorder="1"/>
    <xf numFmtId="166" fontId="7" fillId="3" borderId="6" xfId="1" applyFont="1" applyFill="1" applyBorder="1" applyAlignment="1" applyProtection="1">
      <protection locked="0"/>
    </xf>
    <xf numFmtId="166" fontId="3" fillId="0" borderId="0" xfId="1" applyBorder="1"/>
    <xf numFmtId="166" fontId="3" fillId="0" borderId="0" xfId="1" applyBorder="1" applyAlignment="1"/>
    <xf numFmtId="164" fontId="3" fillId="0" borderId="0" xfId="1" applyNumberFormat="1" applyBorder="1" applyAlignment="1"/>
    <xf numFmtId="166" fontId="8" fillId="0" borderId="0" xfId="1" applyFont="1"/>
    <xf numFmtId="166" fontId="8" fillId="0" borderId="0" xfId="1" applyFont="1" applyBorder="1" applyAlignment="1">
      <alignment horizontal="right"/>
    </xf>
    <xf numFmtId="166" fontId="8" fillId="0" borderId="7" xfId="1" applyFont="1" applyBorder="1" applyAlignment="1" applyProtection="1">
      <protection locked="0"/>
    </xf>
    <xf numFmtId="166" fontId="8" fillId="0" borderId="0" xfId="1" applyFont="1" applyBorder="1" applyAlignment="1" applyProtection="1">
      <alignment horizontal="right"/>
      <protection locked="0"/>
    </xf>
    <xf numFmtId="166" fontId="8" fillId="0" borderId="0" xfId="1" applyFont="1" applyBorder="1" applyAlignment="1"/>
    <xf numFmtId="49" fontId="8" fillId="0" borderId="7" xfId="1" applyNumberFormat="1" applyFont="1" applyBorder="1" applyAlignment="1" applyProtection="1">
      <protection locked="0"/>
    </xf>
    <xf numFmtId="164" fontId="8" fillId="0" borderId="0" xfId="1" applyNumberFormat="1" applyFont="1" applyBorder="1" applyAlignment="1">
      <alignment horizontal="right"/>
    </xf>
    <xf numFmtId="166" fontId="8" fillId="0" borderId="5" xfId="1" applyFont="1" applyBorder="1"/>
    <xf numFmtId="166" fontId="8" fillId="0" borderId="0" xfId="1" applyFont="1" applyBorder="1"/>
    <xf numFmtId="164" fontId="8" fillId="0" borderId="8" xfId="1" applyNumberFormat="1" applyFont="1" applyBorder="1" applyAlignment="1" applyProtection="1">
      <protection locked="0"/>
    </xf>
    <xf numFmtId="166" fontId="9" fillId="0" borderId="0" xfId="1" applyFont="1" applyAlignment="1">
      <alignment horizontal="center" wrapText="1"/>
    </xf>
    <xf numFmtId="166" fontId="10" fillId="3" borderId="10" xfId="1" applyFont="1" applyFill="1" applyBorder="1" applyAlignment="1">
      <alignment horizontal="center" wrapText="1"/>
    </xf>
    <xf numFmtId="164" fontId="10" fillId="3" borderId="10" xfId="1" applyNumberFormat="1" applyFont="1" applyFill="1" applyBorder="1" applyAlignment="1">
      <alignment horizontal="center" wrapText="1"/>
    </xf>
    <xf numFmtId="166" fontId="9" fillId="0" borderId="5" xfId="1" applyFont="1" applyBorder="1" applyAlignment="1">
      <alignment horizontal="center" wrapText="1"/>
    </xf>
    <xf numFmtId="166" fontId="9" fillId="0" borderId="0" xfId="1" applyFont="1" applyFill="1" applyAlignment="1">
      <alignment horizontal="center" wrapText="1"/>
    </xf>
    <xf numFmtId="166" fontId="9" fillId="0" borderId="5" xfId="1" applyFont="1" applyFill="1" applyBorder="1" applyAlignment="1">
      <alignment horizontal="center" wrapText="1"/>
    </xf>
    <xf numFmtId="164" fontId="8" fillId="0" borderId="0" xfId="1" applyNumberFormat="1" applyFont="1" applyBorder="1"/>
    <xf numFmtId="166" fontId="3" fillId="0" borderId="8" xfId="1" applyFill="1" applyBorder="1" applyAlignment="1" applyProtection="1">
      <alignment horizontal="left"/>
      <protection locked="0"/>
    </xf>
    <xf numFmtId="166" fontId="9" fillId="5" borderId="0" xfId="1" applyFont="1" applyFill="1" applyAlignment="1">
      <alignment horizontal="center" wrapText="1"/>
    </xf>
    <xf numFmtId="166" fontId="10" fillId="3" borderId="9" xfId="1" applyFont="1" applyFill="1" applyBorder="1" applyAlignment="1">
      <alignment horizontal="left" wrapText="1"/>
    </xf>
    <xf numFmtId="166" fontId="10" fillId="3" borderId="10" xfId="1" applyFont="1" applyFill="1" applyBorder="1" applyAlignment="1">
      <alignment horizontal="left" wrapText="1"/>
    </xf>
    <xf numFmtId="164" fontId="10" fillId="3" borderId="10" xfId="1" applyNumberFormat="1" applyFont="1" applyFill="1" applyBorder="1" applyAlignment="1">
      <alignment horizontal="left" wrapText="1"/>
    </xf>
    <xf numFmtId="166" fontId="9" fillId="0" borderId="0" xfId="1" applyFont="1" applyAlignment="1">
      <alignment horizontal="left" wrapText="1"/>
    </xf>
    <xf numFmtId="166" fontId="3" fillId="0" borderId="0" xfId="1" applyAlignment="1">
      <alignment horizontal="left"/>
    </xf>
    <xf numFmtId="166" fontId="3" fillId="0" borderId="0" xfId="1" applyBorder="1" applyAlignment="1">
      <alignment horizontal="left"/>
    </xf>
    <xf numFmtId="164" fontId="8" fillId="0" borderId="0" xfId="1" applyNumberFormat="1" applyFont="1" applyBorder="1" applyAlignment="1" applyProtection="1">
      <alignment horizontal="left"/>
      <protection locked="0"/>
    </xf>
    <xf numFmtId="166" fontId="8" fillId="0" borderId="0" xfId="1" applyFont="1" applyBorder="1" applyAlignment="1">
      <alignment horizontal="left"/>
    </xf>
    <xf numFmtId="166" fontId="3" fillId="0" borderId="0" xfId="1" applyFont="1"/>
    <xf numFmtId="0" fontId="0" fillId="0" borderId="0" xfId="0" applyBorder="1"/>
    <xf numFmtId="0" fontId="14" fillId="0" borderId="0" xfId="0" applyFont="1"/>
    <xf numFmtId="0" fontId="0" fillId="7" borderId="0" xfId="0" applyFill="1"/>
    <xf numFmtId="166" fontId="15" fillId="0" borderId="4" xfId="1" applyFont="1" applyBorder="1"/>
    <xf numFmtId="166" fontId="11" fillId="4" borderId="17" xfId="1" applyFont="1" applyFill="1" applyBorder="1" applyAlignment="1">
      <alignment horizontal="center" wrapText="1"/>
    </xf>
    <xf numFmtId="164" fontId="11" fillId="4" borderId="17" xfId="1" applyNumberFormat="1" applyFont="1" applyFill="1" applyBorder="1" applyAlignment="1">
      <alignment horizontal="center" wrapText="1"/>
    </xf>
    <xf numFmtId="166" fontId="10" fillId="3" borderId="0" xfId="1" applyFont="1" applyFill="1" applyBorder="1" applyAlignment="1">
      <alignment horizontal="left" wrapText="1"/>
    </xf>
    <xf numFmtId="164" fontId="10" fillId="3" borderId="0" xfId="1" applyNumberFormat="1" applyFont="1" applyFill="1" applyBorder="1" applyAlignment="1">
      <alignment horizontal="left" wrapText="1"/>
    </xf>
    <xf numFmtId="166" fontId="11" fillId="6" borderId="18" xfId="1" applyFont="1" applyFill="1" applyBorder="1" applyAlignment="1">
      <alignment horizontal="center" wrapText="1"/>
    </xf>
    <xf numFmtId="166" fontId="11" fillId="6" borderId="18" xfId="1" applyFont="1" applyFill="1" applyBorder="1" applyAlignment="1">
      <alignment horizontal="left" wrapText="1"/>
    </xf>
    <xf numFmtId="164" fontId="11" fillId="6" borderId="18" xfId="1" applyNumberFormat="1" applyFont="1" applyFill="1" applyBorder="1" applyAlignment="1">
      <alignment horizontal="center" wrapText="1"/>
    </xf>
    <xf numFmtId="166" fontId="9" fillId="5" borderId="19" xfId="1" applyFont="1" applyFill="1" applyBorder="1" applyAlignment="1">
      <alignment horizontal="center" wrapText="1"/>
    </xf>
    <xf numFmtId="166" fontId="8" fillId="0" borderId="20" xfId="1" applyFont="1" applyBorder="1"/>
    <xf numFmtId="166" fontId="8" fillId="0" borderId="20" xfId="1" applyFont="1" applyBorder="1" applyAlignment="1">
      <alignment horizontal="left"/>
    </xf>
    <xf numFmtId="164" fontId="8" fillId="0" borderId="20" xfId="1" applyNumberFormat="1" applyFont="1" applyBorder="1"/>
    <xf numFmtId="164" fontId="8" fillId="0" borderId="21" xfId="1" applyNumberFormat="1" applyFont="1" applyBorder="1"/>
    <xf numFmtId="166" fontId="7" fillId="3" borderId="0" xfId="1" applyFont="1" applyFill="1" applyBorder="1" applyAlignment="1" applyProtection="1">
      <protection locked="0"/>
    </xf>
    <xf numFmtId="166" fontId="16" fillId="0" borderId="0" xfId="1" applyFont="1" applyBorder="1" applyProtection="1">
      <protection locked="0"/>
    </xf>
    <xf numFmtId="166" fontId="14" fillId="0" borderId="0" xfId="1" applyFont="1" applyBorder="1" applyProtection="1">
      <protection locked="0"/>
    </xf>
    <xf numFmtId="166" fontId="14" fillId="0" borderId="0" xfId="1" applyFont="1" applyBorder="1" applyAlignment="1" applyProtection="1">
      <alignment horizontal="left"/>
      <protection locked="0"/>
    </xf>
    <xf numFmtId="164" fontId="14" fillId="0" borderId="0" xfId="1" applyNumberFormat="1" applyFont="1" applyBorder="1" applyProtection="1">
      <protection locked="0"/>
    </xf>
    <xf numFmtId="164" fontId="14" fillId="0" borderId="0" xfId="1" applyNumberFormat="1" applyFont="1" applyBorder="1"/>
    <xf numFmtId="166" fontId="14" fillId="0" borderId="0" xfId="1" applyFont="1"/>
    <xf numFmtId="166" fontId="14" fillId="0" borderId="0" xfId="1" applyFont="1" applyBorder="1"/>
    <xf numFmtId="166" fontId="14" fillId="0" borderId="0" xfId="1" applyFont="1" applyBorder="1" applyAlignment="1">
      <alignment horizontal="left"/>
    </xf>
    <xf numFmtId="166" fontId="17" fillId="0" borderId="0" xfId="1" applyFont="1"/>
    <xf numFmtId="166" fontId="17" fillId="0" borderId="0" xfId="1" applyFont="1" applyAlignment="1">
      <alignment horizontal="left"/>
    </xf>
    <xf numFmtId="166" fontId="16" fillId="0" borderId="0" xfId="1" applyFont="1" applyBorder="1"/>
    <xf numFmtId="166" fontId="14" fillId="0" borderId="0" xfId="1" applyFont="1" applyAlignment="1">
      <alignment horizontal="left"/>
    </xf>
    <xf numFmtId="164" fontId="17" fillId="0" borderId="0" xfId="1" applyNumberFormat="1" applyFont="1"/>
    <xf numFmtId="164" fontId="14" fillId="0" borderId="0" xfId="1" applyNumberFormat="1" applyFont="1"/>
    <xf numFmtId="166" fontId="14" fillId="8" borderId="0" xfId="1" applyFont="1" applyFill="1"/>
    <xf numFmtId="164" fontId="16" fillId="0" borderId="23" xfId="1" applyNumberFormat="1" applyFont="1" applyBorder="1"/>
    <xf numFmtId="166" fontId="13" fillId="3" borderId="0" xfId="1" applyFont="1" applyFill="1" applyBorder="1" applyAlignment="1">
      <alignment horizontal="center"/>
    </xf>
    <xf numFmtId="166" fontId="11" fillId="4" borderId="25" xfId="1" applyFont="1" applyFill="1" applyBorder="1" applyAlignment="1">
      <alignment horizontal="center" wrapText="1"/>
    </xf>
    <xf numFmtId="166" fontId="12" fillId="0" borderId="20" xfId="1" applyFont="1" applyBorder="1" applyProtection="1">
      <protection locked="0"/>
    </xf>
    <xf numFmtId="166" fontId="9" fillId="0" borderId="0" xfId="1" applyFont="1" applyBorder="1" applyAlignment="1">
      <alignment horizontal="center" wrapText="1"/>
    </xf>
    <xf numFmtId="166" fontId="9" fillId="0" borderId="0" xfId="1" applyFont="1" applyFill="1" applyBorder="1" applyAlignment="1">
      <alignment horizontal="center" wrapText="1"/>
    </xf>
    <xf numFmtId="166" fontId="9" fillId="5" borderId="0" xfId="1" applyFont="1" applyFill="1" applyBorder="1" applyAlignment="1">
      <alignment horizontal="center" wrapText="1"/>
    </xf>
    <xf numFmtId="166" fontId="9" fillId="0" borderId="0" xfId="1" applyFont="1" applyBorder="1" applyAlignment="1">
      <alignment horizontal="left" wrapText="1"/>
    </xf>
    <xf numFmtId="166" fontId="3" fillId="0" borderId="26" xfId="1" applyBorder="1"/>
    <xf numFmtId="166" fontId="3" fillId="0" borderId="18" xfId="1" applyBorder="1"/>
    <xf numFmtId="166" fontId="3" fillId="0" borderId="18" xfId="1" applyBorder="1" applyAlignment="1">
      <alignment horizontal="left"/>
    </xf>
    <xf numFmtId="164" fontId="3" fillId="0" borderId="18" xfId="1" applyNumberFormat="1" applyBorder="1"/>
    <xf numFmtId="164" fontId="3" fillId="0" borderId="19" xfId="1" applyNumberFormat="1" applyBorder="1"/>
    <xf numFmtId="166" fontId="3" fillId="0" borderId="27" xfId="1" applyBorder="1"/>
    <xf numFmtId="166" fontId="7" fillId="3" borderId="29" xfId="1" applyFont="1" applyFill="1" applyBorder="1" applyAlignment="1" applyProtection="1">
      <protection locked="0"/>
    </xf>
    <xf numFmtId="166" fontId="7" fillId="3" borderId="28" xfId="1" applyFont="1" applyFill="1" applyBorder="1" applyAlignment="1" applyProtection="1">
      <protection locked="0"/>
    </xf>
    <xf numFmtId="164" fontId="3" fillId="0" borderId="28" xfId="1" applyNumberFormat="1" applyBorder="1" applyAlignment="1"/>
    <xf numFmtId="166" fontId="8" fillId="0" borderId="27" xfId="1" applyFont="1" applyBorder="1"/>
    <xf numFmtId="166" fontId="8" fillId="0" borderId="28" xfId="1" applyFont="1" applyBorder="1"/>
    <xf numFmtId="166" fontId="8" fillId="0" borderId="28" xfId="1" applyFont="1" applyBorder="1" applyAlignment="1">
      <alignment horizontal="right"/>
    </xf>
    <xf numFmtId="166" fontId="9" fillId="0" borderId="27" xfId="1" applyFont="1" applyBorder="1" applyAlignment="1">
      <alignment horizontal="center" wrapText="1"/>
    </xf>
    <xf numFmtId="164" fontId="10" fillId="3" borderId="31" xfId="1" applyNumberFormat="1" applyFont="1" applyFill="1" applyBorder="1" applyAlignment="1">
      <alignment horizontal="center" wrapText="1"/>
    </xf>
    <xf numFmtId="166" fontId="11" fillId="4" borderId="27" xfId="1" applyFont="1" applyFill="1" applyBorder="1" applyAlignment="1">
      <alignment horizontal="center" wrapText="1"/>
    </xf>
    <xf numFmtId="164" fontId="11" fillId="4" borderId="32" xfId="1" applyNumberFormat="1" applyFont="1" applyFill="1" applyBorder="1" applyAlignment="1">
      <alignment horizontal="center" wrapText="1"/>
    </xf>
    <xf numFmtId="166" fontId="9" fillId="5" borderId="27" xfId="1" applyFont="1" applyFill="1" applyBorder="1" applyAlignment="1">
      <alignment horizontal="center" wrapText="1"/>
    </xf>
    <xf numFmtId="164" fontId="11" fillId="6" borderId="19" xfId="1" applyNumberFormat="1" applyFont="1" applyFill="1" applyBorder="1" applyAlignment="1">
      <alignment horizontal="center" wrapText="1"/>
    </xf>
    <xf numFmtId="166" fontId="8" fillId="0" borderId="33" xfId="1" applyFont="1" applyBorder="1"/>
    <xf numFmtId="164" fontId="14" fillId="0" borderId="0" xfId="1" applyNumberFormat="1" applyFont="1" applyFill="1" applyBorder="1" applyProtection="1">
      <protection locked="0"/>
    </xf>
    <xf numFmtId="164" fontId="14" fillId="0" borderId="0" xfId="1" applyNumberFormat="1" applyFont="1" applyFill="1"/>
    <xf numFmtId="0" fontId="18" fillId="0" borderId="0" xfId="0" applyFont="1" applyFill="1" applyAlignment="1">
      <alignment horizontal="center"/>
    </xf>
    <xf numFmtId="0" fontId="14" fillId="0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24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24" xfId="0" applyFont="1" applyBorder="1" applyAlignment="1">
      <alignment horizontal="center"/>
    </xf>
    <xf numFmtId="166" fontId="14" fillId="11" borderId="0" xfId="1" applyFont="1" applyFill="1" applyBorder="1"/>
    <xf numFmtId="166" fontId="16" fillId="0" borderId="0" xfId="1" applyFont="1" applyFill="1" applyBorder="1" applyProtection="1">
      <protection locked="0"/>
    </xf>
    <xf numFmtId="166" fontId="14" fillId="0" borderId="0" xfId="1" applyFont="1" applyFill="1" applyBorder="1" applyProtection="1">
      <protection locked="0"/>
    </xf>
    <xf numFmtId="166" fontId="14" fillId="0" borderId="0" xfId="1" applyFont="1" applyFill="1" applyBorder="1" applyAlignment="1" applyProtection="1">
      <alignment horizontal="left"/>
      <protection locked="0"/>
    </xf>
    <xf numFmtId="164" fontId="14" fillId="0" borderId="0" xfId="1" applyNumberFormat="1" applyFont="1" applyFill="1" applyBorder="1"/>
    <xf numFmtId="166" fontId="14" fillId="0" borderId="0" xfId="1" applyFont="1" applyFill="1"/>
    <xf numFmtId="166" fontId="14" fillId="12" borderId="0" xfId="1" applyFont="1" applyFill="1" applyBorder="1"/>
    <xf numFmtId="0" fontId="21" fillId="0" borderId="22" xfId="0" pivotButton="1" applyFont="1" applyBorder="1"/>
    <xf numFmtId="0" fontId="21" fillId="0" borderId="22" xfId="0" applyFont="1" applyBorder="1"/>
    <xf numFmtId="0" fontId="21" fillId="0" borderId="1" xfId="0" applyFont="1" applyBorder="1"/>
    <xf numFmtId="0" fontId="21" fillId="0" borderId="11" xfId="0" applyFont="1" applyBorder="1"/>
    <xf numFmtId="0" fontId="21" fillId="0" borderId="1" xfId="0" pivotButton="1" applyFont="1" applyBorder="1"/>
    <xf numFmtId="0" fontId="21" fillId="0" borderId="12" xfId="0" applyFont="1" applyBorder="1"/>
    <xf numFmtId="0" fontId="21" fillId="0" borderId="15" xfId="0" applyFont="1" applyBorder="1"/>
    <xf numFmtId="166" fontId="21" fillId="0" borderId="1" xfId="0" applyNumberFormat="1" applyFont="1" applyBorder="1"/>
    <xf numFmtId="44" fontId="21" fillId="0" borderId="1" xfId="0" applyNumberFormat="1" applyFont="1" applyBorder="1"/>
    <xf numFmtId="44" fontId="21" fillId="0" borderId="15" xfId="0" applyNumberFormat="1" applyFont="1" applyBorder="1"/>
    <xf numFmtId="0" fontId="21" fillId="0" borderId="13" xfId="0" applyFont="1" applyBorder="1"/>
    <xf numFmtId="0" fontId="22" fillId="9" borderId="1" xfId="0" applyFont="1" applyFill="1" applyBorder="1"/>
    <xf numFmtId="0" fontId="22" fillId="9" borderId="11" xfId="0" applyFont="1" applyFill="1" applyBorder="1"/>
    <xf numFmtId="44" fontId="22" fillId="9" borderId="1" xfId="0" applyNumberFormat="1" applyFont="1" applyFill="1" applyBorder="1"/>
    <xf numFmtId="44" fontId="22" fillId="9" borderId="15" xfId="0" applyNumberFormat="1" applyFont="1" applyFill="1" applyBorder="1"/>
    <xf numFmtId="0" fontId="23" fillId="10" borderId="2" xfId="0" applyFont="1" applyFill="1" applyBorder="1"/>
    <xf numFmtId="0" fontId="23" fillId="10" borderId="14" xfId="0" applyFont="1" applyFill="1" applyBorder="1"/>
    <xf numFmtId="44" fontId="23" fillId="10" borderId="2" xfId="0" applyNumberFormat="1" applyFont="1" applyFill="1" applyBorder="1"/>
    <xf numFmtId="44" fontId="23" fillId="10" borderId="16" xfId="0" applyNumberFormat="1" applyFont="1" applyFill="1" applyBorder="1"/>
    <xf numFmtId="0" fontId="0" fillId="0" borderId="0" xfId="0" applyFill="1"/>
    <xf numFmtId="0" fontId="21" fillId="0" borderId="1" xfId="0" applyFont="1" applyFill="1" applyBorder="1"/>
    <xf numFmtId="166" fontId="21" fillId="0" borderId="1" xfId="0" applyNumberFormat="1" applyFont="1" applyFill="1" applyBorder="1"/>
    <xf numFmtId="44" fontId="21" fillId="0" borderId="1" xfId="0" applyNumberFormat="1" applyFont="1" applyFill="1" applyBorder="1"/>
    <xf numFmtId="44" fontId="21" fillId="0" borderId="15" xfId="0" applyNumberFormat="1" applyFont="1" applyFill="1" applyBorder="1"/>
    <xf numFmtId="166" fontId="14" fillId="13" borderId="0" xfId="1" applyFont="1" applyFill="1"/>
    <xf numFmtId="166" fontId="14" fillId="13" borderId="0" xfId="1" applyFont="1" applyFill="1" applyAlignment="1">
      <alignment horizontal="left"/>
    </xf>
    <xf numFmtId="164" fontId="14" fillId="13" borderId="0" xfId="1" applyNumberFormat="1" applyFont="1" applyFill="1"/>
    <xf numFmtId="166" fontId="6" fillId="3" borderId="0" xfId="1" applyFont="1" applyFill="1" applyBorder="1" applyAlignment="1">
      <alignment horizontal="center"/>
    </xf>
    <xf numFmtId="166" fontId="6" fillId="3" borderId="28" xfId="1" applyFont="1" applyFill="1" applyBorder="1" applyAlignment="1">
      <alignment horizontal="center"/>
    </xf>
    <xf numFmtId="166" fontId="13" fillId="3" borderId="0" xfId="1" applyFont="1" applyFill="1" applyBorder="1" applyAlignment="1">
      <alignment horizontal="center"/>
    </xf>
    <xf numFmtId="164" fontId="8" fillId="0" borderId="0" xfId="1" applyNumberFormat="1" applyFont="1" applyFill="1" applyBorder="1" applyAlignment="1" applyProtection="1">
      <alignment horizontal="right"/>
      <protection locked="0"/>
    </xf>
    <xf numFmtId="165" fontId="8" fillId="0" borderId="7" xfId="1" applyNumberFormat="1" applyFont="1" applyFill="1" applyBorder="1" applyAlignment="1" applyProtection="1">
      <alignment horizontal="left"/>
      <protection locked="0"/>
    </xf>
    <xf numFmtId="165" fontId="8" fillId="0" borderId="30" xfId="1" applyNumberFormat="1" applyFont="1" applyFill="1" applyBorder="1" applyAlignment="1" applyProtection="1">
      <alignment horizontal="left"/>
      <protection locked="0"/>
    </xf>
    <xf numFmtId="0" fontId="18" fillId="9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44">
    <dxf>
      <numFmt numFmtId="34" formatCode="_(&quot;$&quot;* #,##0.00_);_(&quot;$&quot;* \(#,##0.00\);_(&quot;$&quot;* &quot;-&quot;??_);_(@_)"/>
    </dxf>
    <dxf>
      <font>
        <name val="Calibri"/>
        <scheme val="minor"/>
      </font>
    </dxf>
    <dxf>
      <font>
        <sz val="9"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font>
        <name val="Calibri"/>
        <scheme val="minor"/>
      </font>
    </dxf>
    <dxf>
      <font>
        <sz val="9"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font>
        <name val="Calibri"/>
        <scheme val="minor"/>
      </font>
    </dxf>
    <dxf>
      <font>
        <sz val="9"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 tint="0.79998168889431442"/>
        </patternFill>
      </fill>
    </dxf>
    <dxf>
      <font>
        <b/>
      </font>
    </dxf>
    <dxf>
      <font>
        <sz val="9"/>
      </font>
    </dxf>
    <dxf>
      <font>
        <name val="Calibri"/>
        <scheme val="minor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0</xdr:rowOff>
    </xdr:from>
    <xdr:to>
      <xdr:col>19</xdr:col>
      <xdr:colOff>9525</xdr:colOff>
      <xdr:row>21</xdr:row>
      <xdr:rowOff>0</xdr:rowOff>
    </xdr:to>
    <xdr:cxnSp macro="">
      <xdr:nvCxnSpPr>
        <xdr:cNvPr id="3" name="Straight Connector 2"/>
        <xdr:cNvCxnSpPr/>
      </xdr:nvCxnSpPr>
      <xdr:spPr>
        <a:xfrm>
          <a:off x="638175" y="714375"/>
          <a:ext cx="3352800" cy="228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17</xdr:row>
      <xdr:rowOff>9525</xdr:rowOff>
    </xdr:from>
    <xdr:to>
      <xdr:col>10</xdr:col>
      <xdr:colOff>0</xdr:colOff>
      <xdr:row>19</xdr:row>
      <xdr:rowOff>123825</xdr:rowOff>
    </xdr:to>
    <xdr:sp macro="" textlink="">
      <xdr:nvSpPr>
        <xdr:cNvPr id="7" name="Rectangle 6"/>
        <xdr:cNvSpPr/>
      </xdr:nvSpPr>
      <xdr:spPr>
        <a:xfrm>
          <a:off x="819150" y="2438400"/>
          <a:ext cx="12763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180975</xdr:colOff>
      <xdr:row>16</xdr:row>
      <xdr:rowOff>142874</xdr:rowOff>
    </xdr:from>
    <xdr:to>
      <xdr:col>14</xdr:col>
      <xdr:colOff>171450</xdr:colOff>
      <xdr:row>19</xdr:row>
      <xdr:rowOff>123824</xdr:rowOff>
    </xdr:to>
    <xdr:sp macro="" textlink="">
      <xdr:nvSpPr>
        <xdr:cNvPr id="8" name="Rectangle 7"/>
        <xdr:cNvSpPr/>
      </xdr:nvSpPr>
      <xdr:spPr>
        <a:xfrm>
          <a:off x="2276475" y="2428874"/>
          <a:ext cx="828675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85726</xdr:colOff>
      <xdr:row>8</xdr:row>
      <xdr:rowOff>19050</xdr:rowOff>
    </xdr:from>
    <xdr:to>
      <xdr:col>6</xdr:col>
      <xdr:colOff>161926</xdr:colOff>
      <xdr:row>12</xdr:row>
      <xdr:rowOff>133350</xdr:rowOff>
    </xdr:to>
    <xdr:sp macro="" textlink="">
      <xdr:nvSpPr>
        <xdr:cNvPr id="9" name="Donut 8"/>
        <xdr:cNvSpPr/>
      </xdr:nvSpPr>
      <xdr:spPr>
        <a:xfrm>
          <a:off x="714376" y="1162050"/>
          <a:ext cx="704850" cy="685800"/>
        </a:xfrm>
        <a:prstGeom prst="donut">
          <a:avLst/>
        </a:prstGeom>
        <a:solidFill>
          <a:schemeClr val="accent6">
            <a:lumMod val="7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57150</xdr:colOff>
      <xdr:row>11</xdr:row>
      <xdr:rowOff>66675</xdr:rowOff>
    </xdr:from>
    <xdr:to>
      <xdr:col>8</xdr:col>
      <xdr:colOff>152400</xdr:colOff>
      <xdr:row>13</xdr:row>
      <xdr:rowOff>104775</xdr:rowOff>
    </xdr:to>
    <xdr:sp macro="" textlink="">
      <xdr:nvSpPr>
        <xdr:cNvPr id="10" name="Rectangle 9"/>
        <xdr:cNvSpPr/>
      </xdr:nvSpPr>
      <xdr:spPr>
        <a:xfrm>
          <a:off x="1524000" y="1638300"/>
          <a:ext cx="304800" cy="3238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5</xdr:row>
      <xdr:rowOff>0</xdr:rowOff>
    </xdr:from>
    <xdr:to>
      <xdr:col>42</xdr:col>
      <xdr:colOff>0</xdr:colOff>
      <xdr:row>20</xdr:row>
      <xdr:rowOff>133350</xdr:rowOff>
    </xdr:to>
    <xdr:cxnSp macro="">
      <xdr:nvCxnSpPr>
        <xdr:cNvPr id="12" name="Straight Connector 11"/>
        <xdr:cNvCxnSpPr/>
      </xdr:nvCxnSpPr>
      <xdr:spPr>
        <a:xfrm flipH="1">
          <a:off x="5667375" y="714375"/>
          <a:ext cx="3133725" cy="2276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85724</xdr:colOff>
      <xdr:row>17</xdr:row>
      <xdr:rowOff>19050</xdr:rowOff>
    </xdr:from>
    <xdr:to>
      <xdr:col>41</xdr:col>
      <xdr:colOff>104774</xdr:colOff>
      <xdr:row>19</xdr:row>
      <xdr:rowOff>133350</xdr:rowOff>
    </xdr:to>
    <xdr:sp macro="" textlink="">
      <xdr:nvSpPr>
        <xdr:cNvPr id="13" name="Rectangle 12"/>
        <xdr:cNvSpPr/>
      </xdr:nvSpPr>
      <xdr:spPr>
        <a:xfrm>
          <a:off x="7419974" y="2447925"/>
          <a:ext cx="12763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200024</xdr:colOff>
      <xdr:row>17</xdr:row>
      <xdr:rowOff>19049</xdr:rowOff>
    </xdr:from>
    <xdr:to>
      <xdr:col>34</xdr:col>
      <xdr:colOff>190499</xdr:colOff>
      <xdr:row>19</xdr:row>
      <xdr:rowOff>142874</xdr:rowOff>
    </xdr:to>
    <xdr:sp macro="" textlink="">
      <xdr:nvSpPr>
        <xdr:cNvPr id="14" name="Rectangle 13"/>
        <xdr:cNvSpPr/>
      </xdr:nvSpPr>
      <xdr:spPr>
        <a:xfrm>
          <a:off x="6486524" y="2447924"/>
          <a:ext cx="828675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76200</xdr:colOff>
      <xdr:row>8</xdr:row>
      <xdr:rowOff>133350</xdr:rowOff>
    </xdr:from>
    <xdr:to>
      <xdr:col>41</xdr:col>
      <xdr:colOff>152400</xdr:colOff>
      <xdr:row>13</xdr:row>
      <xdr:rowOff>104775</xdr:rowOff>
    </xdr:to>
    <xdr:sp macro="" textlink="">
      <xdr:nvSpPr>
        <xdr:cNvPr id="15" name="Donut 14"/>
        <xdr:cNvSpPr/>
      </xdr:nvSpPr>
      <xdr:spPr>
        <a:xfrm>
          <a:off x="8039100" y="1276350"/>
          <a:ext cx="704850" cy="685800"/>
        </a:xfrm>
        <a:prstGeom prst="donut">
          <a:avLst/>
        </a:prstGeom>
        <a:solidFill>
          <a:schemeClr val="accent6">
            <a:lumMod val="7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28574</xdr:colOff>
      <xdr:row>12</xdr:row>
      <xdr:rowOff>38100</xdr:rowOff>
    </xdr:from>
    <xdr:to>
      <xdr:col>37</xdr:col>
      <xdr:colOff>123824</xdr:colOff>
      <xdr:row>14</xdr:row>
      <xdr:rowOff>76200</xdr:rowOff>
    </xdr:to>
    <xdr:sp macro="" textlink="">
      <xdr:nvSpPr>
        <xdr:cNvPr id="16" name="Rectangle 15"/>
        <xdr:cNvSpPr/>
      </xdr:nvSpPr>
      <xdr:spPr>
        <a:xfrm>
          <a:off x="7572374" y="1752600"/>
          <a:ext cx="304800" cy="3238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26974</xdr:colOff>
      <xdr:row>8</xdr:row>
      <xdr:rowOff>365</xdr:rowOff>
    </xdr:from>
    <xdr:ext cx="6752843" cy="1455450"/>
    <xdr:sp macro="" textlink="">
      <xdr:nvSpPr>
        <xdr:cNvPr id="3" name="TextBox 1"/>
        <xdr:cNvSpPr/>
      </xdr:nvSpPr>
      <xdr:spPr>
        <a:xfrm>
          <a:off x="141274" y="1295765"/>
          <a:ext cx="6752843" cy="1455450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square" lIns="89976" tIns="44988" rIns="89976" bIns="44988" anchor="t" compatLnSpc="0">
          <a:spAutoFit/>
        </a:bodyPr>
        <a:lstStyle/>
        <a:p>
          <a:pPr lvl="0" rtl="0" hangingPunct="0">
            <a:buNone/>
            <a:tabLst/>
          </a:pPr>
          <a:r>
            <a:rPr lang="en-US" sz="1100" b="0" i="0" u="none" strike="noStrike" kern="1200" spc="0">
              <a:solidFill>
                <a:srgbClr val="000000"/>
              </a:solidFill>
              <a:latin typeface="Calibri" pitchFamily="18"/>
            </a:rPr>
            <a:t>This is a sample Bill of Material Template (BOM) for use in the 2013 </a:t>
          </a:r>
          <a:r>
            <a:rPr lang="en-US" sz="1100" b="0" i="1" u="none" strike="noStrike" kern="1200" spc="0">
              <a:solidFill>
                <a:srgbClr val="000000"/>
              </a:solidFill>
              <a:latin typeface="Calibri" pitchFamily="18"/>
            </a:rPr>
            <a:t>FIRST</a:t>
          </a:r>
          <a:r>
            <a:rPr lang="en-US" sz="1100" b="0" i="0" u="none" strike="noStrike" kern="1200" spc="0">
              <a:solidFill>
                <a:srgbClr val="000000"/>
              </a:solidFill>
              <a:latin typeface="Calibri" pitchFamily="18"/>
            </a:rPr>
            <a:t>(R) Robotics Competition Game, </a:t>
          </a:r>
          <a:r>
            <a:rPr lang="en-US" sz="1100" b="0" i="1" u="none" strike="noStrike" kern="1200" spc="0">
              <a:solidFill>
                <a:srgbClr val="000000"/>
              </a:solidFill>
              <a:latin typeface="Calibri" pitchFamily="18"/>
            </a:rPr>
            <a:t>Ultimate Ascent</a:t>
          </a:r>
          <a:r>
            <a:rPr lang="en-US" sz="1100" b="0" i="0" u="none" strike="noStrike" kern="1200" spc="0">
              <a:solidFill>
                <a:srgbClr val="000000"/>
              </a:solidFill>
              <a:latin typeface="Calibri" pitchFamily="18"/>
            </a:rPr>
            <a:t>TM.  All parts required by Section 4 - The ROBOT should be entered into the BOM.  The BOM helps Inspectors verify part use and legality on Robots.  </a:t>
          </a:r>
        </a:p>
        <a:p>
          <a:pPr lvl="0" rtl="0" hangingPunct="0">
            <a:buNone/>
            <a:tabLst/>
          </a:pPr>
          <a:endParaRPr lang="en-US" sz="1100" b="0" i="0" u="none" strike="noStrike" kern="1200" spc="0">
            <a:solidFill>
              <a:srgbClr val="000000"/>
            </a:solidFill>
            <a:latin typeface="Calibri" pitchFamily="18"/>
          </a:endParaRPr>
        </a:p>
        <a:p>
          <a:pPr marL="0" marR="0" lvl="0" indent="0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r>
            <a:rPr lang="en-US" sz="1100" b="0" i="0" u="none" strike="noStrike" kern="1200" spc="0">
              <a:solidFill>
                <a:srgbClr val="000000"/>
              </a:solidFill>
              <a:latin typeface="Calibri" pitchFamily="18"/>
            </a:rPr>
            <a:t>Any item that was included in the Rookie KOP but not the Veteran KOP should be considered a KOP item and indicated on the BOM.  Costs are to be recorded per Section 4.1.3 of The Robot, which can be found at http://frc-manual.usfirst.org.</a:t>
          </a:r>
        </a:p>
        <a:p>
          <a:pPr marL="0" marR="0" lvl="0" indent="0" rtl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</a:pPr>
          <a:endParaRPr lang="en-US" sz="1100" b="0" i="0" u="none" strike="noStrike" kern="1200" spc="0">
            <a:solidFill>
              <a:srgbClr val="000000"/>
            </a:solidFill>
            <a:latin typeface="Calibri" pitchFamily="18"/>
          </a:endParaRPr>
        </a:p>
      </xdr:txBody>
    </xdr:sp>
    <xdr:clientData/>
  </xdr:oneCellAnchor>
  <xdr:twoCellAnchor editAs="oneCell">
    <xdr:from>
      <xdr:col>1</xdr:col>
      <xdr:colOff>95250</xdr:colOff>
      <xdr:row>0</xdr:row>
      <xdr:rowOff>9525</xdr:rowOff>
    </xdr:from>
    <xdr:to>
      <xdr:col>3</xdr:col>
      <xdr:colOff>285750</xdr:colOff>
      <xdr:row>7</xdr:row>
      <xdr:rowOff>95250</xdr:rowOff>
    </xdr:to>
    <xdr:pic>
      <xdr:nvPicPr>
        <xdr:cNvPr id="2078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"/>
          <a:ext cx="1638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S" refreshedDate="40569.71812662037" createdVersion="4" refreshedVersion="4" minRefreshableVersion="3" recordCount="86">
  <cacheSource type="worksheet">
    <worksheetSource ref="A1:I87" sheet="Pivot Data"/>
  </cacheSource>
  <cacheFields count="9">
    <cacheField name="System" numFmtId="166">
      <sharedItems count="4">
        <s v="Drive System"/>
        <s v="Electrical"/>
        <s v="Pneumatic"/>
        <s v="Hardware"/>
      </sharedItems>
    </cacheField>
    <cacheField name="Item" numFmtId="166">
      <sharedItems count="2">
        <s v="COTS"/>
        <s v="KOP"/>
      </sharedItems>
    </cacheField>
    <cacheField name="Description" numFmtId="166">
      <sharedItems count="78">
        <s v="Wheels - 8&quot; Mecanum "/>
        <s v="Motor-Gear Box (am-2971)"/>
        <s v="Circuit Breaker [20amp]"/>
        <s v="Circuit Breaker [40amp]"/>
        <s v="Circuit Breaker, Main - Automotive [120amp]"/>
        <s v="Bridge, Wireless [DAP-1522]"/>
        <s v="Camera, Microsoft LifeCam HD 3000. (am-3025)"/>
        <s v="Pneumatic Control Module"/>
        <s v="Pneumatic Accumulator  (am-2649)"/>
        <s v="Cylinders , Pneumatic [6&quot; stroke 3/4&quot; bore]"/>
        <s v="Solenoid - Valve, Double (am-0888)"/>
        <s v="Compressor, Air-12v. (am-2005)"/>
        <s v="Gauge, Pssr  (am-2003)"/>
        <s v="Pneumatic ,T's 1/4&quot; pressed (am-2015)"/>
        <s v="Pneumatic , Straight Y's 1/4&quot; pressed (am-2184)"/>
        <s v="Regulator, Norgren Regulator and Bracket (am-2020)"/>
        <s v="Valve, relief (am-2002)"/>
        <s v="Valve, Ball 1/4&quot; (am-2023)"/>
        <s v="Valve, hand, 1/8 NPT, 1/4 push-in fitting (am-2257)"/>
        <s v="Voltage Regulator Module"/>
        <s v="Ring Terminal - 6 gauge"/>
        <s v="Lug - Pwr Cable, 6 AWG 1/4 in"/>
        <s v="Wire - Blk [6 gauge]"/>
        <s v="Wire - Red [6 gauge]"/>
        <s v="Wire - Blk [10 gauge]"/>
        <s v="Wire - Red [10 gauge]"/>
        <s v="Wire - Blk [14 gauge]"/>
        <s v="Wire - Red [14 gauge]"/>
        <s v="Wire, Black - 14 gauge "/>
        <s v="Wire, Red - 14 gauge "/>
        <s v="Wire - Blk [18 gauge]"/>
        <s v="Wire - Red [18 gauge]"/>
        <s v="Tape - Electrical; Red"/>
        <s v="Tape - Electrical; Blk"/>
        <s v="Tape - ONE-WRAP, Red 9 ft x 3/4 in"/>
        <s v="Cable, PWM - 3 Wire"/>
        <s v="Fan, Compact, 10mm - Talon SR"/>
        <s v="Cable - Ethernet"/>
        <s v="Computer - Robo Rio "/>
        <s v="Connector, Pwr - Robo Rio Power"/>
        <s v="Connector - 12VDC Battery, SB50"/>
        <s v="Battery - 12v [NP18-12B]"/>
        <s v="Panel - Pwr Distribution"/>
        <s v="Motor - CIM 2.5&quot;"/>
        <s v="Gyro - Dual Use (am-2067)"/>
        <s v="Bearings - Wheel [am-0209]"/>
        <s v="Nut-Nylock [am1054]"/>
        <s v="Pulley, 4&quot; V belt"/>
        <s v="Churro - 500 [am2595]"/>
        <s v="Chassis, Nano Tubes, 31&quot;"/>
        <s v="Controller - Motor Talon [am-2505]"/>
        <s v="Shrink Wrap 1/4&quot; - 4ft. Length"/>
        <s v="Shrink Wrap 1/8&quot; - 4ft. Length"/>
        <s v="Scotch lite Reflective Material - 2in W x 5 ft. L"/>
        <s v="80-20; 10' "/>
        <s v="Plate, 16g Steel Sheet 24&quot;x20&quot;"/>
        <s v="Angle Bar, Aluminum 1&quot;x4'"/>
        <s v="Plow, Plate, Aluminum 24&quot;x6&quot;"/>
        <s v="Cable, Wire 12in x1/8 "/>
        <s v="Cable, Pulley"/>
        <s v="Tubing, Alum-1&quot;x2&quot;"/>
        <s v="Tubing, Blue Plastic - 1/4&quot; x 50'"/>
        <s v="Pan Stock (nuts-bolts-fasteners)"/>
        <s v="Plexiglas - 17x18x1/8"/>
        <s v="Plexiglas - 31.5x11x1/8"/>
        <s v="LOCTITE THREADLOC"/>
        <s v="Switch, Rockers-SPS"/>
        <s v="Switch, Micro [Vertical Limit Switch]"/>
        <s v="Switch, Pssr, Nason  (am-2006)"/>
        <s v="Brackets - Triangle"/>
        <s v="Brackets - Robot Light"/>
        <s v="3D Printer  - Pneumatic Brackets"/>
        <s v="Brackets - Small &quot;L&quot;"/>
        <s v="Brackets - Large &quot;L&quot;"/>
        <s v="Blue Laser Lights"/>
        <s v="Decals, Vendor Recognition"/>
        <s v="Light-Signal, Robot Power On, 855PB-B12ME522"/>
        <s v="Light-Signal, Robot Power On"/>
      </sharedItems>
    </cacheField>
    <cacheField name="Raw Mat'l" numFmtId="166">
      <sharedItems/>
    </cacheField>
    <cacheField name="Source" numFmtId="166">
      <sharedItems count="21">
        <s v="VEX "/>
        <s v="FIRST"/>
        <s v="AndyMark"/>
        <s v="Xroad Electronics"/>
        <s v="Clippard"/>
        <s v="Bimba"/>
        <s v="Norgren"/>
        <s v="TE Connectivity"/>
        <s v="NAPA"/>
        <s v="Ace Hardware"/>
        <s v="Enersys"/>
        <s v="Innovation First"/>
        <s v="Englund Marine"/>
        <s v="White Sheet Metal"/>
        <s v="Metals Depo"/>
        <s v="Kiwi Glass"/>
        <s v="Honeywell"/>
        <s v="SHS"/>
        <s v="Amazon.com"/>
        <s v="Sign One"/>
        <s v="Allen-Bradley"/>
      </sharedItems>
    </cacheField>
    <cacheField name="Qty" numFmtId="166">
      <sharedItems containsSemiMixedTypes="0" containsString="0" containsNumber="1" minValue="1" maxValue="35" count="14">
        <n v="4"/>
        <n v="1"/>
        <n v="10"/>
        <n v="8"/>
        <n v="2"/>
        <n v="5"/>
        <n v="3"/>
        <n v="32"/>
        <n v="6"/>
        <n v="35"/>
        <n v="12"/>
        <n v="20"/>
        <n v="2.5"/>
        <n v="14"/>
      </sharedItems>
    </cacheField>
    <cacheField name="Unit of Meas" numFmtId="166">
      <sharedItems/>
    </cacheField>
    <cacheField name="Unit Price ($)" numFmtId="164">
      <sharedItems containsSemiMixedTypes="0" containsString="0" containsNumber="1" minValue="0" maxValue="309"/>
    </cacheField>
    <cacheField name="Total Price" numFmtId="164">
      <sharedItems containsSemiMixedTypes="0" containsString="0" containsNumber="1" minValue="0" maxValue="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x v="0"/>
    <s v="Plastic"/>
    <x v="0"/>
    <x v="0"/>
    <s v="Each"/>
    <n v="59.99"/>
    <n v="239.96"/>
  </r>
  <r>
    <x v="1"/>
    <x v="1"/>
    <x v="1"/>
    <s v="Metal"/>
    <x v="1"/>
    <x v="1"/>
    <s v="Each"/>
    <n v="0"/>
    <n v="0"/>
  </r>
  <r>
    <x v="1"/>
    <x v="1"/>
    <x v="2"/>
    <s v="Plastic"/>
    <x v="2"/>
    <x v="2"/>
    <s v="Each"/>
    <n v="0"/>
    <n v="0"/>
  </r>
  <r>
    <x v="1"/>
    <x v="1"/>
    <x v="3"/>
    <s v="Plastic"/>
    <x v="2"/>
    <x v="3"/>
    <s v="Each"/>
    <n v="0"/>
    <n v="0"/>
  </r>
  <r>
    <x v="1"/>
    <x v="1"/>
    <x v="4"/>
    <s v="Plastic"/>
    <x v="2"/>
    <x v="1"/>
    <s v="Each"/>
    <n v="0"/>
    <n v="0"/>
  </r>
  <r>
    <x v="1"/>
    <x v="1"/>
    <x v="5"/>
    <s v="Plastic"/>
    <x v="1"/>
    <x v="1"/>
    <s v="Each"/>
    <n v="0"/>
    <n v="0"/>
  </r>
  <r>
    <x v="1"/>
    <x v="0"/>
    <x v="6"/>
    <s v="Plastic"/>
    <x v="2"/>
    <x v="1"/>
    <s v="Each"/>
    <n v="30"/>
    <n v="30"/>
  </r>
  <r>
    <x v="2"/>
    <x v="1"/>
    <x v="7"/>
    <s v="Plastic"/>
    <x v="3"/>
    <x v="1"/>
    <s v="Each"/>
    <n v="0"/>
    <n v="0"/>
  </r>
  <r>
    <x v="2"/>
    <x v="0"/>
    <x v="8"/>
    <s v="Plastic"/>
    <x v="4"/>
    <x v="0"/>
    <s v="Each"/>
    <n v="14"/>
    <n v="56"/>
  </r>
  <r>
    <x v="2"/>
    <x v="0"/>
    <x v="9"/>
    <s v="Plastic"/>
    <x v="5"/>
    <x v="4"/>
    <s v="Each"/>
    <n v="26.1"/>
    <n v="52.2"/>
  </r>
  <r>
    <x v="2"/>
    <x v="0"/>
    <x v="10"/>
    <s v="Plastic"/>
    <x v="2"/>
    <x v="1"/>
    <s v="Each"/>
    <n v="115"/>
    <n v="115"/>
  </r>
  <r>
    <x v="2"/>
    <x v="0"/>
    <x v="11"/>
    <s v="Plastic"/>
    <x v="2"/>
    <x v="1"/>
    <s v="Each"/>
    <n v="69"/>
    <n v="69"/>
  </r>
  <r>
    <x v="2"/>
    <x v="0"/>
    <x v="12"/>
    <s v="Metal"/>
    <x v="2"/>
    <x v="1"/>
    <s v="Each"/>
    <n v="24"/>
    <n v="24"/>
  </r>
  <r>
    <x v="2"/>
    <x v="0"/>
    <x v="13"/>
    <s v="Plastic"/>
    <x v="2"/>
    <x v="5"/>
    <s v="Each"/>
    <n v="3"/>
    <n v="15"/>
  </r>
  <r>
    <x v="2"/>
    <x v="0"/>
    <x v="14"/>
    <s v="Plastic"/>
    <x v="2"/>
    <x v="4"/>
    <s v="Each"/>
    <n v="3"/>
    <n v="6"/>
  </r>
  <r>
    <x v="2"/>
    <x v="0"/>
    <x v="15"/>
    <s v="Plastic"/>
    <x v="6"/>
    <x v="1"/>
    <s v="Each"/>
    <n v="28"/>
    <n v="28"/>
  </r>
  <r>
    <x v="2"/>
    <x v="0"/>
    <x v="16"/>
    <s v="Metal"/>
    <x v="6"/>
    <x v="1"/>
    <s v="Each"/>
    <n v="40"/>
    <n v="40"/>
  </r>
  <r>
    <x v="2"/>
    <x v="0"/>
    <x v="17"/>
    <s v="Metal"/>
    <x v="6"/>
    <x v="1"/>
    <s v="Each"/>
    <n v="7.5"/>
    <n v="7.5"/>
  </r>
  <r>
    <x v="2"/>
    <x v="0"/>
    <x v="18"/>
    <s v="Metal"/>
    <x v="2"/>
    <x v="6"/>
    <s v="Each"/>
    <n v="3.5"/>
    <n v="10.5"/>
  </r>
  <r>
    <x v="1"/>
    <x v="1"/>
    <x v="19"/>
    <s v="Plastic"/>
    <x v="3"/>
    <x v="1"/>
    <s v="Each"/>
    <n v="0"/>
    <n v="0"/>
  </r>
  <r>
    <x v="1"/>
    <x v="1"/>
    <x v="20"/>
    <s v="Metal"/>
    <x v="7"/>
    <x v="0"/>
    <s v="Each"/>
    <n v="0"/>
    <n v="0"/>
  </r>
  <r>
    <x v="1"/>
    <x v="0"/>
    <x v="20"/>
    <s v="Metal"/>
    <x v="7"/>
    <x v="7"/>
    <s v="Each"/>
    <n v="1.7369999999999999"/>
    <n v="55.583999999999996"/>
  </r>
  <r>
    <x v="1"/>
    <x v="1"/>
    <x v="21"/>
    <s v="Metal"/>
    <x v="1"/>
    <x v="5"/>
    <s v="Each"/>
    <n v="0"/>
    <n v="0"/>
  </r>
  <r>
    <x v="1"/>
    <x v="0"/>
    <x v="21"/>
    <s v="Metal"/>
    <x v="2"/>
    <x v="4"/>
    <s v="Each"/>
    <n v="1.25"/>
    <n v="2.5"/>
  </r>
  <r>
    <x v="1"/>
    <x v="1"/>
    <x v="22"/>
    <s v="Metal"/>
    <x v="1"/>
    <x v="1"/>
    <s v="Each"/>
    <n v="0"/>
    <n v="0"/>
  </r>
  <r>
    <x v="1"/>
    <x v="1"/>
    <x v="23"/>
    <s v="Metal"/>
    <x v="1"/>
    <x v="1"/>
    <s v="Each"/>
    <n v="0"/>
    <n v="0"/>
  </r>
  <r>
    <x v="1"/>
    <x v="0"/>
    <x v="22"/>
    <s v="Metal"/>
    <x v="8"/>
    <x v="8"/>
    <s v="Each"/>
    <n v="1.79"/>
    <n v="10.74"/>
  </r>
  <r>
    <x v="1"/>
    <x v="0"/>
    <x v="23"/>
    <s v="Metal"/>
    <x v="9"/>
    <x v="4"/>
    <s v="Each"/>
    <n v="3.8"/>
    <n v="7.6"/>
  </r>
  <r>
    <x v="1"/>
    <x v="1"/>
    <x v="24"/>
    <s v="Metal"/>
    <x v="1"/>
    <x v="1"/>
    <s v="Each"/>
    <n v="0"/>
    <n v="0"/>
  </r>
  <r>
    <x v="1"/>
    <x v="1"/>
    <x v="25"/>
    <s v="Metal"/>
    <x v="1"/>
    <x v="1"/>
    <s v="Each"/>
    <n v="0"/>
    <n v="0"/>
  </r>
  <r>
    <x v="1"/>
    <x v="1"/>
    <x v="26"/>
    <s v="Metal"/>
    <x v="1"/>
    <x v="1"/>
    <s v="Each"/>
    <n v="0"/>
    <n v="0"/>
  </r>
  <r>
    <x v="1"/>
    <x v="1"/>
    <x v="27"/>
    <s v="Metal"/>
    <x v="1"/>
    <x v="1"/>
    <s v="Each"/>
    <n v="0"/>
    <n v="0"/>
  </r>
  <r>
    <x v="1"/>
    <x v="0"/>
    <x v="28"/>
    <s v="Metal"/>
    <x v="8"/>
    <x v="9"/>
    <s v="Each"/>
    <n v="1.5"/>
    <n v="52.5"/>
  </r>
  <r>
    <x v="1"/>
    <x v="0"/>
    <x v="29"/>
    <s v="Metal"/>
    <x v="8"/>
    <x v="9"/>
    <s v="Each"/>
    <n v="1.5"/>
    <n v="52.5"/>
  </r>
  <r>
    <x v="1"/>
    <x v="1"/>
    <x v="30"/>
    <s v="Metal"/>
    <x v="1"/>
    <x v="1"/>
    <s v="Each"/>
    <n v="0"/>
    <n v="0"/>
  </r>
  <r>
    <x v="1"/>
    <x v="1"/>
    <x v="31"/>
    <s v="Metal"/>
    <x v="1"/>
    <x v="1"/>
    <s v="Each"/>
    <n v="0"/>
    <n v="0"/>
  </r>
  <r>
    <x v="1"/>
    <x v="1"/>
    <x v="32"/>
    <s v="Plastic"/>
    <x v="1"/>
    <x v="1"/>
    <s v="Each"/>
    <n v="0"/>
    <n v="0"/>
  </r>
  <r>
    <x v="1"/>
    <x v="1"/>
    <x v="33"/>
    <s v="Plastic"/>
    <x v="1"/>
    <x v="1"/>
    <s v="Each"/>
    <n v="0"/>
    <n v="0"/>
  </r>
  <r>
    <x v="1"/>
    <x v="1"/>
    <x v="34"/>
    <s v="Plastic"/>
    <x v="1"/>
    <x v="1"/>
    <s v="Each"/>
    <n v="0"/>
    <n v="0"/>
  </r>
  <r>
    <x v="1"/>
    <x v="1"/>
    <x v="35"/>
    <s v="Metal"/>
    <x v="1"/>
    <x v="8"/>
    <s v="Each"/>
    <n v="0"/>
    <n v="0"/>
  </r>
  <r>
    <x v="1"/>
    <x v="0"/>
    <x v="36"/>
    <s v="Plastic"/>
    <x v="2"/>
    <x v="6"/>
    <s v="Each"/>
    <n v="13.48"/>
    <n v="40.44"/>
  </r>
  <r>
    <x v="1"/>
    <x v="1"/>
    <x v="36"/>
    <s v="Plastic"/>
    <x v="2"/>
    <x v="6"/>
    <s v="Each"/>
    <n v="0"/>
    <n v="0"/>
  </r>
  <r>
    <x v="1"/>
    <x v="1"/>
    <x v="37"/>
    <s v="Plastic"/>
    <x v="1"/>
    <x v="1"/>
    <s v="Each"/>
    <n v="0"/>
    <n v="0"/>
  </r>
  <r>
    <x v="1"/>
    <x v="1"/>
    <x v="38"/>
    <s v="Plastic"/>
    <x v="1"/>
    <x v="1"/>
    <s v="Each"/>
    <n v="0"/>
    <n v="0"/>
  </r>
  <r>
    <x v="1"/>
    <x v="1"/>
    <x v="39"/>
    <s v="Plastic"/>
    <x v="1"/>
    <x v="1"/>
    <s v="Each"/>
    <n v="0"/>
    <n v="0"/>
  </r>
  <r>
    <x v="1"/>
    <x v="1"/>
    <x v="40"/>
    <s v="Plastic"/>
    <x v="2"/>
    <x v="1"/>
    <s v="Each"/>
    <n v="0"/>
    <n v="0"/>
  </r>
  <r>
    <x v="1"/>
    <x v="1"/>
    <x v="41"/>
    <s v="Plastic"/>
    <x v="10"/>
    <x v="1"/>
    <s v="Each"/>
    <n v="0"/>
    <n v="0"/>
  </r>
  <r>
    <x v="1"/>
    <x v="1"/>
    <x v="42"/>
    <s v="PCB"/>
    <x v="1"/>
    <x v="1"/>
    <s v="Each"/>
    <n v="0"/>
    <n v="0"/>
  </r>
  <r>
    <x v="1"/>
    <x v="1"/>
    <x v="43"/>
    <s v="Metal"/>
    <x v="11"/>
    <x v="0"/>
    <s v="Each"/>
    <n v="0"/>
    <n v="0"/>
  </r>
  <r>
    <x v="1"/>
    <x v="0"/>
    <x v="44"/>
    <s v="Plastic"/>
    <x v="2"/>
    <x v="1"/>
    <s v="Each"/>
    <n v="48"/>
    <n v="48"/>
  </r>
  <r>
    <x v="0"/>
    <x v="1"/>
    <x v="45"/>
    <s v="Metal"/>
    <x v="2"/>
    <x v="3"/>
    <s v="Each"/>
    <n v="0"/>
    <n v="0"/>
  </r>
  <r>
    <x v="0"/>
    <x v="1"/>
    <x v="46"/>
    <s v="Plastic"/>
    <x v="2"/>
    <x v="0"/>
    <s v="Each"/>
    <n v="0"/>
    <n v="0"/>
  </r>
  <r>
    <x v="3"/>
    <x v="0"/>
    <x v="46"/>
    <s v="Plastic"/>
    <x v="9"/>
    <x v="4"/>
    <s v="Each"/>
    <n v="0.19"/>
    <n v="0.38"/>
  </r>
  <r>
    <x v="0"/>
    <x v="0"/>
    <x v="47"/>
    <s v="Plastic"/>
    <x v="12"/>
    <x v="1"/>
    <s v="Each"/>
    <n v="15.99"/>
    <n v="15.99"/>
  </r>
  <r>
    <x v="0"/>
    <x v="1"/>
    <x v="48"/>
    <s v="Plastic"/>
    <x v="2"/>
    <x v="4"/>
    <s v="Each"/>
    <n v="0"/>
    <n v="0"/>
  </r>
  <r>
    <x v="0"/>
    <x v="0"/>
    <x v="49"/>
    <s v="Metal"/>
    <x v="2"/>
    <x v="4"/>
    <s v="Each"/>
    <n v="309"/>
    <n v="618"/>
  </r>
  <r>
    <x v="3"/>
    <x v="1"/>
    <x v="50"/>
    <s v="Metal"/>
    <x v="2"/>
    <x v="0"/>
    <s v="Each"/>
    <n v="0"/>
    <n v="0"/>
  </r>
  <r>
    <x v="3"/>
    <x v="0"/>
    <x v="50"/>
    <s v="Metal"/>
    <x v="2"/>
    <x v="4"/>
    <s v="Each"/>
    <n v="65"/>
    <n v="130"/>
  </r>
  <r>
    <x v="3"/>
    <x v="1"/>
    <x v="51"/>
    <s v="Plastic"/>
    <x v="1"/>
    <x v="4"/>
    <s v="Each"/>
    <n v="0"/>
    <n v="0"/>
  </r>
  <r>
    <x v="3"/>
    <x v="1"/>
    <x v="52"/>
    <s v="Plastic"/>
    <x v="1"/>
    <x v="4"/>
    <s v="Each"/>
    <n v="0"/>
    <n v="0"/>
  </r>
  <r>
    <x v="3"/>
    <x v="1"/>
    <x v="53"/>
    <s v="Plastic"/>
    <x v="1"/>
    <x v="1"/>
    <s v="Each"/>
    <n v="0"/>
    <n v="0"/>
  </r>
  <r>
    <x v="3"/>
    <x v="0"/>
    <x v="54"/>
    <s v="Metal"/>
    <x v="2"/>
    <x v="6"/>
    <s v="Each"/>
    <n v="30"/>
    <n v="90"/>
  </r>
  <r>
    <x v="3"/>
    <x v="0"/>
    <x v="55"/>
    <s v="Metal"/>
    <x v="9"/>
    <x v="1"/>
    <s v="Each"/>
    <n v="23"/>
    <n v="23"/>
  </r>
  <r>
    <x v="3"/>
    <x v="1"/>
    <x v="56"/>
    <s v="Metal"/>
    <x v="1"/>
    <x v="4"/>
    <s v="Each"/>
    <n v="0"/>
    <n v="0"/>
  </r>
  <r>
    <x v="3"/>
    <x v="0"/>
    <x v="57"/>
    <s v="Metal"/>
    <x v="13"/>
    <x v="1"/>
    <s v="Each"/>
    <n v="10"/>
    <n v="10"/>
  </r>
  <r>
    <x v="3"/>
    <x v="0"/>
    <x v="58"/>
    <s v="Metal"/>
    <x v="12"/>
    <x v="10"/>
    <s v="Each"/>
    <n v="0.18"/>
    <n v="2.16"/>
  </r>
  <r>
    <x v="3"/>
    <x v="0"/>
    <x v="59"/>
    <s v="Metal"/>
    <x v="9"/>
    <x v="1"/>
    <s v="Each"/>
    <n v="3"/>
    <n v="3"/>
  </r>
  <r>
    <x v="3"/>
    <x v="0"/>
    <x v="60"/>
    <s v="Metal"/>
    <x v="14"/>
    <x v="11"/>
    <s v="Each"/>
    <n v="0.27"/>
    <n v="5.4"/>
  </r>
  <r>
    <x v="3"/>
    <x v="1"/>
    <x v="61"/>
    <s v="Plastic"/>
    <x v="2"/>
    <x v="1"/>
    <s v="Each"/>
    <n v="0"/>
    <n v="0"/>
  </r>
  <r>
    <x v="3"/>
    <x v="0"/>
    <x v="62"/>
    <s v="Metal"/>
    <x v="9"/>
    <x v="1"/>
    <s v="Each"/>
    <n v="50"/>
    <n v="50"/>
  </r>
  <r>
    <x v="3"/>
    <x v="0"/>
    <x v="63"/>
    <s v="Metal"/>
    <x v="15"/>
    <x v="4"/>
    <s v="Each"/>
    <n v="6"/>
    <n v="12"/>
  </r>
  <r>
    <x v="3"/>
    <x v="0"/>
    <x v="64"/>
    <s v="Metal"/>
    <x v="15"/>
    <x v="12"/>
    <s v="Each"/>
    <n v="6"/>
    <n v="15"/>
  </r>
  <r>
    <x v="3"/>
    <x v="0"/>
    <x v="65"/>
    <s v="Metal"/>
    <x v="9"/>
    <x v="4"/>
    <s v="Each"/>
    <n v="10"/>
    <n v="20"/>
  </r>
  <r>
    <x v="3"/>
    <x v="0"/>
    <x v="66"/>
    <s v="Metal"/>
    <x v="9"/>
    <x v="6"/>
    <s v="Each"/>
    <n v="7.99"/>
    <n v="23.97"/>
  </r>
  <r>
    <x v="3"/>
    <x v="1"/>
    <x v="67"/>
    <s v="Plastic"/>
    <x v="16"/>
    <x v="1"/>
    <s v="Each"/>
    <n v="0"/>
    <n v="0"/>
  </r>
  <r>
    <x v="3"/>
    <x v="0"/>
    <x v="67"/>
    <s v="Plastic"/>
    <x v="2"/>
    <x v="4"/>
    <s v="Each"/>
    <n v="2.5299999999999998"/>
    <n v="5.0599999999999996"/>
  </r>
  <r>
    <x v="2"/>
    <x v="0"/>
    <x v="68"/>
    <s v="Plastic"/>
    <x v="2"/>
    <x v="1"/>
    <s v="Each"/>
    <n v="29"/>
    <n v="29"/>
  </r>
  <r>
    <x v="3"/>
    <x v="0"/>
    <x v="69"/>
    <s v="Metal"/>
    <x v="2"/>
    <x v="13"/>
    <s v="Each"/>
    <n v="3.2"/>
    <n v="44.800000000000004"/>
  </r>
  <r>
    <x v="3"/>
    <x v="0"/>
    <x v="70"/>
    <s v="Metal"/>
    <x v="9"/>
    <x v="4"/>
    <s v="Each"/>
    <n v="0.5"/>
    <n v="1"/>
  </r>
  <r>
    <x v="2"/>
    <x v="0"/>
    <x v="71"/>
    <s v="Plastic"/>
    <x v="17"/>
    <x v="0"/>
    <s v="Each"/>
    <n v="2.5"/>
    <n v="10"/>
  </r>
  <r>
    <x v="3"/>
    <x v="0"/>
    <x v="72"/>
    <s v="Metal"/>
    <x v="2"/>
    <x v="8"/>
    <s v="Each"/>
    <n v="1.25"/>
    <n v="7.5"/>
  </r>
  <r>
    <x v="3"/>
    <x v="0"/>
    <x v="73"/>
    <s v="Metal"/>
    <x v="2"/>
    <x v="8"/>
    <s v="Each"/>
    <n v="2"/>
    <n v="12"/>
  </r>
  <r>
    <x v="3"/>
    <x v="0"/>
    <x v="74"/>
    <s v="Metal"/>
    <x v="18"/>
    <x v="8"/>
    <s v="Each"/>
    <n v="4.95"/>
    <n v="29.700000000000003"/>
  </r>
  <r>
    <x v="3"/>
    <x v="0"/>
    <x v="75"/>
    <s v="Plastic"/>
    <x v="19"/>
    <x v="1"/>
    <s v="Each"/>
    <n v="80"/>
    <n v="80"/>
  </r>
  <r>
    <x v="1"/>
    <x v="0"/>
    <x v="76"/>
    <s v="Plastic"/>
    <x v="20"/>
    <x v="1"/>
    <s v="Each"/>
    <n v="124.13"/>
    <n v="124.13"/>
  </r>
  <r>
    <x v="1"/>
    <x v="1"/>
    <x v="77"/>
    <s v="Plastic"/>
    <x v="1"/>
    <x v="1"/>
    <s v="Each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5:F114" firstHeaderRow="1" firstDataRow="2" firstDataCol="4" rowPageCount="1" colPageCount="1"/>
  <pivotFields count="9">
    <pivotField axis="axisPage" compact="0" outline="0" subtotalTop="0" showAll="0" includeNewItemsInFilter="1" defaultSubtotal="0">
      <items count="4">
        <item x="0"/>
        <item x="1"/>
        <item x="3"/>
        <item x="2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78">
        <item x="2"/>
        <item x="3"/>
        <item x="32"/>
        <item x="33"/>
        <item x="35"/>
        <item x="37"/>
        <item x="43"/>
        <item x="54"/>
        <item x="65"/>
        <item x="72"/>
        <item x="73"/>
        <item x="41"/>
        <item x="45"/>
        <item x="46"/>
        <item x="48"/>
        <item x="50"/>
        <item x="62"/>
        <item x="69"/>
        <item x="74"/>
        <item x="20"/>
        <item x="24"/>
        <item x="25"/>
        <item x="26"/>
        <item x="27"/>
        <item x="30"/>
        <item x="31"/>
        <item x="22"/>
        <item x="23"/>
        <item x="63"/>
        <item x="64"/>
        <item x="75"/>
        <item x="28"/>
        <item x="29"/>
        <item x="0"/>
        <item x="4"/>
        <item x="5"/>
        <item x="19"/>
        <item x="21"/>
        <item x="36"/>
        <item x="38"/>
        <item x="39"/>
        <item x="40"/>
        <item x="42"/>
        <item x="47"/>
        <item x="49"/>
        <item x="51"/>
        <item x="52"/>
        <item x="58"/>
        <item x="67"/>
        <item x="77"/>
        <item x="55"/>
        <item x="60"/>
        <item x="66"/>
        <item x="71"/>
        <item x="7"/>
        <item x="53"/>
        <item x="57"/>
        <item x="70"/>
        <item x="34"/>
        <item x="61"/>
        <item x="1"/>
        <item x="6"/>
        <item x="8"/>
        <item x="9"/>
        <item x="10"/>
        <item x="11"/>
        <item x="12"/>
        <item x="13"/>
        <item x="14"/>
        <item x="15"/>
        <item x="16"/>
        <item x="18"/>
        <item x="44"/>
        <item x="68"/>
        <item x="17"/>
        <item x="76"/>
        <item x="56"/>
        <item x="59"/>
      </items>
    </pivotField>
    <pivotField compact="0" outline="0" subtotalTop="0" showAll="0" includeNewItemsInFilter="1"/>
    <pivotField axis="axisRow" compact="0" outline="0" subtotalTop="0" showAll="0" includeNewItemsInFilter="1">
      <items count="22">
        <item x="9"/>
        <item x="2"/>
        <item x="7"/>
        <item x="1"/>
        <item x="10"/>
        <item x="11"/>
        <item x="17"/>
        <item x="18"/>
        <item x="15"/>
        <item x="19"/>
        <item x="8"/>
        <item x="0"/>
        <item x="3"/>
        <item x="12"/>
        <item x="16"/>
        <item x="14"/>
        <item x="4"/>
        <item x="13"/>
        <item x="5"/>
        <item x="6"/>
        <item x="20"/>
        <item t="default"/>
      </items>
    </pivotField>
    <pivotField axis="axisRow" compact="0" numFmtId="166" outline="0" subtotalTop="0" showAll="0" includeNewItemsInFilter="1">
      <items count="15">
        <item x="1"/>
        <item x="4"/>
        <item x="8"/>
        <item x="2"/>
        <item x="3"/>
        <item x="0"/>
        <item x="5"/>
        <item x="6"/>
        <item x="13"/>
        <item x="12"/>
        <item x="7"/>
        <item x="9"/>
        <item x="10"/>
        <item x="11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</pivotFields>
  <rowFields count="4">
    <field x="4"/>
    <field x="1"/>
    <field x="2"/>
    <field x="5"/>
  </rowFields>
  <rowItems count="108">
    <i>
      <x/>
      <x/>
      <x v="8"/>
      <x v="1"/>
    </i>
    <i r="2">
      <x v="13"/>
      <x v="1"/>
    </i>
    <i r="2">
      <x v="16"/>
      <x/>
    </i>
    <i r="2">
      <x v="27"/>
      <x v="1"/>
    </i>
    <i r="2">
      <x v="50"/>
      <x/>
    </i>
    <i r="2">
      <x v="52"/>
      <x v="7"/>
    </i>
    <i r="2">
      <x v="57"/>
      <x v="1"/>
    </i>
    <i r="2">
      <x v="77"/>
      <x/>
    </i>
    <i t="default">
      <x/>
    </i>
    <i>
      <x v="1"/>
      <x/>
      <x v="7"/>
      <x v="7"/>
    </i>
    <i r="2">
      <x v="9"/>
      <x v="2"/>
    </i>
    <i r="2">
      <x v="10"/>
      <x v="2"/>
    </i>
    <i r="2">
      <x v="15"/>
      <x v="1"/>
    </i>
    <i r="2">
      <x v="17"/>
      <x v="8"/>
    </i>
    <i r="2">
      <x v="37"/>
      <x v="1"/>
    </i>
    <i r="2">
      <x v="38"/>
      <x v="7"/>
    </i>
    <i r="2">
      <x v="44"/>
      <x v="1"/>
    </i>
    <i r="2">
      <x v="48"/>
      <x v="1"/>
    </i>
    <i r="2">
      <x v="61"/>
      <x/>
    </i>
    <i r="2">
      <x v="64"/>
      <x/>
    </i>
    <i r="2">
      <x v="65"/>
      <x/>
    </i>
    <i r="2">
      <x v="66"/>
      <x/>
    </i>
    <i r="2">
      <x v="67"/>
      <x v="6"/>
    </i>
    <i r="2">
      <x v="68"/>
      <x v="1"/>
    </i>
    <i r="2">
      <x v="71"/>
      <x v="7"/>
    </i>
    <i r="2">
      <x v="72"/>
      <x/>
    </i>
    <i r="2">
      <x v="73"/>
      <x/>
    </i>
    <i r="1">
      <x v="1"/>
      <x/>
      <x v="3"/>
    </i>
    <i r="2">
      <x v="1"/>
      <x v="4"/>
    </i>
    <i r="2">
      <x v="12"/>
      <x v="4"/>
    </i>
    <i r="2">
      <x v="13"/>
      <x v="5"/>
    </i>
    <i r="2">
      <x v="14"/>
      <x v="1"/>
    </i>
    <i r="2">
      <x v="15"/>
      <x v="5"/>
    </i>
    <i r="2">
      <x v="34"/>
      <x/>
    </i>
    <i r="2">
      <x v="38"/>
      <x v="7"/>
    </i>
    <i r="2">
      <x v="41"/>
      <x/>
    </i>
    <i r="2">
      <x v="59"/>
      <x/>
    </i>
    <i t="default">
      <x v="1"/>
    </i>
    <i>
      <x v="2"/>
      <x/>
      <x v="19"/>
      <x v="10"/>
    </i>
    <i r="1">
      <x v="1"/>
      <x v="19"/>
      <x v="5"/>
    </i>
    <i t="default">
      <x v="2"/>
    </i>
    <i>
      <x v="3"/>
      <x v="1"/>
      <x v="2"/>
      <x/>
    </i>
    <i r="2">
      <x v="3"/>
      <x/>
    </i>
    <i r="2">
      <x v="4"/>
      <x v="2"/>
    </i>
    <i r="2">
      <x v="5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35"/>
      <x/>
    </i>
    <i r="2">
      <x v="37"/>
      <x v="6"/>
    </i>
    <i r="2">
      <x v="39"/>
      <x/>
    </i>
    <i r="2">
      <x v="40"/>
      <x/>
    </i>
    <i r="2">
      <x v="42"/>
      <x/>
    </i>
    <i r="2">
      <x v="45"/>
      <x v="1"/>
    </i>
    <i r="2">
      <x v="46"/>
      <x v="1"/>
    </i>
    <i r="2">
      <x v="49"/>
      <x/>
    </i>
    <i r="2">
      <x v="55"/>
      <x/>
    </i>
    <i r="2">
      <x v="58"/>
      <x/>
    </i>
    <i r="2">
      <x v="60"/>
      <x/>
    </i>
    <i r="2">
      <x v="76"/>
      <x v="1"/>
    </i>
    <i t="default">
      <x v="3"/>
    </i>
    <i>
      <x v="4"/>
      <x v="1"/>
      <x v="11"/>
      <x/>
    </i>
    <i t="default">
      <x v="4"/>
    </i>
    <i>
      <x v="5"/>
      <x v="1"/>
      <x v="6"/>
      <x v="5"/>
    </i>
    <i t="default">
      <x v="5"/>
    </i>
    <i>
      <x v="6"/>
      <x/>
      <x v="53"/>
      <x v="5"/>
    </i>
    <i t="default">
      <x v="6"/>
    </i>
    <i>
      <x v="7"/>
      <x/>
      <x v="18"/>
      <x v="2"/>
    </i>
    <i t="default">
      <x v="7"/>
    </i>
    <i>
      <x v="8"/>
      <x/>
      <x v="28"/>
      <x v="1"/>
    </i>
    <i r="2">
      <x v="29"/>
      <x v="9"/>
    </i>
    <i t="default">
      <x v="8"/>
    </i>
    <i>
      <x v="9"/>
      <x/>
      <x v="30"/>
      <x/>
    </i>
    <i t="default">
      <x v="9"/>
    </i>
    <i>
      <x v="10"/>
      <x/>
      <x v="26"/>
      <x v="2"/>
    </i>
    <i r="2">
      <x v="31"/>
      <x v="11"/>
    </i>
    <i r="2">
      <x v="32"/>
      <x v="11"/>
    </i>
    <i t="default">
      <x v="10"/>
    </i>
    <i>
      <x v="11"/>
      <x/>
      <x v="33"/>
      <x v="5"/>
    </i>
    <i t="default">
      <x v="11"/>
    </i>
    <i>
      <x v="12"/>
      <x v="1"/>
      <x v="36"/>
      <x/>
    </i>
    <i r="2">
      <x v="54"/>
      <x/>
    </i>
    <i t="default">
      <x v="12"/>
    </i>
    <i>
      <x v="13"/>
      <x/>
      <x v="43"/>
      <x/>
    </i>
    <i r="2">
      <x v="47"/>
      <x v="12"/>
    </i>
    <i t="default">
      <x v="13"/>
    </i>
    <i>
      <x v="14"/>
      <x v="1"/>
      <x v="48"/>
      <x/>
    </i>
    <i t="default">
      <x v="14"/>
    </i>
    <i>
      <x v="15"/>
      <x/>
      <x v="51"/>
      <x v="13"/>
    </i>
    <i t="default">
      <x v="15"/>
    </i>
    <i>
      <x v="16"/>
      <x/>
      <x v="62"/>
      <x v="5"/>
    </i>
    <i t="default">
      <x v="16"/>
    </i>
    <i>
      <x v="17"/>
      <x/>
      <x v="56"/>
      <x/>
    </i>
    <i t="default">
      <x v="17"/>
    </i>
    <i>
      <x v="18"/>
      <x/>
      <x v="63"/>
      <x v="1"/>
    </i>
    <i t="default">
      <x v="18"/>
    </i>
    <i>
      <x v="19"/>
      <x/>
      <x v="69"/>
      <x/>
    </i>
    <i r="2">
      <x v="70"/>
      <x/>
    </i>
    <i r="2">
      <x v="74"/>
      <x/>
    </i>
    <i t="default">
      <x v="19"/>
    </i>
    <i>
      <x v="20"/>
      <x/>
      <x v="75"/>
      <x/>
    </i>
    <i t="default"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Unit Price ($)" fld="7" baseField="2" baseItem="2"/>
    <dataField name="Sum of Total Price" fld="8" baseField="0" baseItem="0"/>
  </dataFields>
  <formats count="11">
    <format dxfId="43">
      <pivotArea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dataOnly="0" outline="0" fieldPosition="0">
        <references count="1">
          <reference field="4" count="0" defaultSubtotal="1"/>
        </references>
      </pivotArea>
    </format>
    <format dxfId="39">
      <pivotArea dataOnly="0" outline="0" fieldPosition="0">
        <references count="1">
          <reference field="4" count="0" defaultSubtotal="1"/>
        </references>
      </pivotArea>
    </format>
    <format dxfId="38">
      <pivotArea dataOnly="0" grandRow="1" outline="0" fieldPosition="0"/>
    </format>
    <format dxfId="37">
      <pivotArea dataOnly="0" grandRow="1" outline="0" fieldPosition="0"/>
    </format>
    <format dxfId="36">
      <pivotArea dataOnly="0" grandRow="1" outline="0" fieldPosition="0"/>
    </format>
    <format dxfId="35">
      <pivotArea outline="0" fieldPosition="0">
        <references count="4">
          <reference field="1" count="1" selected="0">
            <x v="0"/>
          </reference>
          <reference field="2" count="1" selected="0">
            <x v="4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4">
      <pivotArea dataOnly="0" labelOnly="1" outline="0" fieldPosition="0">
        <references count="3">
          <reference field="1" count="1" selected="0">
            <x v="0"/>
          </reference>
          <reference field="2" count="1">
            <x v="44"/>
          </reference>
          <reference field="4" count="1" selected="0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44"/>
          </reference>
          <reference field="4" count="1" selected="0">
            <x v="1"/>
          </reference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34"/>
  <sheetViews>
    <sheetView zoomScale="106" zoomScaleNormal="106" workbookViewId="0"/>
  </sheetViews>
  <sheetFormatPr defaultColWidth="11.625" defaultRowHeight="6.95" customHeight="1"/>
  <cols>
    <col min="1" max="1" width="1.875" style="2" customWidth="1"/>
    <col min="2" max="2" width="11.875" style="2" customWidth="1"/>
    <col min="3" max="3" width="5.875" style="2" customWidth="1"/>
    <col min="4" max="4" width="35.75" style="2" bestFit="1" customWidth="1"/>
    <col min="5" max="5" width="12.125" style="2" customWidth="1"/>
    <col min="6" max="6" width="18.875" style="2" bestFit="1" customWidth="1"/>
    <col min="7" max="7" width="5" style="34" bestFit="1" customWidth="1"/>
    <col min="8" max="8" width="7.375" style="2" customWidth="1"/>
    <col min="9" max="9" width="10" style="3" customWidth="1"/>
    <col min="10" max="10" width="9.625" style="3" bestFit="1" customWidth="1"/>
    <col min="11" max="11" width="0.75" style="2" customWidth="1"/>
    <col min="12" max="16384" width="11.625" style="2"/>
  </cols>
  <sheetData>
    <row r="1" spans="1:17" ht="28.5" customHeight="1" thickBot="1"/>
    <row r="2" spans="1:17" ht="6" customHeight="1">
      <c r="A2" s="8"/>
      <c r="B2" s="79"/>
      <c r="C2" s="80"/>
      <c r="D2" s="80"/>
      <c r="E2" s="80"/>
      <c r="F2" s="80"/>
      <c r="G2" s="81"/>
      <c r="H2" s="80"/>
      <c r="I2" s="82"/>
      <c r="J2" s="83"/>
      <c r="K2" s="4"/>
    </row>
    <row r="3" spans="1:17" ht="18.75">
      <c r="A3" s="8"/>
      <c r="B3" s="84"/>
      <c r="C3" s="142" t="s">
        <v>105</v>
      </c>
      <c r="D3" s="142"/>
      <c r="E3" s="142"/>
      <c r="F3" s="142"/>
      <c r="G3" s="142"/>
      <c r="H3" s="142"/>
      <c r="I3" s="142"/>
      <c r="J3" s="143"/>
      <c r="K3" s="5"/>
      <c r="Q3" s="42" t="s">
        <v>59</v>
      </c>
    </row>
    <row r="4" spans="1:17" ht="18">
      <c r="A4" s="8"/>
      <c r="B4" s="84"/>
      <c r="C4" s="6"/>
      <c r="D4" s="144" t="s">
        <v>76</v>
      </c>
      <c r="E4" s="144"/>
      <c r="F4" s="144"/>
      <c r="G4" s="144"/>
      <c r="H4" s="144"/>
      <c r="I4" s="7"/>
      <c r="J4" s="85"/>
      <c r="K4" s="5"/>
      <c r="Q4" s="42" t="s">
        <v>23</v>
      </c>
    </row>
    <row r="5" spans="1:17" ht="18">
      <c r="A5" s="8"/>
      <c r="B5" s="84"/>
      <c r="C5" s="6"/>
      <c r="D5" s="72"/>
      <c r="E5" s="72"/>
      <c r="F5" s="72"/>
      <c r="G5" s="72"/>
      <c r="H5" s="72"/>
      <c r="I5" s="55"/>
      <c r="J5" s="86"/>
      <c r="K5" s="5"/>
      <c r="Q5" s="42" t="s">
        <v>43</v>
      </c>
    </row>
    <row r="6" spans="1:17" ht="18">
      <c r="A6" s="8"/>
      <c r="B6" s="84"/>
      <c r="C6" s="6"/>
      <c r="D6" s="72"/>
      <c r="E6" s="72"/>
      <c r="F6" s="72"/>
      <c r="G6" s="72"/>
      <c r="H6" s="72"/>
      <c r="I6" s="55"/>
      <c r="J6" s="86"/>
      <c r="K6" s="5"/>
      <c r="Q6" s="42" t="s">
        <v>46</v>
      </c>
    </row>
    <row r="7" spans="1:17" ht="12.75">
      <c r="A7" s="8"/>
      <c r="B7" s="84"/>
      <c r="C7" s="8"/>
      <c r="D7" s="9"/>
      <c r="E7" s="9"/>
      <c r="F7" s="9"/>
      <c r="G7" s="35"/>
      <c r="H7" s="9"/>
      <c r="I7" s="10"/>
      <c r="J7" s="87"/>
      <c r="K7" s="5"/>
      <c r="Q7" s="42" t="s">
        <v>28</v>
      </c>
    </row>
    <row r="8" spans="1:17" s="11" customFormat="1" ht="12.75" thickBot="1">
      <c r="A8" s="19"/>
      <c r="B8" s="88"/>
      <c r="C8" s="19"/>
      <c r="D8" s="13" t="s">
        <v>0</v>
      </c>
      <c r="E8" s="14" t="s">
        <v>1</v>
      </c>
      <c r="F8" s="16" t="s">
        <v>2</v>
      </c>
      <c r="G8" s="145" t="s">
        <v>3</v>
      </c>
      <c r="H8" s="145"/>
      <c r="I8" s="146" t="s">
        <v>106</v>
      </c>
      <c r="J8" s="147"/>
      <c r="K8" s="18"/>
      <c r="Q8" s="42" t="s">
        <v>30</v>
      </c>
    </row>
    <row r="9" spans="1:17" s="11" customFormat="1" ht="13.5" thickBot="1">
      <c r="A9" s="19"/>
      <c r="B9" s="88"/>
      <c r="C9" s="19"/>
      <c r="D9" s="15"/>
      <c r="E9" s="12" t="s">
        <v>4</v>
      </c>
      <c r="F9" s="20" t="s">
        <v>5</v>
      </c>
      <c r="G9" s="36"/>
      <c r="H9" s="12" t="s">
        <v>6</v>
      </c>
      <c r="I9" s="28" t="s">
        <v>77</v>
      </c>
      <c r="J9" s="89"/>
      <c r="K9" s="18"/>
      <c r="Q9" s="42" t="s">
        <v>24</v>
      </c>
    </row>
    <row r="10" spans="1:17" s="11" customFormat="1" ht="12">
      <c r="A10" s="19"/>
      <c r="B10" s="88"/>
      <c r="C10" s="19"/>
      <c r="D10" s="19"/>
      <c r="E10" s="19"/>
      <c r="F10" s="19"/>
      <c r="G10" s="37"/>
      <c r="H10" s="12"/>
      <c r="I10" s="17"/>
      <c r="J10" s="90"/>
      <c r="K10" s="18"/>
      <c r="Q10" s="42" t="s">
        <v>25</v>
      </c>
    </row>
    <row r="11" spans="1:17" s="21" customFormat="1" ht="24">
      <c r="A11" s="75"/>
      <c r="B11" s="91"/>
      <c r="C11" s="22" t="s">
        <v>7</v>
      </c>
      <c r="D11" s="22" t="s">
        <v>8</v>
      </c>
      <c r="E11" s="22" t="s">
        <v>9</v>
      </c>
      <c r="F11" s="22" t="s">
        <v>10</v>
      </c>
      <c r="G11" s="22" t="s">
        <v>11</v>
      </c>
      <c r="H11" s="22" t="s">
        <v>12</v>
      </c>
      <c r="I11" s="23" t="s">
        <v>13</v>
      </c>
      <c r="J11" s="92" t="s">
        <v>14</v>
      </c>
      <c r="K11" s="24"/>
      <c r="Q11" s="42" t="s">
        <v>36</v>
      </c>
    </row>
    <row r="12" spans="1:17" s="25" customFormat="1" ht="36.75" thickBot="1">
      <c r="A12" s="76"/>
      <c r="B12" s="93" t="s">
        <v>15</v>
      </c>
      <c r="C12" s="73" t="s">
        <v>41</v>
      </c>
      <c r="D12" s="43" t="s">
        <v>16</v>
      </c>
      <c r="E12" s="43" t="s">
        <v>17</v>
      </c>
      <c r="F12" s="43" t="s">
        <v>18</v>
      </c>
      <c r="G12" s="43" t="s">
        <v>19</v>
      </c>
      <c r="H12" s="43" t="s">
        <v>20</v>
      </c>
      <c r="I12" s="44" t="s">
        <v>21</v>
      </c>
      <c r="J12" s="94"/>
      <c r="K12" s="26"/>
    </row>
    <row r="13" spans="1:17" s="29" customFormat="1" ht="12">
      <c r="A13" s="77"/>
      <c r="B13" s="95"/>
      <c r="C13" s="47"/>
      <c r="D13" s="47"/>
      <c r="E13" s="47"/>
      <c r="F13" s="47"/>
      <c r="G13" s="48"/>
      <c r="H13" s="47"/>
      <c r="I13" s="49"/>
      <c r="J13" s="96"/>
      <c r="K13" s="50"/>
    </row>
    <row r="14" spans="1:17" s="11" customFormat="1" ht="12.75" thickBot="1">
      <c r="A14" s="19"/>
      <c r="B14" s="97"/>
      <c r="C14" s="74"/>
      <c r="D14" s="51"/>
      <c r="E14" s="51"/>
      <c r="F14" s="51"/>
      <c r="G14" s="52"/>
      <c r="H14" s="51"/>
      <c r="I14" s="53"/>
      <c r="J14" s="54"/>
      <c r="K14" s="54"/>
      <c r="L14" s="27"/>
    </row>
    <row r="15" spans="1:17" s="33" customFormat="1" ht="24">
      <c r="A15" s="78"/>
      <c r="B15" s="45" t="s">
        <v>34</v>
      </c>
      <c r="C15" s="45" t="s">
        <v>7</v>
      </c>
      <c r="D15" s="45" t="s">
        <v>8</v>
      </c>
      <c r="E15" s="45" t="s">
        <v>9</v>
      </c>
      <c r="F15" s="45" t="s">
        <v>10</v>
      </c>
      <c r="G15" s="45" t="s">
        <v>11</v>
      </c>
      <c r="H15" s="45" t="s">
        <v>12</v>
      </c>
      <c r="I15" s="46" t="s">
        <v>13</v>
      </c>
      <c r="J15" s="46" t="s">
        <v>14</v>
      </c>
      <c r="K15" s="27"/>
    </row>
    <row r="16" spans="1:17" s="61" customFormat="1" ht="12.75" customHeight="1">
      <c r="A16" s="108"/>
      <c r="B16" s="56" t="s">
        <v>59</v>
      </c>
      <c r="C16" s="57" t="s">
        <v>35</v>
      </c>
      <c r="D16" s="61" t="s">
        <v>120</v>
      </c>
      <c r="E16" s="61" t="s">
        <v>26</v>
      </c>
      <c r="F16" s="61" t="s">
        <v>121</v>
      </c>
      <c r="G16" s="67">
        <v>4</v>
      </c>
      <c r="H16" s="61" t="s">
        <v>22</v>
      </c>
      <c r="I16" s="98">
        <v>59.99</v>
      </c>
      <c r="J16" s="60">
        <f>G16*I16</f>
        <v>239.96</v>
      </c>
      <c r="K16" s="60"/>
    </row>
    <row r="17" spans="1:11" s="61" customFormat="1" ht="12">
      <c r="A17" s="108"/>
      <c r="B17" s="56" t="s">
        <v>46</v>
      </c>
      <c r="C17" s="57" t="s">
        <v>33</v>
      </c>
      <c r="D17" s="57" t="s">
        <v>158</v>
      </c>
      <c r="E17" s="57" t="s">
        <v>44</v>
      </c>
      <c r="F17" s="57" t="s">
        <v>50</v>
      </c>
      <c r="G17" s="58">
        <v>1</v>
      </c>
      <c r="H17" s="57" t="s">
        <v>22</v>
      </c>
      <c r="I17" s="59">
        <v>0</v>
      </c>
      <c r="J17" s="60">
        <f t="shared" ref="J17:J71" si="0">G17*I17</f>
        <v>0</v>
      </c>
      <c r="K17" s="60"/>
    </row>
    <row r="18" spans="1:11" s="61" customFormat="1" ht="12">
      <c r="A18" s="108"/>
      <c r="B18" s="56" t="s">
        <v>46</v>
      </c>
      <c r="C18" s="57" t="s">
        <v>33</v>
      </c>
      <c r="D18" s="57" t="s">
        <v>45</v>
      </c>
      <c r="E18" s="57" t="s">
        <v>26</v>
      </c>
      <c r="F18" s="57" t="s">
        <v>42</v>
      </c>
      <c r="G18" s="58">
        <v>10</v>
      </c>
      <c r="H18" s="57" t="s">
        <v>22</v>
      </c>
      <c r="I18" s="59">
        <v>0</v>
      </c>
      <c r="J18" s="60">
        <f t="shared" si="0"/>
        <v>0</v>
      </c>
      <c r="K18" s="60"/>
    </row>
    <row r="19" spans="1:11" s="61" customFormat="1" ht="12">
      <c r="A19" s="108"/>
      <c r="B19" s="56" t="s">
        <v>46</v>
      </c>
      <c r="C19" s="57" t="s">
        <v>33</v>
      </c>
      <c r="D19" s="57" t="s">
        <v>47</v>
      </c>
      <c r="E19" s="57" t="s">
        <v>26</v>
      </c>
      <c r="F19" s="57" t="s">
        <v>42</v>
      </c>
      <c r="G19" s="58">
        <v>8</v>
      </c>
      <c r="H19" s="57" t="s">
        <v>22</v>
      </c>
      <c r="I19" s="59">
        <v>0</v>
      </c>
      <c r="J19" s="60">
        <f t="shared" si="0"/>
        <v>0</v>
      </c>
      <c r="K19" s="60"/>
    </row>
    <row r="20" spans="1:11" s="61" customFormat="1" ht="12">
      <c r="A20" s="108"/>
      <c r="B20" s="56" t="s">
        <v>46</v>
      </c>
      <c r="C20" s="57" t="s">
        <v>33</v>
      </c>
      <c r="D20" s="57" t="s">
        <v>111</v>
      </c>
      <c r="E20" s="57" t="s">
        <v>26</v>
      </c>
      <c r="F20" s="57" t="s">
        <v>42</v>
      </c>
      <c r="G20" s="58">
        <v>1</v>
      </c>
      <c r="H20" s="57" t="s">
        <v>22</v>
      </c>
      <c r="I20" s="59">
        <v>0</v>
      </c>
      <c r="J20" s="60">
        <f t="shared" si="0"/>
        <v>0</v>
      </c>
      <c r="K20" s="60"/>
    </row>
    <row r="21" spans="1:11" s="61" customFormat="1" ht="12">
      <c r="A21" s="108"/>
      <c r="B21" s="56" t="s">
        <v>46</v>
      </c>
      <c r="C21" s="57" t="s">
        <v>33</v>
      </c>
      <c r="D21" s="57" t="s">
        <v>119</v>
      </c>
      <c r="E21" s="57" t="s">
        <v>26</v>
      </c>
      <c r="F21" s="57" t="s">
        <v>50</v>
      </c>
      <c r="G21" s="58">
        <v>1</v>
      </c>
      <c r="H21" s="57" t="s">
        <v>22</v>
      </c>
      <c r="I21" s="59">
        <v>0</v>
      </c>
      <c r="J21" s="60">
        <f t="shared" ref="J21" si="1">G21*I21</f>
        <v>0</v>
      </c>
      <c r="K21" s="60"/>
    </row>
    <row r="22" spans="1:11" s="61" customFormat="1" ht="12">
      <c r="A22" s="108"/>
      <c r="B22" s="56" t="s">
        <v>46</v>
      </c>
      <c r="C22" s="57" t="s">
        <v>35</v>
      </c>
      <c r="D22" s="57" t="s">
        <v>159</v>
      </c>
      <c r="E22" s="57" t="s">
        <v>26</v>
      </c>
      <c r="F22" s="57" t="s">
        <v>42</v>
      </c>
      <c r="G22" s="58">
        <v>1</v>
      </c>
      <c r="H22" s="57" t="s">
        <v>22</v>
      </c>
      <c r="I22" s="59">
        <v>30</v>
      </c>
      <c r="J22" s="60">
        <f t="shared" ref="J22" si="2">G22*I22</f>
        <v>30</v>
      </c>
      <c r="K22" s="60"/>
    </row>
    <row r="23" spans="1:11" s="61" customFormat="1" ht="12">
      <c r="A23" s="108"/>
      <c r="B23" s="56" t="s">
        <v>151</v>
      </c>
      <c r="C23" s="57" t="s">
        <v>33</v>
      </c>
      <c r="D23" s="57" t="s">
        <v>145</v>
      </c>
      <c r="E23" s="57" t="s">
        <v>26</v>
      </c>
      <c r="F23" s="57" t="s">
        <v>107</v>
      </c>
      <c r="G23" s="58">
        <v>1</v>
      </c>
      <c r="H23" s="57" t="s">
        <v>22</v>
      </c>
      <c r="I23" s="59">
        <v>0</v>
      </c>
      <c r="J23" s="60">
        <f t="shared" si="0"/>
        <v>0</v>
      </c>
      <c r="K23" s="60"/>
    </row>
    <row r="24" spans="1:11" s="61" customFormat="1" ht="12">
      <c r="A24" s="108"/>
      <c r="B24" s="56" t="s">
        <v>151</v>
      </c>
      <c r="C24" s="57" t="s">
        <v>35</v>
      </c>
      <c r="D24" s="57" t="s">
        <v>160</v>
      </c>
      <c r="E24" s="57" t="s">
        <v>26</v>
      </c>
      <c r="F24" s="57" t="s">
        <v>141</v>
      </c>
      <c r="G24" s="58">
        <v>4</v>
      </c>
      <c r="H24" s="57" t="s">
        <v>22</v>
      </c>
      <c r="I24" s="59">
        <v>14</v>
      </c>
      <c r="J24" s="60">
        <f t="shared" ref="J24:J29" si="3">G24*I24</f>
        <v>56</v>
      </c>
      <c r="K24" s="60"/>
    </row>
    <row r="25" spans="1:11" s="61" customFormat="1" ht="12">
      <c r="A25" s="108"/>
      <c r="B25" s="56" t="s">
        <v>151</v>
      </c>
      <c r="C25" s="57" t="s">
        <v>35</v>
      </c>
      <c r="D25" s="57" t="s">
        <v>155</v>
      </c>
      <c r="E25" s="57" t="s">
        <v>26</v>
      </c>
      <c r="F25" s="57" t="s">
        <v>154</v>
      </c>
      <c r="G25" s="58">
        <v>2</v>
      </c>
      <c r="H25" s="57" t="s">
        <v>22</v>
      </c>
      <c r="I25" s="59">
        <v>26.1</v>
      </c>
      <c r="J25" s="60">
        <f t="shared" ref="J25" si="4">G25*I25</f>
        <v>52.2</v>
      </c>
      <c r="K25" s="60"/>
    </row>
    <row r="26" spans="1:11" s="61" customFormat="1" ht="12">
      <c r="A26" s="108"/>
      <c r="B26" s="56" t="s">
        <v>151</v>
      </c>
      <c r="C26" s="57" t="s">
        <v>35</v>
      </c>
      <c r="D26" s="57" t="s">
        <v>161</v>
      </c>
      <c r="E26" s="57" t="s">
        <v>26</v>
      </c>
      <c r="F26" s="57" t="s">
        <v>42</v>
      </c>
      <c r="G26" s="58">
        <v>1</v>
      </c>
      <c r="H26" s="57" t="s">
        <v>22</v>
      </c>
      <c r="I26" s="59">
        <v>115</v>
      </c>
      <c r="J26" s="60">
        <f t="shared" si="3"/>
        <v>115</v>
      </c>
      <c r="K26" s="60"/>
    </row>
    <row r="27" spans="1:11" s="61" customFormat="1" ht="12">
      <c r="A27" s="108"/>
      <c r="B27" s="56" t="s">
        <v>151</v>
      </c>
      <c r="C27" s="57" t="s">
        <v>35</v>
      </c>
      <c r="D27" s="57" t="s">
        <v>162</v>
      </c>
      <c r="E27" s="57" t="s">
        <v>26</v>
      </c>
      <c r="F27" s="57" t="s">
        <v>42</v>
      </c>
      <c r="G27" s="58">
        <v>1</v>
      </c>
      <c r="H27" s="57" t="s">
        <v>22</v>
      </c>
      <c r="I27" s="59">
        <v>69</v>
      </c>
      <c r="J27" s="60">
        <f t="shared" si="3"/>
        <v>69</v>
      </c>
      <c r="K27" s="60"/>
    </row>
    <row r="28" spans="1:11" s="61" customFormat="1" ht="12">
      <c r="A28" s="108"/>
      <c r="B28" s="56" t="s">
        <v>151</v>
      </c>
      <c r="C28" s="57" t="s">
        <v>35</v>
      </c>
      <c r="D28" s="57" t="s">
        <v>163</v>
      </c>
      <c r="E28" s="57" t="s">
        <v>44</v>
      </c>
      <c r="F28" s="57" t="s">
        <v>42</v>
      </c>
      <c r="G28" s="58">
        <v>1</v>
      </c>
      <c r="H28" s="57" t="s">
        <v>22</v>
      </c>
      <c r="I28" s="59">
        <v>24</v>
      </c>
      <c r="J28" s="60">
        <f t="shared" si="3"/>
        <v>24</v>
      </c>
      <c r="K28" s="60"/>
    </row>
    <row r="29" spans="1:11" s="61" customFormat="1" ht="12">
      <c r="A29" s="108"/>
      <c r="B29" s="56" t="s">
        <v>151</v>
      </c>
      <c r="C29" s="57" t="s">
        <v>35</v>
      </c>
      <c r="D29" s="57" t="s">
        <v>164</v>
      </c>
      <c r="E29" s="57" t="s">
        <v>26</v>
      </c>
      <c r="F29" s="57" t="s">
        <v>42</v>
      </c>
      <c r="G29" s="58">
        <v>5</v>
      </c>
      <c r="H29" s="57" t="s">
        <v>22</v>
      </c>
      <c r="I29" s="59">
        <v>3</v>
      </c>
      <c r="J29" s="60">
        <f t="shared" si="3"/>
        <v>15</v>
      </c>
      <c r="K29" s="60"/>
    </row>
    <row r="30" spans="1:11" s="61" customFormat="1" ht="12">
      <c r="A30" s="108"/>
      <c r="B30" s="56" t="s">
        <v>151</v>
      </c>
      <c r="C30" s="57" t="s">
        <v>35</v>
      </c>
      <c r="D30" s="57" t="s">
        <v>170</v>
      </c>
      <c r="E30" s="57" t="s">
        <v>26</v>
      </c>
      <c r="F30" s="57" t="s">
        <v>42</v>
      </c>
      <c r="G30" s="58">
        <v>2</v>
      </c>
      <c r="H30" s="57" t="s">
        <v>22</v>
      </c>
      <c r="I30" s="59">
        <v>3</v>
      </c>
      <c r="J30" s="60">
        <f t="shared" ref="J30:J32" si="5">G30*I30</f>
        <v>6</v>
      </c>
      <c r="K30" s="60"/>
    </row>
    <row r="31" spans="1:11" s="61" customFormat="1" ht="12">
      <c r="A31" s="108"/>
      <c r="B31" s="56" t="s">
        <v>151</v>
      </c>
      <c r="C31" s="57" t="s">
        <v>35</v>
      </c>
      <c r="D31" s="57" t="s">
        <v>165</v>
      </c>
      <c r="E31" s="57" t="s">
        <v>26</v>
      </c>
      <c r="F31" s="57" t="s">
        <v>156</v>
      </c>
      <c r="G31" s="58">
        <v>1</v>
      </c>
      <c r="H31" s="57" t="s">
        <v>22</v>
      </c>
      <c r="I31" s="59">
        <v>28</v>
      </c>
      <c r="J31" s="60">
        <f t="shared" si="5"/>
        <v>28</v>
      </c>
      <c r="K31" s="60"/>
    </row>
    <row r="32" spans="1:11" s="61" customFormat="1" ht="12">
      <c r="A32" s="108"/>
      <c r="B32" s="56" t="s">
        <v>151</v>
      </c>
      <c r="C32" s="57" t="s">
        <v>35</v>
      </c>
      <c r="D32" s="57" t="s">
        <v>166</v>
      </c>
      <c r="E32" s="57" t="s">
        <v>44</v>
      </c>
      <c r="F32" s="57" t="s">
        <v>156</v>
      </c>
      <c r="G32" s="58">
        <v>1</v>
      </c>
      <c r="H32" s="57" t="s">
        <v>22</v>
      </c>
      <c r="I32" s="59">
        <v>40</v>
      </c>
      <c r="J32" s="60">
        <f t="shared" si="5"/>
        <v>40</v>
      </c>
      <c r="K32" s="60"/>
    </row>
    <row r="33" spans="1:11" s="61" customFormat="1" ht="12">
      <c r="A33" s="108"/>
      <c r="B33" s="56" t="s">
        <v>151</v>
      </c>
      <c r="C33" s="57" t="s">
        <v>35</v>
      </c>
      <c r="D33" s="57" t="s">
        <v>173</v>
      </c>
      <c r="E33" s="57" t="s">
        <v>44</v>
      </c>
      <c r="F33" s="57" t="s">
        <v>156</v>
      </c>
      <c r="G33" s="58">
        <v>1</v>
      </c>
      <c r="H33" s="57" t="s">
        <v>22</v>
      </c>
      <c r="I33" s="59">
        <v>7.5</v>
      </c>
      <c r="J33" s="60">
        <f t="shared" ref="J33" si="6">G33*I33</f>
        <v>7.5</v>
      </c>
      <c r="K33" s="60"/>
    </row>
    <row r="34" spans="1:11" s="61" customFormat="1" ht="12">
      <c r="A34" s="108"/>
      <c r="B34" s="56" t="s">
        <v>151</v>
      </c>
      <c r="C34" s="57" t="s">
        <v>35</v>
      </c>
      <c r="D34" s="57" t="s">
        <v>157</v>
      </c>
      <c r="E34" s="57" t="s">
        <v>44</v>
      </c>
      <c r="F34" s="57" t="s">
        <v>42</v>
      </c>
      <c r="G34" s="58">
        <v>3</v>
      </c>
      <c r="H34" s="57" t="s">
        <v>22</v>
      </c>
      <c r="I34" s="59">
        <v>3.5</v>
      </c>
      <c r="J34" s="60">
        <f t="shared" ref="J34" si="7">G34*I34</f>
        <v>10.5</v>
      </c>
      <c r="K34" s="60"/>
    </row>
    <row r="35" spans="1:11" s="61" customFormat="1" ht="12">
      <c r="A35" s="108"/>
      <c r="B35" s="56" t="s">
        <v>46</v>
      </c>
      <c r="C35" s="57" t="s">
        <v>33</v>
      </c>
      <c r="D35" s="57" t="s">
        <v>108</v>
      </c>
      <c r="E35" s="57" t="s">
        <v>26</v>
      </c>
      <c r="F35" s="57" t="s">
        <v>107</v>
      </c>
      <c r="G35" s="58">
        <v>1</v>
      </c>
      <c r="H35" s="57" t="s">
        <v>22</v>
      </c>
      <c r="I35" s="59">
        <v>0</v>
      </c>
      <c r="J35" s="60">
        <f t="shared" ref="J35" si="8">G35*I35</f>
        <v>0</v>
      </c>
      <c r="K35" s="60"/>
    </row>
    <row r="36" spans="1:11" s="61" customFormat="1" ht="12">
      <c r="A36" s="108"/>
      <c r="B36" s="56" t="s">
        <v>46</v>
      </c>
      <c r="C36" s="57" t="s">
        <v>33</v>
      </c>
      <c r="D36" s="57" t="s">
        <v>83</v>
      </c>
      <c r="E36" s="57" t="s">
        <v>44</v>
      </c>
      <c r="F36" s="57" t="s">
        <v>49</v>
      </c>
      <c r="G36" s="58">
        <v>4</v>
      </c>
      <c r="H36" s="57" t="s">
        <v>22</v>
      </c>
      <c r="I36" s="98">
        <v>0</v>
      </c>
      <c r="J36" s="60">
        <f t="shared" si="0"/>
        <v>0</v>
      </c>
      <c r="K36" s="60"/>
    </row>
    <row r="37" spans="1:11" s="61" customFormat="1" ht="12">
      <c r="A37" s="108"/>
      <c r="B37" s="56" t="s">
        <v>46</v>
      </c>
      <c r="C37" s="57" t="s">
        <v>35</v>
      </c>
      <c r="D37" s="57" t="s">
        <v>83</v>
      </c>
      <c r="E37" s="57" t="s">
        <v>44</v>
      </c>
      <c r="F37" s="57" t="s">
        <v>49</v>
      </c>
      <c r="G37" s="58">
        <v>32</v>
      </c>
      <c r="H37" s="57" t="s">
        <v>22</v>
      </c>
      <c r="I37" s="98">
        <f>(5.79/10)*3</f>
        <v>1.7369999999999999</v>
      </c>
      <c r="J37" s="60">
        <f t="shared" si="0"/>
        <v>55.583999999999996</v>
      </c>
      <c r="K37" s="60"/>
    </row>
    <row r="38" spans="1:11" s="61" customFormat="1" ht="12">
      <c r="A38" s="108"/>
      <c r="B38" s="56" t="s">
        <v>46</v>
      </c>
      <c r="C38" s="57" t="s">
        <v>33</v>
      </c>
      <c r="D38" s="57" t="s">
        <v>115</v>
      </c>
      <c r="E38" s="57" t="s">
        <v>44</v>
      </c>
      <c r="F38" s="57" t="s">
        <v>50</v>
      </c>
      <c r="G38" s="58">
        <v>5</v>
      </c>
      <c r="H38" s="57" t="s">
        <v>22</v>
      </c>
      <c r="I38" s="98">
        <v>0</v>
      </c>
      <c r="J38" s="60">
        <f t="shared" si="0"/>
        <v>0</v>
      </c>
      <c r="K38" s="60"/>
    </row>
    <row r="39" spans="1:11" s="61" customFormat="1" ht="12">
      <c r="A39" s="108"/>
      <c r="B39" s="56" t="s">
        <v>46</v>
      </c>
      <c r="C39" s="57" t="s">
        <v>35</v>
      </c>
      <c r="D39" s="57" t="s">
        <v>115</v>
      </c>
      <c r="E39" s="57" t="s">
        <v>44</v>
      </c>
      <c r="F39" s="57" t="s">
        <v>42</v>
      </c>
      <c r="G39" s="58">
        <v>2</v>
      </c>
      <c r="H39" s="57" t="s">
        <v>22</v>
      </c>
      <c r="I39" s="98">
        <v>1.25</v>
      </c>
      <c r="J39" s="60">
        <f t="shared" ref="J39:J41" si="9">G39*I39</f>
        <v>2.5</v>
      </c>
      <c r="K39" s="60"/>
    </row>
    <row r="40" spans="1:11" s="61" customFormat="1" ht="12">
      <c r="A40" s="108"/>
      <c r="B40" s="56" t="s">
        <v>46</v>
      </c>
      <c r="C40" s="57" t="s">
        <v>33</v>
      </c>
      <c r="D40" s="57" t="s">
        <v>90</v>
      </c>
      <c r="E40" s="57" t="s">
        <v>44</v>
      </c>
      <c r="F40" s="57" t="s">
        <v>50</v>
      </c>
      <c r="G40" s="58">
        <v>1</v>
      </c>
      <c r="H40" s="57" t="s">
        <v>22</v>
      </c>
      <c r="I40" s="98">
        <v>0</v>
      </c>
      <c r="J40" s="60">
        <f t="shared" si="9"/>
        <v>0</v>
      </c>
      <c r="K40" s="60"/>
    </row>
    <row r="41" spans="1:11" s="61" customFormat="1" ht="12">
      <c r="A41" s="108"/>
      <c r="B41" s="56" t="s">
        <v>46</v>
      </c>
      <c r="C41" s="57" t="s">
        <v>33</v>
      </c>
      <c r="D41" s="57" t="s">
        <v>91</v>
      </c>
      <c r="E41" s="57" t="s">
        <v>44</v>
      </c>
      <c r="F41" s="57" t="s">
        <v>50</v>
      </c>
      <c r="G41" s="58">
        <v>1</v>
      </c>
      <c r="H41" s="57" t="s">
        <v>22</v>
      </c>
      <c r="I41" s="98">
        <v>0</v>
      </c>
      <c r="J41" s="60">
        <f t="shared" si="9"/>
        <v>0</v>
      </c>
      <c r="K41" s="60"/>
    </row>
    <row r="42" spans="1:11" s="61" customFormat="1" ht="12">
      <c r="A42" s="108"/>
      <c r="B42" s="56" t="s">
        <v>46</v>
      </c>
      <c r="C42" s="57" t="s">
        <v>35</v>
      </c>
      <c r="D42" s="57" t="s">
        <v>90</v>
      </c>
      <c r="E42" s="57" t="s">
        <v>44</v>
      </c>
      <c r="F42" s="57" t="s">
        <v>99</v>
      </c>
      <c r="G42" s="58">
        <v>6</v>
      </c>
      <c r="H42" s="57" t="s">
        <v>22</v>
      </c>
      <c r="I42" s="98">
        <v>1.79</v>
      </c>
      <c r="J42" s="60">
        <f>G42*I42</f>
        <v>10.74</v>
      </c>
      <c r="K42" s="60"/>
    </row>
    <row r="43" spans="1:11" s="61" customFormat="1" ht="12">
      <c r="A43" s="108"/>
      <c r="B43" s="56" t="s">
        <v>46</v>
      </c>
      <c r="C43" s="57" t="s">
        <v>35</v>
      </c>
      <c r="D43" s="57" t="s">
        <v>91</v>
      </c>
      <c r="E43" s="57" t="s">
        <v>44</v>
      </c>
      <c r="F43" s="57" t="s">
        <v>37</v>
      </c>
      <c r="G43" s="58">
        <v>2</v>
      </c>
      <c r="H43" s="57" t="s">
        <v>22</v>
      </c>
      <c r="I43" s="98">
        <v>3.8</v>
      </c>
      <c r="J43" s="60">
        <f>G43*I43</f>
        <v>7.6</v>
      </c>
      <c r="K43" s="60"/>
    </row>
    <row r="44" spans="1:11" s="61" customFormat="1" ht="12">
      <c r="A44" s="108"/>
      <c r="B44" s="56" t="s">
        <v>46</v>
      </c>
      <c r="C44" s="57" t="s">
        <v>33</v>
      </c>
      <c r="D44" s="57" t="s">
        <v>84</v>
      </c>
      <c r="E44" s="57" t="s">
        <v>44</v>
      </c>
      <c r="F44" s="57" t="s">
        <v>50</v>
      </c>
      <c r="G44" s="58">
        <v>1</v>
      </c>
      <c r="H44" s="57" t="s">
        <v>22</v>
      </c>
      <c r="I44" s="98">
        <v>0</v>
      </c>
      <c r="J44" s="60">
        <f t="shared" si="0"/>
        <v>0</v>
      </c>
      <c r="K44" s="60"/>
    </row>
    <row r="45" spans="1:11" s="61" customFormat="1" ht="12">
      <c r="A45" s="108"/>
      <c r="B45" s="56" t="s">
        <v>46</v>
      </c>
      <c r="C45" s="57" t="s">
        <v>33</v>
      </c>
      <c r="D45" s="57" t="s">
        <v>85</v>
      </c>
      <c r="E45" s="57" t="s">
        <v>44</v>
      </c>
      <c r="F45" s="57" t="s">
        <v>50</v>
      </c>
      <c r="G45" s="58">
        <v>1</v>
      </c>
      <c r="H45" s="57" t="s">
        <v>22</v>
      </c>
      <c r="I45" s="98">
        <v>0</v>
      </c>
      <c r="J45" s="60">
        <f t="shared" si="0"/>
        <v>0</v>
      </c>
      <c r="K45" s="60"/>
    </row>
    <row r="46" spans="1:11" s="61" customFormat="1" ht="12">
      <c r="A46" s="108"/>
      <c r="B46" s="56" t="s">
        <v>46</v>
      </c>
      <c r="C46" s="57" t="s">
        <v>33</v>
      </c>
      <c r="D46" s="57" t="s">
        <v>86</v>
      </c>
      <c r="E46" s="57" t="s">
        <v>44</v>
      </c>
      <c r="F46" s="57" t="s">
        <v>50</v>
      </c>
      <c r="G46" s="58">
        <v>1</v>
      </c>
      <c r="H46" s="57" t="s">
        <v>22</v>
      </c>
      <c r="I46" s="98">
        <v>0</v>
      </c>
      <c r="J46" s="60">
        <f t="shared" si="0"/>
        <v>0</v>
      </c>
      <c r="K46" s="60"/>
    </row>
    <row r="47" spans="1:11" s="61" customFormat="1" ht="12">
      <c r="A47" s="108"/>
      <c r="B47" s="56" t="s">
        <v>46</v>
      </c>
      <c r="C47" s="57" t="s">
        <v>33</v>
      </c>
      <c r="D47" s="57" t="s">
        <v>87</v>
      </c>
      <c r="E47" s="57" t="s">
        <v>44</v>
      </c>
      <c r="F47" s="57" t="s">
        <v>50</v>
      </c>
      <c r="G47" s="58">
        <v>1</v>
      </c>
      <c r="H47" s="57" t="s">
        <v>22</v>
      </c>
      <c r="I47" s="98">
        <v>0</v>
      </c>
      <c r="J47" s="60">
        <f t="shared" si="0"/>
        <v>0</v>
      </c>
      <c r="K47" s="60"/>
    </row>
    <row r="48" spans="1:11" s="61" customFormat="1" ht="12.75" customHeight="1">
      <c r="A48" s="108"/>
      <c r="B48" s="56" t="s">
        <v>46</v>
      </c>
      <c r="C48" s="57" t="s">
        <v>35</v>
      </c>
      <c r="D48" s="57" t="s">
        <v>100</v>
      </c>
      <c r="E48" s="57" t="s">
        <v>44</v>
      </c>
      <c r="F48" s="57" t="s">
        <v>99</v>
      </c>
      <c r="G48" s="58">
        <v>35</v>
      </c>
      <c r="H48" s="57" t="s">
        <v>22</v>
      </c>
      <c r="I48" s="98">
        <v>1.5</v>
      </c>
      <c r="J48" s="60">
        <f>G48*I48</f>
        <v>52.5</v>
      </c>
    </row>
    <row r="49" spans="1:11" s="61" customFormat="1" ht="12.75" customHeight="1">
      <c r="A49" s="108"/>
      <c r="B49" s="56" t="s">
        <v>46</v>
      </c>
      <c r="C49" s="57" t="s">
        <v>35</v>
      </c>
      <c r="D49" s="57" t="s">
        <v>101</v>
      </c>
      <c r="E49" s="57" t="s">
        <v>44</v>
      </c>
      <c r="F49" s="57" t="s">
        <v>99</v>
      </c>
      <c r="G49" s="58">
        <v>35</v>
      </c>
      <c r="H49" s="57" t="s">
        <v>22</v>
      </c>
      <c r="I49" s="98">
        <v>1.5</v>
      </c>
      <c r="J49" s="60">
        <f t="shared" ref="J49" si="10">G49*I49</f>
        <v>52.5</v>
      </c>
    </row>
    <row r="50" spans="1:11" s="61" customFormat="1" ht="12">
      <c r="A50" s="108"/>
      <c r="B50" s="56" t="s">
        <v>46</v>
      </c>
      <c r="C50" s="57" t="s">
        <v>33</v>
      </c>
      <c r="D50" s="57" t="s">
        <v>88</v>
      </c>
      <c r="E50" s="57" t="s">
        <v>44</v>
      </c>
      <c r="F50" s="57" t="s">
        <v>50</v>
      </c>
      <c r="G50" s="58">
        <v>1</v>
      </c>
      <c r="H50" s="57" t="s">
        <v>22</v>
      </c>
      <c r="I50" s="98">
        <v>0</v>
      </c>
      <c r="J50" s="60">
        <f t="shared" si="0"/>
        <v>0</v>
      </c>
      <c r="K50" s="60"/>
    </row>
    <row r="51" spans="1:11" s="61" customFormat="1" ht="12">
      <c r="A51" s="108"/>
      <c r="B51" s="56" t="s">
        <v>46</v>
      </c>
      <c r="C51" s="57" t="s">
        <v>33</v>
      </c>
      <c r="D51" s="57" t="s">
        <v>89</v>
      </c>
      <c r="E51" s="57" t="s">
        <v>44</v>
      </c>
      <c r="F51" s="57" t="s">
        <v>50</v>
      </c>
      <c r="G51" s="58">
        <v>1</v>
      </c>
      <c r="H51" s="57" t="s">
        <v>22</v>
      </c>
      <c r="I51" s="98">
        <v>0</v>
      </c>
      <c r="J51" s="60">
        <f t="shared" si="0"/>
        <v>0</v>
      </c>
      <c r="K51" s="60"/>
    </row>
    <row r="52" spans="1:11" s="61" customFormat="1" ht="12">
      <c r="A52" s="108"/>
      <c r="B52" s="56" t="s">
        <v>46</v>
      </c>
      <c r="C52" s="57" t="s">
        <v>33</v>
      </c>
      <c r="D52" s="57" t="s">
        <v>51</v>
      </c>
      <c r="E52" s="57" t="s">
        <v>26</v>
      </c>
      <c r="F52" s="57" t="s">
        <v>50</v>
      </c>
      <c r="G52" s="58">
        <v>1</v>
      </c>
      <c r="H52" s="57" t="s">
        <v>22</v>
      </c>
      <c r="I52" s="98">
        <v>0</v>
      </c>
      <c r="J52" s="60">
        <f t="shared" si="0"/>
        <v>0</v>
      </c>
      <c r="K52" s="60"/>
    </row>
    <row r="53" spans="1:11" s="61" customFormat="1" ht="12">
      <c r="A53" s="108"/>
      <c r="B53" s="56" t="s">
        <v>46</v>
      </c>
      <c r="C53" s="57" t="s">
        <v>33</v>
      </c>
      <c r="D53" s="57" t="s">
        <v>52</v>
      </c>
      <c r="E53" s="57" t="s">
        <v>26</v>
      </c>
      <c r="F53" s="57" t="s">
        <v>50</v>
      </c>
      <c r="G53" s="58">
        <v>1</v>
      </c>
      <c r="H53" s="57" t="s">
        <v>22</v>
      </c>
      <c r="I53" s="98">
        <v>0</v>
      </c>
      <c r="J53" s="60">
        <f t="shared" si="0"/>
        <v>0</v>
      </c>
      <c r="K53" s="60"/>
    </row>
    <row r="54" spans="1:11" s="61" customFormat="1" ht="12">
      <c r="A54" s="108"/>
      <c r="B54" s="56" t="s">
        <v>46</v>
      </c>
      <c r="C54" s="57" t="s">
        <v>33</v>
      </c>
      <c r="D54" s="57" t="s">
        <v>152</v>
      </c>
      <c r="E54" s="57" t="s">
        <v>26</v>
      </c>
      <c r="F54" s="57" t="s">
        <v>50</v>
      </c>
      <c r="G54" s="58">
        <v>1</v>
      </c>
      <c r="H54" s="57" t="s">
        <v>22</v>
      </c>
      <c r="I54" s="98">
        <v>0</v>
      </c>
      <c r="J54" s="60">
        <f t="shared" ref="J54" si="11">G54*I54</f>
        <v>0</v>
      </c>
      <c r="K54" s="60"/>
    </row>
    <row r="55" spans="1:11" s="61" customFormat="1" ht="12">
      <c r="A55" s="108"/>
      <c r="B55" s="56" t="s">
        <v>46</v>
      </c>
      <c r="C55" s="57" t="s">
        <v>33</v>
      </c>
      <c r="D55" s="57" t="s">
        <v>53</v>
      </c>
      <c r="E55" s="57" t="s">
        <v>44</v>
      </c>
      <c r="F55" s="57" t="s">
        <v>50</v>
      </c>
      <c r="G55" s="58">
        <v>6</v>
      </c>
      <c r="H55" s="57" t="s">
        <v>22</v>
      </c>
      <c r="I55" s="98">
        <v>0</v>
      </c>
      <c r="J55" s="60">
        <f t="shared" si="0"/>
        <v>0</v>
      </c>
      <c r="K55" s="60"/>
    </row>
    <row r="56" spans="1:11" s="61" customFormat="1" ht="12">
      <c r="A56" s="108"/>
      <c r="B56" s="56" t="s">
        <v>46</v>
      </c>
      <c r="C56" s="57" t="s">
        <v>35</v>
      </c>
      <c r="D56" s="57" t="s">
        <v>112</v>
      </c>
      <c r="E56" s="57" t="s">
        <v>26</v>
      </c>
      <c r="F56" s="57" t="s">
        <v>42</v>
      </c>
      <c r="G56" s="58">
        <v>3</v>
      </c>
      <c r="H56" s="57" t="s">
        <v>22</v>
      </c>
      <c r="I56" s="98">
        <v>13.48</v>
      </c>
      <c r="J56" s="60">
        <f t="shared" si="0"/>
        <v>40.44</v>
      </c>
      <c r="K56" s="60"/>
    </row>
    <row r="57" spans="1:11" s="61" customFormat="1" ht="12">
      <c r="A57" s="108"/>
      <c r="B57" s="56" t="s">
        <v>46</v>
      </c>
      <c r="C57" s="57" t="s">
        <v>33</v>
      </c>
      <c r="D57" s="57" t="s">
        <v>112</v>
      </c>
      <c r="E57" s="57" t="s">
        <v>26</v>
      </c>
      <c r="F57" s="57" t="s">
        <v>42</v>
      </c>
      <c r="G57" s="58">
        <v>3</v>
      </c>
      <c r="H57" s="57" t="s">
        <v>22</v>
      </c>
      <c r="I57" s="98">
        <v>0</v>
      </c>
      <c r="J57" s="60">
        <f t="shared" si="0"/>
        <v>0</v>
      </c>
      <c r="K57" s="60"/>
    </row>
    <row r="58" spans="1:11" s="61" customFormat="1" ht="12">
      <c r="A58" s="108"/>
      <c r="B58" s="56" t="s">
        <v>46</v>
      </c>
      <c r="C58" s="57" t="s">
        <v>33</v>
      </c>
      <c r="D58" s="57" t="s">
        <v>54</v>
      </c>
      <c r="E58" s="57" t="s">
        <v>26</v>
      </c>
      <c r="F58" s="57" t="s">
        <v>50</v>
      </c>
      <c r="G58" s="58">
        <v>1</v>
      </c>
      <c r="H58" s="57" t="s">
        <v>22</v>
      </c>
      <c r="I58" s="98">
        <v>0</v>
      </c>
      <c r="J58" s="60">
        <f t="shared" si="0"/>
        <v>0</v>
      </c>
      <c r="K58" s="60"/>
    </row>
    <row r="59" spans="1:11" s="61" customFormat="1" ht="12">
      <c r="A59" s="108"/>
      <c r="B59" s="56" t="s">
        <v>46</v>
      </c>
      <c r="C59" s="57" t="s">
        <v>33</v>
      </c>
      <c r="D59" s="57" t="s">
        <v>123</v>
      </c>
      <c r="E59" s="57" t="s">
        <v>26</v>
      </c>
      <c r="F59" s="57" t="s">
        <v>50</v>
      </c>
      <c r="G59" s="58">
        <v>1</v>
      </c>
      <c r="H59" s="57" t="s">
        <v>22</v>
      </c>
      <c r="I59" s="98">
        <v>0</v>
      </c>
      <c r="J59" s="60">
        <f t="shared" ref="J59" si="12">G59*I59</f>
        <v>0</v>
      </c>
      <c r="K59" s="60"/>
    </row>
    <row r="60" spans="1:11" s="61" customFormat="1" ht="12">
      <c r="A60" s="108"/>
      <c r="B60" s="56" t="s">
        <v>46</v>
      </c>
      <c r="C60" s="57" t="s">
        <v>33</v>
      </c>
      <c r="D60" s="57" t="s">
        <v>124</v>
      </c>
      <c r="E60" s="57" t="s">
        <v>26</v>
      </c>
      <c r="F60" s="57" t="s">
        <v>50</v>
      </c>
      <c r="G60" s="58">
        <v>1</v>
      </c>
      <c r="H60" s="57" t="s">
        <v>22</v>
      </c>
      <c r="I60" s="98">
        <v>0</v>
      </c>
      <c r="J60" s="60">
        <f t="shared" si="0"/>
        <v>0</v>
      </c>
      <c r="K60" s="60"/>
    </row>
    <row r="61" spans="1:11" s="61" customFormat="1" ht="12">
      <c r="A61" s="108"/>
      <c r="B61" s="56" t="s">
        <v>46</v>
      </c>
      <c r="C61" s="57" t="s">
        <v>33</v>
      </c>
      <c r="D61" s="57" t="s">
        <v>128</v>
      </c>
      <c r="E61" s="57" t="s">
        <v>26</v>
      </c>
      <c r="F61" s="57" t="s">
        <v>42</v>
      </c>
      <c r="G61" s="58">
        <v>1</v>
      </c>
      <c r="H61" s="57" t="s">
        <v>22</v>
      </c>
      <c r="I61" s="98">
        <v>0</v>
      </c>
      <c r="J61" s="60">
        <f t="shared" ref="J61" si="13">G61*I61</f>
        <v>0</v>
      </c>
      <c r="K61" s="60"/>
    </row>
    <row r="62" spans="1:11" s="61" customFormat="1" ht="12">
      <c r="A62" s="108"/>
      <c r="B62" s="56" t="s">
        <v>46</v>
      </c>
      <c r="C62" s="57" t="s">
        <v>33</v>
      </c>
      <c r="D62" s="57" t="s">
        <v>74</v>
      </c>
      <c r="E62" s="57" t="s">
        <v>26</v>
      </c>
      <c r="F62" s="57" t="s">
        <v>55</v>
      </c>
      <c r="G62" s="58">
        <v>1</v>
      </c>
      <c r="H62" s="57" t="s">
        <v>22</v>
      </c>
      <c r="I62" s="98">
        <v>0</v>
      </c>
      <c r="J62" s="60">
        <f t="shared" si="0"/>
        <v>0</v>
      </c>
      <c r="K62" s="60"/>
    </row>
    <row r="63" spans="1:11" s="113" customFormat="1" ht="12">
      <c r="A63" s="108"/>
      <c r="B63" s="109" t="s">
        <v>46</v>
      </c>
      <c r="C63" s="110" t="s">
        <v>33</v>
      </c>
      <c r="D63" s="110" t="s">
        <v>118</v>
      </c>
      <c r="E63" s="110" t="s">
        <v>48</v>
      </c>
      <c r="F63" s="110" t="s">
        <v>50</v>
      </c>
      <c r="G63" s="111">
        <v>1</v>
      </c>
      <c r="H63" s="110" t="s">
        <v>22</v>
      </c>
      <c r="I63" s="98">
        <v>0</v>
      </c>
      <c r="J63" s="112">
        <f t="shared" si="0"/>
        <v>0</v>
      </c>
      <c r="K63" s="112"/>
    </row>
    <row r="64" spans="1:11" s="61" customFormat="1" ht="12">
      <c r="A64" s="108"/>
      <c r="B64" s="56" t="s">
        <v>46</v>
      </c>
      <c r="C64" s="57" t="s">
        <v>33</v>
      </c>
      <c r="D64" s="57" t="s">
        <v>57</v>
      </c>
      <c r="E64" s="57" t="s">
        <v>44</v>
      </c>
      <c r="F64" s="57" t="s">
        <v>56</v>
      </c>
      <c r="G64" s="58">
        <v>4</v>
      </c>
      <c r="H64" s="57" t="s">
        <v>22</v>
      </c>
      <c r="I64" s="98">
        <v>0</v>
      </c>
      <c r="J64" s="60">
        <f t="shared" si="0"/>
        <v>0</v>
      </c>
      <c r="K64" s="60"/>
    </row>
    <row r="65" spans="1:11" s="61" customFormat="1" ht="12">
      <c r="A65" s="108"/>
      <c r="B65" s="56" t="s">
        <v>46</v>
      </c>
      <c r="C65" s="57" t="s">
        <v>35</v>
      </c>
      <c r="D65" s="57" t="s">
        <v>167</v>
      </c>
      <c r="E65" s="57" t="s">
        <v>26</v>
      </c>
      <c r="F65" s="57" t="s">
        <v>42</v>
      </c>
      <c r="G65" s="58">
        <v>1</v>
      </c>
      <c r="H65" s="57" t="s">
        <v>22</v>
      </c>
      <c r="I65" s="98">
        <v>48</v>
      </c>
      <c r="J65" s="60">
        <f t="shared" ref="J65" si="14">G65*I65</f>
        <v>48</v>
      </c>
      <c r="K65" s="60"/>
    </row>
    <row r="66" spans="1:11" s="61" customFormat="1" ht="12">
      <c r="A66" s="108"/>
      <c r="B66" s="56" t="s">
        <v>59</v>
      </c>
      <c r="C66" s="57" t="s">
        <v>33</v>
      </c>
      <c r="D66" s="57" t="s">
        <v>75</v>
      </c>
      <c r="E66" s="57" t="s">
        <v>44</v>
      </c>
      <c r="F66" s="57" t="s">
        <v>42</v>
      </c>
      <c r="G66" s="58">
        <v>8</v>
      </c>
      <c r="H66" s="57" t="s">
        <v>22</v>
      </c>
      <c r="I66" s="98">
        <v>0</v>
      </c>
      <c r="J66" s="60">
        <f t="shared" si="0"/>
        <v>0</v>
      </c>
      <c r="K66" s="60"/>
    </row>
    <row r="67" spans="1:11" s="61" customFormat="1" ht="12">
      <c r="A67" s="108"/>
      <c r="B67" s="56" t="s">
        <v>59</v>
      </c>
      <c r="C67" s="57" t="s">
        <v>33</v>
      </c>
      <c r="D67" s="57" t="s">
        <v>71</v>
      </c>
      <c r="E67" s="57" t="s">
        <v>26</v>
      </c>
      <c r="F67" s="57" t="s">
        <v>42</v>
      </c>
      <c r="G67" s="58">
        <v>4</v>
      </c>
      <c r="H67" s="57" t="s">
        <v>22</v>
      </c>
      <c r="I67" s="98">
        <v>0</v>
      </c>
      <c r="J67" s="60">
        <f t="shared" si="0"/>
        <v>0</v>
      </c>
      <c r="K67" s="60"/>
    </row>
    <row r="68" spans="1:11" s="61" customFormat="1" ht="12">
      <c r="A68" s="108"/>
      <c r="B68" s="56" t="s">
        <v>60</v>
      </c>
      <c r="C68" s="57" t="s">
        <v>35</v>
      </c>
      <c r="D68" s="57" t="s">
        <v>71</v>
      </c>
      <c r="E68" s="57" t="s">
        <v>26</v>
      </c>
      <c r="F68" s="57" t="s">
        <v>37</v>
      </c>
      <c r="G68" s="58">
        <v>2</v>
      </c>
      <c r="H68" s="57" t="s">
        <v>22</v>
      </c>
      <c r="I68" s="98">
        <v>0.19</v>
      </c>
      <c r="J68" s="60">
        <f t="shared" si="0"/>
        <v>0.38</v>
      </c>
      <c r="K68" s="60"/>
    </row>
    <row r="69" spans="1:11" s="61" customFormat="1" ht="12">
      <c r="A69" s="108"/>
      <c r="B69" s="56" t="s">
        <v>59</v>
      </c>
      <c r="C69" s="57" t="s">
        <v>35</v>
      </c>
      <c r="D69" s="62" t="s">
        <v>129</v>
      </c>
      <c r="E69" s="62" t="s">
        <v>26</v>
      </c>
      <c r="F69" s="62" t="s">
        <v>117</v>
      </c>
      <c r="G69" s="63">
        <v>1</v>
      </c>
      <c r="H69" s="57" t="s">
        <v>22</v>
      </c>
      <c r="I69" s="98">
        <v>15.99</v>
      </c>
      <c r="J69" s="60">
        <f t="shared" si="0"/>
        <v>15.99</v>
      </c>
      <c r="K69" s="60"/>
    </row>
    <row r="70" spans="1:11" s="61" customFormat="1" ht="12">
      <c r="A70" s="108"/>
      <c r="B70" s="56" t="s">
        <v>59</v>
      </c>
      <c r="C70" s="57" t="s">
        <v>33</v>
      </c>
      <c r="D70" s="62" t="s">
        <v>73</v>
      </c>
      <c r="E70" s="62" t="s">
        <v>26</v>
      </c>
      <c r="F70" s="62" t="s">
        <v>42</v>
      </c>
      <c r="G70" s="63">
        <v>2</v>
      </c>
      <c r="H70" s="57" t="s">
        <v>22</v>
      </c>
      <c r="I70" s="98">
        <v>0</v>
      </c>
      <c r="J70" s="60">
        <f t="shared" si="0"/>
        <v>0</v>
      </c>
      <c r="K70" s="60"/>
    </row>
    <row r="71" spans="1:11" s="61" customFormat="1" ht="12">
      <c r="A71" s="108"/>
      <c r="B71" s="56" t="s">
        <v>59</v>
      </c>
      <c r="C71" s="57" t="s">
        <v>35</v>
      </c>
      <c r="D71" s="62" t="s">
        <v>122</v>
      </c>
      <c r="E71" s="62" t="s">
        <v>44</v>
      </c>
      <c r="F71" s="62" t="s">
        <v>42</v>
      </c>
      <c r="G71" s="63">
        <v>2</v>
      </c>
      <c r="H71" s="57" t="s">
        <v>22</v>
      </c>
      <c r="I71" s="98">
        <v>309</v>
      </c>
      <c r="J71" s="60">
        <f t="shared" si="0"/>
        <v>618</v>
      </c>
      <c r="K71" s="60"/>
    </row>
    <row r="72" spans="1:11" s="61" customFormat="1" ht="12.75" customHeight="1">
      <c r="A72" s="108"/>
      <c r="B72" s="56" t="s">
        <v>60</v>
      </c>
      <c r="C72" s="57" t="s">
        <v>33</v>
      </c>
      <c r="D72" s="61" t="s">
        <v>168</v>
      </c>
      <c r="E72" s="61" t="s">
        <v>44</v>
      </c>
      <c r="F72" s="61" t="s">
        <v>42</v>
      </c>
      <c r="G72" s="67">
        <v>4</v>
      </c>
      <c r="H72" s="61" t="s">
        <v>22</v>
      </c>
      <c r="I72" s="98">
        <v>0</v>
      </c>
      <c r="J72" s="60">
        <f>G72*I72</f>
        <v>0</v>
      </c>
      <c r="K72" s="60"/>
    </row>
    <row r="73" spans="1:11" s="61" customFormat="1" ht="12.75" customHeight="1">
      <c r="A73" s="108"/>
      <c r="B73" s="56" t="s">
        <v>60</v>
      </c>
      <c r="C73" s="57" t="s">
        <v>35</v>
      </c>
      <c r="D73" s="61" t="s">
        <v>168</v>
      </c>
      <c r="E73" s="61" t="s">
        <v>44</v>
      </c>
      <c r="F73" s="61" t="s">
        <v>42</v>
      </c>
      <c r="G73" s="67">
        <v>2</v>
      </c>
      <c r="H73" s="61" t="s">
        <v>22</v>
      </c>
      <c r="I73" s="98">
        <v>65</v>
      </c>
      <c r="J73" s="60">
        <f>G73*I73</f>
        <v>130</v>
      </c>
      <c r="K73" s="60"/>
    </row>
    <row r="74" spans="1:11" s="61" customFormat="1" ht="12.75" customHeight="1">
      <c r="A74" s="108"/>
      <c r="B74" s="56" t="s">
        <v>60</v>
      </c>
      <c r="C74" s="57" t="s">
        <v>33</v>
      </c>
      <c r="D74" s="61" t="s">
        <v>109</v>
      </c>
      <c r="E74" s="61" t="s">
        <v>26</v>
      </c>
      <c r="F74" s="61" t="s">
        <v>50</v>
      </c>
      <c r="G74" s="67">
        <v>2</v>
      </c>
      <c r="H74" s="61" t="s">
        <v>22</v>
      </c>
      <c r="I74" s="98">
        <v>0</v>
      </c>
      <c r="J74" s="60">
        <f t="shared" ref="J74" si="15">G74*I74</f>
        <v>0</v>
      </c>
      <c r="K74" s="60"/>
    </row>
    <row r="75" spans="1:11" s="61" customFormat="1" ht="12.75" customHeight="1">
      <c r="A75" s="108"/>
      <c r="B75" s="56" t="s">
        <v>60</v>
      </c>
      <c r="C75" s="57" t="s">
        <v>33</v>
      </c>
      <c r="D75" s="61" t="s">
        <v>110</v>
      </c>
      <c r="E75" s="61" t="s">
        <v>26</v>
      </c>
      <c r="F75" s="61" t="s">
        <v>50</v>
      </c>
      <c r="G75" s="67">
        <v>2</v>
      </c>
      <c r="H75" s="61" t="s">
        <v>22</v>
      </c>
      <c r="I75" s="98">
        <v>0</v>
      </c>
      <c r="J75" s="60">
        <f t="shared" ref="J75" si="16">G75*I75</f>
        <v>0</v>
      </c>
      <c r="K75" s="60"/>
    </row>
    <row r="76" spans="1:11" s="61" customFormat="1" ht="12.75" customHeight="1">
      <c r="A76" s="108"/>
      <c r="B76" s="56" t="s">
        <v>60</v>
      </c>
      <c r="C76" s="57" t="s">
        <v>33</v>
      </c>
      <c r="D76" s="61" t="s">
        <v>146</v>
      </c>
      <c r="E76" s="61" t="s">
        <v>26</v>
      </c>
      <c r="F76" s="61" t="s">
        <v>50</v>
      </c>
      <c r="G76" s="67">
        <v>1</v>
      </c>
      <c r="H76" s="61" t="s">
        <v>22</v>
      </c>
      <c r="I76" s="98">
        <v>0</v>
      </c>
      <c r="J76" s="60">
        <f t="shared" ref="J76" si="17">G76*I76</f>
        <v>0</v>
      </c>
      <c r="K76" s="60"/>
    </row>
    <row r="77" spans="1:11" s="61" customFormat="1" ht="12.75" customHeight="1">
      <c r="A77" s="108"/>
      <c r="B77" s="56" t="s">
        <v>60</v>
      </c>
      <c r="C77" s="57" t="s">
        <v>35</v>
      </c>
      <c r="D77" s="62" t="s">
        <v>62</v>
      </c>
      <c r="E77" s="62" t="s">
        <v>44</v>
      </c>
      <c r="F77" s="61" t="s">
        <v>42</v>
      </c>
      <c r="G77" s="63">
        <v>3</v>
      </c>
      <c r="H77" s="57" t="s">
        <v>22</v>
      </c>
      <c r="I77" s="98">
        <v>30</v>
      </c>
      <c r="J77" s="60">
        <f t="shared" ref="J77:J97" si="18">G77*I77</f>
        <v>90</v>
      </c>
      <c r="K77" s="60"/>
    </row>
    <row r="78" spans="1:11" s="61" customFormat="1" ht="12.75" customHeight="1">
      <c r="A78" s="108"/>
      <c r="B78" s="56" t="s">
        <v>60</v>
      </c>
      <c r="C78" s="57" t="s">
        <v>35</v>
      </c>
      <c r="D78" s="62" t="s">
        <v>135</v>
      </c>
      <c r="E78" s="62" t="s">
        <v>44</v>
      </c>
      <c r="F78" s="61" t="s">
        <v>37</v>
      </c>
      <c r="G78" s="63">
        <v>1</v>
      </c>
      <c r="H78" s="57" t="s">
        <v>22</v>
      </c>
      <c r="I78" s="98">
        <v>23</v>
      </c>
      <c r="J78" s="60">
        <f t="shared" ref="J78:J79" si="19">G78*I78</f>
        <v>23</v>
      </c>
      <c r="K78" s="60"/>
    </row>
    <row r="79" spans="1:11" s="61" customFormat="1" ht="12.75" customHeight="1">
      <c r="A79" s="108"/>
      <c r="B79" s="56" t="s">
        <v>60</v>
      </c>
      <c r="C79" s="57" t="s">
        <v>33</v>
      </c>
      <c r="D79" s="62" t="s">
        <v>177</v>
      </c>
      <c r="E79" s="62" t="s">
        <v>44</v>
      </c>
      <c r="F79" s="61" t="s">
        <v>50</v>
      </c>
      <c r="G79" s="63">
        <v>2</v>
      </c>
      <c r="H79" s="57" t="s">
        <v>22</v>
      </c>
      <c r="I79" s="98">
        <v>0</v>
      </c>
      <c r="J79" s="60">
        <f t="shared" si="19"/>
        <v>0</v>
      </c>
      <c r="K79" s="60"/>
    </row>
    <row r="80" spans="1:11" s="61" customFormat="1" ht="12.75" customHeight="1">
      <c r="A80" s="108"/>
      <c r="B80" s="56" t="s">
        <v>60</v>
      </c>
      <c r="C80" s="57" t="s">
        <v>35</v>
      </c>
      <c r="D80" s="61" t="s">
        <v>143</v>
      </c>
      <c r="E80" s="61" t="s">
        <v>44</v>
      </c>
      <c r="F80" s="61" t="s">
        <v>144</v>
      </c>
      <c r="G80" s="67">
        <v>1</v>
      </c>
      <c r="H80" s="61" t="s">
        <v>22</v>
      </c>
      <c r="I80" s="98">
        <v>10</v>
      </c>
      <c r="J80" s="60">
        <f t="shared" ref="J80" si="20">G80*I80</f>
        <v>10</v>
      </c>
      <c r="K80" s="60"/>
    </row>
    <row r="81" spans="1:11" s="61" customFormat="1" ht="12.75" customHeight="1">
      <c r="A81" s="108"/>
      <c r="B81" s="56" t="s">
        <v>60</v>
      </c>
      <c r="C81" s="57" t="s">
        <v>35</v>
      </c>
      <c r="D81" s="61" t="s">
        <v>116</v>
      </c>
      <c r="E81" s="61" t="s">
        <v>44</v>
      </c>
      <c r="F81" s="61" t="s">
        <v>117</v>
      </c>
      <c r="G81" s="67">
        <v>12</v>
      </c>
      <c r="H81" s="61" t="s">
        <v>22</v>
      </c>
      <c r="I81" s="98">
        <v>0.18</v>
      </c>
      <c r="J81" s="60">
        <f t="shared" si="18"/>
        <v>2.16</v>
      </c>
      <c r="K81" s="60"/>
    </row>
    <row r="82" spans="1:11" s="61" customFormat="1" ht="12.75" customHeight="1">
      <c r="A82" s="108"/>
      <c r="B82" s="56" t="s">
        <v>60</v>
      </c>
      <c r="C82" s="57" t="s">
        <v>35</v>
      </c>
      <c r="D82" s="61" t="s">
        <v>178</v>
      </c>
      <c r="E82" s="61" t="s">
        <v>44</v>
      </c>
      <c r="F82" s="61" t="s">
        <v>37</v>
      </c>
      <c r="G82" s="67">
        <v>1</v>
      </c>
      <c r="H82" s="61" t="s">
        <v>22</v>
      </c>
      <c r="I82" s="98">
        <v>3</v>
      </c>
      <c r="J82" s="60">
        <f t="shared" ref="J82" si="21">G82*I82</f>
        <v>3</v>
      </c>
      <c r="K82" s="60"/>
    </row>
    <row r="83" spans="1:11" s="61" customFormat="1" ht="12.75" customHeight="1">
      <c r="A83" s="108"/>
      <c r="B83" s="56" t="s">
        <v>60</v>
      </c>
      <c r="C83" s="57" t="s">
        <v>35</v>
      </c>
      <c r="D83" s="61" t="s">
        <v>136</v>
      </c>
      <c r="E83" s="61" t="s">
        <v>44</v>
      </c>
      <c r="F83" s="61" t="s">
        <v>137</v>
      </c>
      <c r="G83" s="67">
        <v>20</v>
      </c>
      <c r="H83" s="61" t="s">
        <v>22</v>
      </c>
      <c r="I83" s="98">
        <v>0.27</v>
      </c>
      <c r="J83" s="60">
        <f t="shared" si="18"/>
        <v>5.4</v>
      </c>
      <c r="K83" s="60"/>
    </row>
    <row r="84" spans="1:11" s="61" customFormat="1" ht="12.75" customHeight="1">
      <c r="A84" s="108"/>
      <c r="B84" s="56" t="s">
        <v>60</v>
      </c>
      <c r="C84" s="57" t="s">
        <v>33</v>
      </c>
      <c r="D84" s="61" t="s">
        <v>153</v>
      </c>
      <c r="E84" s="61" t="s">
        <v>26</v>
      </c>
      <c r="F84" s="61" t="s">
        <v>42</v>
      </c>
      <c r="G84" s="67">
        <v>1</v>
      </c>
      <c r="H84" s="61" t="s">
        <v>22</v>
      </c>
      <c r="I84" s="98">
        <v>0</v>
      </c>
      <c r="J84" s="60">
        <f t="shared" si="18"/>
        <v>0</v>
      </c>
      <c r="K84" s="60"/>
    </row>
    <row r="85" spans="1:11" s="61" customFormat="1" ht="12.75" customHeight="1">
      <c r="A85" s="108"/>
      <c r="B85" s="56" t="s">
        <v>60</v>
      </c>
      <c r="C85" s="57" t="s">
        <v>35</v>
      </c>
      <c r="D85" s="61" t="s">
        <v>70</v>
      </c>
      <c r="E85" s="61" t="s">
        <v>44</v>
      </c>
      <c r="F85" s="61" t="s">
        <v>37</v>
      </c>
      <c r="G85" s="67">
        <v>1</v>
      </c>
      <c r="H85" s="61" t="s">
        <v>22</v>
      </c>
      <c r="I85" s="98">
        <v>50</v>
      </c>
      <c r="J85" s="60">
        <f t="shared" si="18"/>
        <v>50</v>
      </c>
      <c r="K85" s="60"/>
    </row>
    <row r="86" spans="1:11" s="61" customFormat="1" ht="12.75" customHeight="1">
      <c r="A86" s="108"/>
      <c r="B86" s="56" t="s">
        <v>60</v>
      </c>
      <c r="C86" s="57" t="s">
        <v>35</v>
      </c>
      <c r="D86" s="61" t="s">
        <v>92</v>
      </c>
      <c r="E86" s="61" t="s">
        <v>44</v>
      </c>
      <c r="F86" s="61" t="s">
        <v>81</v>
      </c>
      <c r="G86" s="67">
        <v>2</v>
      </c>
      <c r="H86" s="61" t="s">
        <v>22</v>
      </c>
      <c r="I86" s="98">
        <v>6</v>
      </c>
      <c r="J86" s="60">
        <f t="shared" si="18"/>
        <v>12</v>
      </c>
      <c r="K86" s="60"/>
    </row>
    <row r="87" spans="1:11" s="61" customFormat="1" ht="12.75" customHeight="1">
      <c r="A87" s="108"/>
      <c r="B87" s="56" t="s">
        <v>60</v>
      </c>
      <c r="C87" s="57" t="s">
        <v>35</v>
      </c>
      <c r="D87" s="61" t="s">
        <v>93</v>
      </c>
      <c r="E87" s="61" t="s">
        <v>44</v>
      </c>
      <c r="F87" s="61" t="s">
        <v>81</v>
      </c>
      <c r="G87" s="67">
        <v>2.5</v>
      </c>
      <c r="H87" s="61" t="s">
        <v>22</v>
      </c>
      <c r="I87" s="98">
        <v>6</v>
      </c>
      <c r="J87" s="60">
        <f t="shared" ref="J87" si="22">G87*I87</f>
        <v>15</v>
      </c>
      <c r="K87" s="60"/>
    </row>
    <row r="88" spans="1:11" s="61" customFormat="1" ht="12.75" customHeight="1">
      <c r="A88" s="108"/>
      <c r="B88" s="56" t="s">
        <v>60</v>
      </c>
      <c r="C88" s="57" t="s">
        <v>35</v>
      </c>
      <c r="D88" s="62" t="s">
        <v>29</v>
      </c>
      <c r="E88" s="62" t="s">
        <v>44</v>
      </c>
      <c r="F88" s="62" t="s">
        <v>37</v>
      </c>
      <c r="G88" s="63">
        <v>2</v>
      </c>
      <c r="H88" s="57" t="s">
        <v>22</v>
      </c>
      <c r="I88" s="98">
        <v>10</v>
      </c>
      <c r="J88" s="60">
        <f t="shared" si="18"/>
        <v>20</v>
      </c>
      <c r="K88" s="60"/>
    </row>
    <row r="89" spans="1:11" s="61" customFormat="1" ht="12.75" customHeight="1">
      <c r="A89" s="108"/>
      <c r="B89" s="56" t="s">
        <v>60</v>
      </c>
      <c r="C89" s="57" t="s">
        <v>35</v>
      </c>
      <c r="D89" s="62" t="s">
        <v>134</v>
      </c>
      <c r="E89" s="62" t="s">
        <v>44</v>
      </c>
      <c r="F89" s="62" t="s">
        <v>37</v>
      </c>
      <c r="G89" s="63">
        <v>3</v>
      </c>
      <c r="H89" s="57" t="s">
        <v>22</v>
      </c>
      <c r="I89" s="98">
        <v>7.99</v>
      </c>
      <c r="J89" s="60">
        <f t="shared" si="18"/>
        <v>23.97</v>
      </c>
      <c r="K89" s="60"/>
    </row>
    <row r="90" spans="1:11" s="61" customFormat="1" ht="12.75" customHeight="1">
      <c r="A90" s="108"/>
      <c r="B90" s="56" t="s">
        <v>60</v>
      </c>
      <c r="C90" s="57" t="s">
        <v>33</v>
      </c>
      <c r="D90" s="62" t="s">
        <v>113</v>
      </c>
      <c r="E90" s="62" t="s">
        <v>26</v>
      </c>
      <c r="F90" s="62" t="s">
        <v>114</v>
      </c>
      <c r="G90" s="63">
        <v>1</v>
      </c>
      <c r="H90" s="57" t="s">
        <v>22</v>
      </c>
      <c r="I90" s="98">
        <v>0</v>
      </c>
      <c r="J90" s="60">
        <f t="shared" si="18"/>
        <v>0</v>
      </c>
      <c r="K90" s="60"/>
    </row>
    <row r="91" spans="1:11" s="61" customFormat="1" ht="12.75" customHeight="1">
      <c r="A91" s="108"/>
      <c r="B91" s="56" t="s">
        <v>60</v>
      </c>
      <c r="C91" s="57" t="s">
        <v>35</v>
      </c>
      <c r="D91" s="62" t="s">
        <v>113</v>
      </c>
      <c r="E91" s="62" t="s">
        <v>26</v>
      </c>
      <c r="F91" s="62" t="s">
        <v>42</v>
      </c>
      <c r="G91" s="63">
        <v>2</v>
      </c>
      <c r="H91" s="57" t="s">
        <v>22</v>
      </c>
      <c r="I91" s="98">
        <v>2.5299999999999998</v>
      </c>
      <c r="J91" s="60">
        <f t="shared" ref="J91:J92" si="23">G91*I91</f>
        <v>5.0599999999999996</v>
      </c>
      <c r="K91" s="60"/>
    </row>
    <row r="92" spans="1:11" s="61" customFormat="1" ht="12.75" customHeight="1">
      <c r="A92" s="108"/>
      <c r="B92" s="56" t="s">
        <v>151</v>
      </c>
      <c r="C92" s="57" t="s">
        <v>35</v>
      </c>
      <c r="D92" s="62" t="s">
        <v>169</v>
      </c>
      <c r="E92" s="62" t="s">
        <v>26</v>
      </c>
      <c r="F92" s="62" t="s">
        <v>42</v>
      </c>
      <c r="G92" s="63">
        <v>1</v>
      </c>
      <c r="H92" s="57" t="s">
        <v>22</v>
      </c>
      <c r="I92" s="98">
        <v>29</v>
      </c>
      <c r="J92" s="60">
        <f t="shared" si="23"/>
        <v>29</v>
      </c>
      <c r="K92" s="60"/>
    </row>
    <row r="93" spans="1:11" s="61" customFormat="1" ht="12.75" customHeight="1">
      <c r="A93" s="108"/>
      <c r="B93" s="56" t="s">
        <v>60</v>
      </c>
      <c r="C93" s="57" t="s">
        <v>35</v>
      </c>
      <c r="D93" s="62" t="s">
        <v>69</v>
      </c>
      <c r="E93" s="62" t="s">
        <v>44</v>
      </c>
      <c r="F93" s="61" t="s">
        <v>42</v>
      </c>
      <c r="G93" s="63">
        <v>14</v>
      </c>
      <c r="H93" s="57" t="s">
        <v>22</v>
      </c>
      <c r="I93" s="98">
        <v>3.2</v>
      </c>
      <c r="J93" s="60">
        <f t="shared" si="18"/>
        <v>44.800000000000004</v>
      </c>
    </row>
    <row r="94" spans="1:11" s="61" customFormat="1" ht="12.75" customHeight="1">
      <c r="A94" s="108"/>
      <c r="B94" s="56" t="s">
        <v>60</v>
      </c>
      <c r="C94" s="57" t="s">
        <v>35</v>
      </c>
      <c r="D94" s="62" t="s">
        <v>150</v>
      </c>
      <c r="E94" s="62" t="s">
        <v>44</v>
      </c>
      <c r="F94" s="61" t="s">
        <v>37</v>
      </c>
      <c r="G94" s="63">
        <v>2</v>
      </c>
      <c r="H94" s="57" t="s">
        <v>22</v>
      </c>
      <c r="I94" s="98">
        <v>0.5</v>
      </c>
      <c r="J94" s="60">
        <f t="shared" ref="J94" si="24">G94*I94</f>
        <v>1</v>
      </c>
    </row>
    <row r="95" spans="1:11" s="61" customFormat="1" ht="12.75" customHeight="1">
      <c r="A95" s="108"/>
      <c r="B95" s="56" t="s">
        <v>151</v>
      </c>
      <c r="C95" s="57" t="s">
        <v>35</v>
      </c>
      <c r="D95" s="61" t="s">
        <v>140</v>
      </c>
      <c r="E95" s="61" t="s">
        <v>26</v>
      </c>
      <c r="F95" s="61" t="s">
        <v>61</v>
      </c>
      <c r="G95" s="67">
        <v>4</v>
      </c>
      <c r="H95" s="61" t="s">
        <v>22</v>
      </c>
      <c r="I95" s="98">
        <v>2.5</v>
      </c>
      <c r="J95" s="60">
        <f t="shared" si="18"/>
        <v>10</v>
      </c>
    </row>
    <row r="96" spans="1:11" s="61" customFormat="1" ht="12.75" customHeight="1">
      <c r="A96" s="108"/>
      <c r="B96" s="56" t="s">
        <v>60</v>
      </c>
      <c r="C96" s="57" t="s">
        <v>35</v>
      </c>
      <c r="D96" s="61" t="s">
        <v>63</v>
      </c>
      <c r="E96" s="61" t="s">
        <v>44</v>
      </c>
      <c r="F96" s="61" t="s">
        <v>42</v>
      </c>
      <c r="G96" s="67">
        <v>6</v>
      </c>
      <c r="H96" s="61" t="s">
        <v>22</v>
      </c>
      <c r="I96" s="98">
        <v>1.25</v>
      </c>
      <c r="J96" s="60">
        <f t="shared" si="18"/>
        <v>7.5</v>
      </c>
    </row>
    <row r="97" spans="1:11" s="61" customFormat="1" ht="12.75" customHeight="1">
      <c r="A97" s="108"/>
      <c r="B97" s="56" t="s">
        <v>60</v>
      </c>
      <c r="C97" s="57" t="s">
        <v>35</v>
      </c>
      <c r="D97" s="61" t="s">
        <v>64</v>
      </c>
      <c r="E97" s="61" t="s">
        <v>44</v>
      </c>
      <c r="F97" s="61" t="s">
        <v>42</v>
      </c>
      <c r="G97" s="67">
        <v>6</v>
      </c>
      <c r="H97" s="61" t="s">
        <v>22</v>
      </c>
      <c r="I97" s="98">
        <v>2</v>
      </c>
      <c r="J97" s="60">
        <f t="shared" si="18"/>
        <v>12</v>
      </c>
    </row>
    <row r="98" spans="1:11" s="61" customFormat="1" ht="12.75" customHeight="1">
      <c r="A98" s="108"/>
      <c r="B98" s="66" t="s">
        <v>60</v>
      </c>
      <c r="C98" s="61" t="s">
        <v>35</v>
      </c>
      <c r="D98" s="61" t="s">
        <v>79</v>
      </c>
      <c r="E98" s="61" t="s">
        <v>44</v>
      </c>
      <c r="F98" s="61" t="s">
        <v>78</v>
      </c>
      <c r="G98" s="67">
        <v>6</v>
      </c>
      <c r="H98" s="61" t="s">
        <v>22</v>
      </c>
      <c r="I98" s="98">
        <v>4.95</v>
      </c>
      <c r="J98" s="60">
        <f t="shared" ref="J98" si="25">G98*I98</f>
        <v>29.700000000000003</v>
      </c>
    </row>
    <row r="99" spans="1:11" s="61" customFormat="1" ht="12.75" customHeight="1">
      <c r="A99" s="108"/>
      <c r="B99" s="66" t="s">
        <v>60</v>
      </c>
      <c r="C99" s="61" t="s">
        <v>35</v>
      </c>
      <c r="D99" s="61" t="s">
        <v>94</v>
      </c>
      <c r="E99" s="61" t="s">
        <v>26</v>
      </c>
      <c r="F99" s="61" t="s">
        <v>95</v>
      </c>
      <c r="G99" s="67">
        <v>1</v>
      </c>
      <c r="H99" s="61" t="s">
        <v>22</v>
      </c>
      <c r="I99" s="99">
        <v>80</v>
      </c>
      <c r="J99" s="69">
        <f t="shared" ref="J99:J101" si="26">G99*I99</f>
        <v>80</v>
      </c>
    </row>
    <row r="100" spans="1:11" s="61" customFormat="1" ht="12" customHeight="1">
      <c r="A100" s="108"/>
      <c r="B100" s="56" t="s">
        <v>46</v>
      </c>
      <c r="C100" s="57" t="s">
        <v>35</v>
      </c>
      <c r="D100" s="57" t="s">
        <v>174</v>
      </c>
      <c r="E100" s="57" t="s">
        <v>26</v>
      </c>
      <c r="F100" s="57" t="s">
        <v>175</v>
      </c>
      <c r="G100" s="58">
        <v>1</v>
      </c>
      <c r="H100" s="57" t="s">
        <v>22</v>
      </c>
      <c r="I100" s="98">
        <v>124.13</v>
      </c>
      <c r="J100" s="60">
        <f t="shared" ref="J100" si="27">G100*I100</f>
        <v>124.13</v>
      </c>
    </row>
    <row r="101" spans="1:11" s="61" customFormat="1" ht="12" customHeight="1">
      <c r="A101" s="108"/>
      <c r="B101" s="56" t="s">
        <v>46</v>
      </c>
      <c r="C101" s="57" t="s">
        <v>33</v>
      </c>
      <c r="D101" s="57" t="s">
        <v>125</v>
      </c>
      <c r="E101" s="57" t="s">
        <v>26</v>
      </c>
      <c r="F101" s="57" t="s">
        <v>50</v>
      </c>
      <c r="G101" s="58">
        <v>1</v>
      </c>
      <c r="H101" s="57" t="s">
        <v>22</v>
      </c>
      <c r="I101" s="98">
        <v>0</v>
      </c>
      <c r="J101" s="60">
        <f t="shared" si="26"/>
        <v>0</v>
      </c>
    </row>
    <row r="102" spans="1:11" s="61" customFormat="1" ht="12.75" customHeight="1">
      <c r="A102" s="62"/>
      <c r="B102" s="62"/>
      <c r="G102" s="67"/>
      <c r="I102" s="69"/>
      <c r="J102" s="69"/>
    </row>
    <row r="103" spans="1:11" s="61" customFormat="1" ht="12.75" customHeight="1" thickBot="1">
      <c r="A103" s="62"/>
      <c r="B103" s="62"/>
      <c r="G103" s="67"/>
      <c r="I103" s="71"/>
      <c r="J103" s="71">
        <f>SUM(J16:J102)</f>
        <v>2325.1140000000005</v>
      </c>
    </row>
    <row r="104" spans="1:11" s="61" customFormat="1" ht="12.75" customHeight="1" thickTop="1">
      <c r="A104" s="62"/>
      <c r="B104" s="62"/>
      <c r="G104" s="67"/>
      <c r="I104" s="69"/>
      <c r="J104" s="69"/>
    </row>
    <row r="105" spans="1:11" s="61" customFormat="1" ht="5.25" customHeight="1">
      <c r="B105" s="139"/>
      <c r="C105" s="139"/>
      <c r="D105" s="139"/>
      <c r="E105" s="139"/>
      <c r="F105" s="139"/>
      <c r="G105" s="140"/>
      <c r="H105" s="139"/>
      <c r="I105" s="141"/>
      <c r="J105" s="141"/>
    </row>
    <row r="106" spans="1:11" s="61" customFormat="1" ht="12.75" customHeight="1">
      <c r="G106" s="67"/>
      <c r="I106" s="69"/>
      <c r="J106" s="69"/>
    </row>
    <row r="107" spans="1:11" s="61" customFormat="1" ht="12.75" customHeight="1">
      <c r="G107" s="67"/>
      <c r="I107" s="69"/>
      <c r="J107" s="69"/>
    </row>
    <row r="108" spans="1:11" s="61" customFormat="1" ht="12.75" customHeight="1">
      <c r="G108" s="67"/>
      <c r="I108" s="69"/>
      <c r="J108" s="69"/>
    </row>
    <row r="109" spans="1:11" s="61" customFormat="1" ht="12">
      <c r="A109" s="108"/>
      <c r="B109" s="56" t="s">
        <v>126</v>
      </c>
      <c r="C109" s="57" t="s">
        <v>35</v>
      </c>
      <c r="D109" s="57" t="s">
        <v>127</v>
      </c>
      <c r="E109" s="57" t="s">
        <v>44</v>
      </c>
      <c r="F109" s="57" t="s">
        <v>42</v>
      </c>
      <c r="G109" s="58">
        <v>0</v>
      </c>
      <c r="H109" s="57" t="s">
        <v>22</v>
      </c>
      <c r="I109" s="59">
        <v>179.99</v>
      </c>
      <c r="J109" s="60">
        <v>0</v>
      </c>
      <c r="K109" s="60"/>
    </row>
    <row r="110" spans="1:11" s="61" customFormat="1" ht="12">
      <c r="A110" s="114"/>
      <c r="B110" s="56" t="s">
        <v>59</v>
      </c>
      <c r="C110" s="57" t="s">
        <v>33</v>
      </c>
      <c r="D110" s="57" t="s">
        <v>133</v>
      </c>
      <c r="E110" s="57" t="s">
        <v>26</v>
      </c>
      <c r="F110" s="57" t="s">
        <v>42</v>
      </c>
      <c r="G110" s="58">
        <v>0</v>
      </c>
      <c r="H110" s="57" t="s">
        <v>22</v>
      </c>
      <c r="I110" s="98">
        <v>0</v>
      </c>
      <c r="J110" s="60">
        <v>0</v>
      </c>
      <c r="K110" s="60"/>
    </row>
    <row r="111" spans="1:11" s="61" customFormat="1" ht="12">
      <c r="A111" s="114"/>
      <c r="B111" s="56" t="s">
        <v>59</v>
      </c>
      <c r="C111" s="57" t="s">
        <v>33</v>
      </c>
      <c r="D111" s="57" t="s">
        <v>27</v>
      </c>
      <c r="E111" s="57" t="s">
        <v>58</v>
      </c>
      <c r="F111" s="57" t="s">
        <v>42</v>
      </c>
      <c r="G111" s="58">
        <v>0</v>
      </c>
      <c r="H111" s="57" t="s">
        <v>22</v>
      </c>
      <c r="I111" s="98">
        <v>0</v>
      </c>
      <c r="J111" s="60">
        <v>0</v>
      </c>
      <c r="K111" s="60"/>
    </row>
    <row r="112" spans="1:11" s="61" customFormat="1" ht="12">
      <c r="A112" s="114"/>
      <c r="B112" s="56" t="s">
        <v>59</v>
      </c>
      <c r="C112" s="57" t="s">
        <v>35</v>
      </c>
      <c r="D112" s="57" t="s">
        <v>75</v>
      </c>
      <c r="E112" s="57" t="s">
        <v>44</v>
      </c>
      <c r="F112" s="57" t="s">
        <v>42</v>
      </c>
      <c r="G112" s="58">
        <v>0</v>
      </c>
      <c r="H112" s="57" t="s">
        <v>22</v>
      </c>
      <c r="I112" s="98">
        <v>3</v>
      </c>
      <c r="J112" s="60">
        <v>0</v>
      </c>
      <c r="K112" s="60"/>
    </row>
    <row r="113" spans="1:11" s="61" customFormat="1" ht="12">
      <c r="A113" s="114"/>
      <c r="B113" s="56" t="s">
        <v>59</v>
      </c>
      <c r="C113" s="57" t="s">
        <v>33</v>
      </c>
      <c r="D113" s="57" t="s">
        <v>72</v>
      </c>
      <c r="E113" s="57" t="s">
        <v>44</v>
      </c>
      <c r="F113" s="57" t="s">
        <v>42</v>
      </c>
      <c r="G113" s="58">
        <v>0</v>
      </c>
      <c r="H113" s="57" t="s">
        <v>22</v>
      </c>
      <c r="I113" s="98">
        <v>0</v>
      </c>
      <c r="J113" s="60">
        <v>0</v>
      </c>
      <c r="K113" s="60"/>
    </row>
    <row r="114" spans="1:11" s="61" customFormat="1" ht="12">
      <c r="A114" s="114"/>
      <c r="B114" s="56" t="s">
        <v>59</v>
      </c>
      <c r="C114" s="57" t="s">
        <v>35</v>
      </c>
      <c r="D114" s="57" t="s">
        <v>72</v>
      </c>
      <c r="E114" s="57" t="s">
        <v>44</v>
      </c>
      <c r="F114" s="57" t="s">
        <v>42</v>
      </c>
      <c r="G114" s="58">
        <v>0</v>
      </c>
      <c r="H114" s="57" t="s">
        <v>22</v>
      </c>
      <c r="I114" s="98">
        <v>1.5</v>
      </c>
      <c r="J114" s="60">
        <v>0</v>
      </c>
      <c r="K114" s="60"/>
    </row>
    <row r="115" spans="1:11" s="61" customFormat="1" ht="12.75" customHeight="1">
      <c r="A115" s="114"/>
      <c r="B115" s="66" t="s">
        <v>147</v>
      </c>
      <c r="C115" s="57" t="s">
        <v>35</v>
      </c>
      <c r="D115" s="70" t="s">
        <v>148</v>
      </c>
      <c r="E115" s="61" t="s">
        <v>97</v>
      </c>
      <c r="F115" s="61" t="s">
        <v>42</v>
      </c>
      <c r="G115" s="67">
        <v>0</v>
      </c>
      <c r="H115" s="61" t="s">
        <v>22</v>
      </c>
      <c r="I115" s="98">
        <v>64</v>
      </c>
      <c r="J115" s="60">
        <v>0</v>
      </c>
      <c r="K115" s="60"/>
    </row>
    <row r="116" spans="1:11" s="61" customFormat="1" ht="12.75" customHeight="1">
      <c r="A116" s="114"/>
      <c r="B116" s="56" t="s">
        <v>60</v>
      </c>
      <c r="C116" s="57" t="s">
        <v>35</v>
      </c>
      <c r="D116" s="61" t="s">
        <v>138</v>
      </c>
      <c r="E116" s="61" t="s">
        <v>44</v>
      </c>
      <c r="F116" s="61" t="s">
        <v>37</v>
      </c>
      <c r="G116" s="67">
        <v>0</v>
      </c>
      <c r="H116" s="61" t="s">
        <v>22</v>
      </c>
      <c r="I116" s="98">
        <v>0.5</v>
      </c>
      <c r="J116" s="60">
        <v>0</v>
      </c>
      <c r="K116" s="60"/>
    </row>
    <row r="117" spans="1:11" s="61" customFormat="1" ht="12.75" customHeight="1">
      <c r="A117" s="114"/>
      <c r="B117" s="56" t="s">
        <v>60</v>
      </c>
      <c r="C117" s="57" t="s">
        <v>35</v>
      </c>
      <c r="D117" s="61" t="s">
        <v>130</v>
      </c>
      <c r="E117" s="61" t="s">
        <v>26</v>
      </c>
      <c r="F117" s="61" t="s">
        <v>61</v>
      </c>
      <c r="G117" s="67">
        <v>0</v>
      </c>
      <c r="H117" s="61" t="s">
        <v>22</v>
      </c>
      <c r="I117" s="98">
        <v>6</v>
      </c>
      <c r="J117" s="60">
        <v>0</v>
      </c>
    </row>
    <row r="118" spans="1:11" s="61" customFormat="1" ht="12.75" customHeight="1">
      <c r="A118" s="108"/>
      <c r="B118" s="66" t="s">
        <v>60</v>
      </c>
      <c r="C118" s="61" t="s">
        <v>35</v>
      </c>
      <c r="D118" s="61" t="s">
        <v>98</v>
      </c>
      <c r="E118" s="61" t="s">
        <v>44</v>
      </c>
      <c r="F118" s="61" t="s">
        <v>78</v>
      </c>
      <c r="G118" s="67">
        <v>0</v>
      </c>
      <c r="H118" s="61" t="s">
        <v>22</v>
      </c>
      <c r="I118" s="98">
        <v>8.98</v>
      </c>
      <c r="J118" s="60">
        <v>0</v>
      </c>
    </row>
    <row r="119" spans="1:11" s="61" customFormat="1" ht="12.75" customHeight="1">
      <c r="G119" s="67"/>
      <c r="I119" s="69"/>
      <c r="J119" s="69"/>
    </row>
    <row r="120" spans="1:11" s="61" customFormat="1" ht="12.75" customHeight="1">
      <c r="G120" s="67"/>
      <c r="I120" s="69"/>
      <c r="J120" s="69"/>
    </row>
    <row r="121" spans="1:11" s="61" customFormat="1" ht="12.75" customHeight="1">
      <c r="G121" s="67"/>
      <c r="I121" s="69"/>
      <c r="J121" s="69"/>
    </row>
    <row r="122" spans="1:11" s="61" customFormat="1" ht="12.75" customHeight="1">
      <c r="G122" s="67"/>
      <c r="I122" s="69"/>
      <c r="J122" s="69"/>
    </row>
    <row r="123" spans="1:11" s="61" customFormat="1" ht="12.75" customHeight="1">
      <c r="G123" s="67"/>
      <c r="I123" s="69"/>
      <c r="J123" s="69"/>
    </row>
    <row r="124" spans="1:11" s="61" customFormat="1" ht="12.75" customHeight="1">
      <c r="G124" s="67"/>
      <c r="I124" s="69"/>
      <c r="J124" s="69"/>
    </row>
    <row r="125" spans="1:11" s="61" customFormat="1" ht="12.75" customHeight="1">
      <c r="G125" s="67"/>
      <c r="I125" s="69"/>
      <c r="J125" s="69"/>
    </row>
    <row r="126" spans="1:11" s="61" customFormat="1" ht="12.75" customHeight="1">
      <c r="G126" s="67"/>
      <c r="I126" s="69"/>
      <c r="J126" s="69"/>
    </row>
    <row r="127" spans="1:11" s="61" customFormat="1" ht="12.75" customHeight="1">
      <c r="G127" s="67"/>
      <c r="I127" s="69"/>
      <c r="J127" s="69"/>
    </row>
    <row r="128" spans="1:11" s="61" customFormat="1" ht="12.75" customHeight="1">
      <c r="G128" s="67"/>
      <c r="I128" s="69"/>
      <c r="J128" s="69"/>
    </row>
    <row r="129" spans="7:10" s="61" customFormat="1" ht="12.75" customHeight="1">
      <c r="G129" s="67"/>
      <c r="I129" s="69"/>
      <c r="J129" s="69"/>
    </row>
    <row r="130" spans="7:10" s="61" customFormat="1" ht="12.75" customHeight="1">
      <c r="G130" s="67"/>
      <c r="I130" s="69"/>
      <c r="J130" s="69"/>
    </row>
    <row r="131" spans="7:10" s="61" customFormat="1" ht="12.75" customHeight="1">
      <c r="G131" s="67"/>
      <c r="I131" s="69"/>
      <c r="J131" s="69"/>
    </row>
    <row r="132" spans="7:10" s="61" customFormat="1" ht="12.75" customHeight="1">
      <c r="G132" s="67"/>
      <c r="I132" s="69"/>
      <c r="J132" s="69"/>
    </row>
    <row r="133" spans="7:10" s="61" customFormat="1" ht="12.75" customHeight="1">
      <c r="G133" s="67"/>
      <c r="I133" s="69"/>
      <c r="J133" s="69"/>
    </row>
    <row r="134" spans="7:10" s="61" customFormat="1" ht="12.75" customHeight="1">
      <c r="G134" s="67"/>
      <c r="I134" s="69"/>
      <c r="J134" s="69"/>
    </row>
    <row r="135" spans="7:10" s="61" customFormat="1" ht="12.75" customHeight="1">
      <c r="G135" s="67"/>
      <c r="I135" s="69"/>
      <c r="J135" s="69"/>
    </row>
    <row r="136" spans="7:10" s="61" customFormat="1" ht="12.75" customHeight="1">
      <c r="G136" s="67"/>
      <c r="I136" s="69"/>
      <c r="J136" s="69"/>
    </row>
    <row r="137" spans="7:10" s="61" customFormat="1" ht="12.75" customHeight="1">
      <c r="G137" s="67"/>
      <c r="I137" s="69"/>
      <c r="J137" s="69"/>
    </row>
    <row r="138" spans="7:10" s="61" customFormat="1" ht="12.75" customHeight="1">
      <c r="G138" s="67"/>
      <c r="I138" s="69"/>
      <c r="J138" s="69"/>
    </row>
    <row r="139" spans="7:10" s="61" customFormat="1" ht="12.75" customHeight="1">
      <c r="G139" s="67"/>
      <c r="I139" s="69"/>
      <c r="J139" s="69"/>
    </row>
    <row r="140" spans="7:10" s="61" customFormat="1" ht="12.75" customHeight="1">
      <c r="G140" s="67"/>
      <c r="I140" s="69"/>
      <c r="J140" s="69"/>
    </row>
    <row r="141" spans="7:10" s="61" customFormat="1" ht="12.75" customHeight="1">
      <c r="G141" s="67"/>
      <c r="I141" s="69"/>
      <c r="J141" s="69"/>
    </row>
    <row r="142" spans="7:10" s="61" customFormat="1" ht="12.75" customHeight="1">
      <c r="G142" s="67"/>
      <c r="I142" s="69"/>
      <c r="J142" s="69"/>
    </row>
    <row r="143" spans="7:10" s="61" customFormat="1" ht="12.75" customHeight="1">
      <c r="G143" s="67"/>
      <c r="I143" s="69"/>
      <c r="J143" s="69"/>
    </row>
    <row r="144" spans="7:10" s="61" customFormat="1" ht="12.75" customHeight="1">
      <c r="G144" s="67"/>
      <c r="I144" s="69"/>
      <c r="J144" s="69"/>
    </row>
    <row r="145" spans="7:10" s="61" customFormat="1" ht="12.75" customHeight="1">
      <c r="G145" s="67"/>
      <c r="I145" s="69"/>
      <c r="J145" s="69"/>
    </row>
    <row r="146" spans="7:10" s="61" customFormat="1" ht="12.75" customHeight="1">
      <c r="G146" s="67"/>
      <c r="I146" s="69"/>
      <c r="J146" s="69"/>
    </row>
    <row r="147" spans="7:10" s="61" customFormat="1" ht="12.75" customHeight="1">
      <c r="G147" s="67"/>
      <c r="I147" s="69"/>
      <c r="J147" s="69"/>
    </row>
    <row r="148" spans="7:10" s="61" customFormat="1" ht="12.75" customHeight="1">
      <c r="G148" s="67"/>
      <c r="I148" s="69"/>
      <c r="J148" s="69"/>
    </row>
    <row r="149" spans="7:10" s="61" customFormat="1" ht="12.75" customHeight="1">
      <c r="G149" s="67"/>
      <c r="I149" s="69"/>
      <c r="J149" s="69"/>
    </row>
    <row r="150" spans="7:10" s="61" customFormat="1" ht="12.75" customHeight="1">
      <c r="G150" s="67"/>
      <c r="I150" s="69"/>
      <c r="J150" s="69"/>
    </row>
    <row r="151" spans="7:10" s="61" customFormat="1" ht="12.75" customHeight="1">
      <c r="G151" s="67"/>
      <c r="I151" s="69"/>
      <c r="J151" s="69"/>
    </row>
    <row r="152" spans="7:10" s="61" customFormat="1" ht="12.75" customHeight="1">
      <c r="G152" s="67"/>
      <c r="I152" s="69"/>
      <c r="J152" s="69"/>
    </row>
    <row r="153" spans="7:10" s="61" customFormat="1" ht="12.75" customHeight="1">
      <c r="G153" s="67"/>
      <c r="I153" s="69"/>
      <c r="J153" s="69"/>
    </row>
    <row r="154" spans="7:10" s="61" customFormat="1" ht="12.75" customHeight="1">
      <c r="G154" s="67"/>
      <c r="I154" s="69"/>
      <c r="J154" s="69"/>
    </row>
    <row r="155" spans="7:10" s="61" customFormat="1" ht="12.75" customHeight="1">
      <c r="G155" s="67"/>
      <c r="I155" s="69"/>
      <c r="J155" s="69"/>
    </row>
    <row r="156" spans="7:10" s="61" customFormat="1" ht="12.75" customHeight="1">
      <c r="G156" s="67"/>
      <c r="I156" s="69"/>
      <c r="J156" s="69"/>
    </row>
    <row r="157" spans="7:10" s="61" customFormat="1" ht="12.75" customHeight="1">
      <c r="G157" s="67"/>
      <c r="I157" s="69"/>
      <c r="J157" s="69"/>
    </row>
    <row r="158" spans="7:10" s="61" customFormat="1" ht="12.75" customHeight="1">
      <c r="G158" s="67"/>
      <c r="I158" s="69"/>
      <c r="J158" s="69"/>
    </row>
    <row r="159" spans="7:10" s="61" customFormat="1" ht="12.75" customHeight="1">
      <c r="G159" s="67"/>
      <c r="I159" s="69"/>
      <c r="J159" s="69"/>
    </row>
    <row r="160" spans="7:10" s="61" customFormat="1" ht="12.75" customHeight="1">
      <c r="G160" s="67"/>
      <c r="I160" s="69"/>
      <c r="J160" s="69"/>
    </row>
    <row r="161" spans="7:10" s="61" customFormat="1" ht="12.75" customHeight="1">
      <c r="G161" s="67"/>
      <c r="I161" s="69"/>
      <c r="J161" s="69"/>
    </row>
    <row r="162" spans="7:10" s="61" customFormat="1" ht="12.75" customHeight="1">
      <c r="G162" s="67"/>
      <c r="I162" s="69"/>
      <c r="J162" s="69"/>
    </row>
    <row r="163" spans="7:10" s="61" customFormat="1" ht="12.75" customHeight="1">
      <c r="G163" s="67"/>
      <c r="I163" s="69"/>
      <c r="J163" s="69"/>
    </row>
    <row r="164" spans="7:10" s="61" customFormat="1" ht="12.75" customHeight="1">
      <c r="G164" s="67"/>
      <c r="I164" s="69"/>
      <c r="J164" s="69"/>
    </row>
    <row r="165" spans="7:10" s="61" customFormat="1" ht="12.75" customHeight="1">
      <c r="G165" s="67"/>
      <c r="I165" s="69"/>
      <c r="J165" s="69"/>
    </row>
    <row r="166" spans="7:10" s="61" customFormat="1" ht="12.75" customHeight="1">
      <c r="G166" s="67"/>
      <c r="I166" s="69"/>
      <c r="J166" s="69"/>
    </row>
    <row r="167" spans="7:10" s="61" customFormat="1" ht="12.75" customHeight="1">
      <c r="G167" s="67"/>
      <c r="I167" s="69"/>
      <c r="J167" s="69"/>
    </row>
    <row r="168" spans="7:10" s="61" customFormat="1" ht="12.75" customHeight="1">
      <c r="G168" s="67"/>
      <c r="I168" s="69"/>
      <c r="J168" s="69"/>
    </row>
    <row r="169" spans="7:10" s="61" customFormat="1" ht="12.75" customHeight="1">
      <c r="G169" s="67"/>
      <c r="I169" s="69"/>
      <c r="J169" s="69"/>
    </row>
    <row r="170" spans="7:10" s="61" customFormat="1" ht="12.75" customHeight="1">
      <c r="G170" s="67"/>
      <c r="I170" s="69"/>
      <c r="J170" s="69"/>
    </row>
    <row r="171" spans="7:10" s="61" customFormat="1" ht="12.75" customHeight="1">
      <c r="G171" s="67"/>
      <c r="I171" s="69"/>
      <c r="J171" s="69"/>
    </row>
    <row r="172" spans="7:10" s="61" customFormat="1" ht="12.75" customHeight="1">
      <c r="G172" s="67"/>
      <c r="I172" s="69"/>
      <c r="J172" s="69"/>
    </row>
    <row r="173" spans="7:10" s="61" customFormat="1" ht="12.75" customHeight="1">
      <c r="G173" s="67"/>
      <c r="I173" s="69"/>
      <c r="J173" s="69"/>
    </row>
    <row r="174" spans="7:10" s="61" customFormat="1" ht="12.75" customHeight="1">
      <c r="G174" s="67"/>
      <c r="I174" s="69"/>
      <c r="J174" s="69"/>
    </row>
    <row r="175" spans="7:10" s="61" customFormat="1" ht="12.75" customHeight="1">
      <c r="G175" s="67"/>
      <c r="I175" s="69"/>
      <c r="J175" s="69"/>
    </row>
    <row r="176" spans="7:10" s="61" customFormat="1" ht="12.75" customHeight="1">
      <c r="G176" s="67"/>
      <c r="I176" s="69"/>
      <c r="J176" s="69"/>
    </row>
    <row r="177" spans="7:10" s="61" customFormat="1" ht="12.75" customHeight="1">
      <c r="G177" s="67"/>
      <c r="I177" s="69"/>
      <c r="J177" s="69"/>
    </row>
    <row r="178" spans="7:10" s="61" customFormat="1" ht="12.75" customHeight="1">
      <c r="G178" s="67"/>
      <c r="I178" s="69"/>
      <c r="J178" s="69"/>
    </row>
    <row r="179" spans="7:10" s="61" customFormat="1" ht="12.75" customHeight="1">
      <c r="G179" s="67"/>
      <c r="I179" s="69"/>
      <c r="J179" s="69"/>
    </row>
    <row r="180" spans="7:10" s="61" customFormat="1" ht="12.75" customHeight="1">
      <c r="G180" s="67"/>
      <c r="I180" s="69"/>
      <c r="J180" s="69"/>
    </row>
    <row r="181" spans="7:10" s="61" customFormat="1" ht="12.75" customHeight="1">
      <c r="G181" s="67"/>
      <c r="I181" s="69"/>
      <c r="J181" s="69"/>
    </row>
    <row r="182" spans="7:10" s="61" customFormat="1" ht="12.75" customHeight="1">
      <c r="G182" s="67"/>
      <c r="I182" s="69"/>
      <c r="J182" s="69"/>
    </row>
    <row r="183" spans="7:10" s="61" customFormat="1" ht="12.75" customHeight="1">
      <c r="G183" s="67"/>
      <c r="I183" s="69"/>
      <c r="J183" s="69"/>
    </row>
    <row r="184" spans="7:10" s="61" customFormat="1" ht="12.75" customHeight="1">
      <c r="G184" s="67"/>
      <c r="I184" s="69"/>
      <c r="J184" s="69"/>
    </row>
    <row r="185" spans="7:10" s="61" customFormat="1" ht="12.75" customHeight="1">
      <c r="G185" s="67"/>
      <c r="I185" s="69"/>
      <c r="J185" s="69"/>
    </row>
    <row r="186" spans="7:10" s="61" customFormat="1" ht="12.75" customHeight="1">
      <c r="G186" s="67"/>
      <c r="I186" s="69"/>
      <c r="J186" s="69"/>
    </row>
    <row r="187" spans="7:10" s="61" customFormat="1" ht="12.75" customHeight="1">
      <c r="G187" s="67"/>
      <c r="I187" s="69"/>
      <c r="J187" s="69"/>
    </row>
    <row r="188" spans="7:10" s="61" customFormat="1" ht="12.75" customHeight="1">
      <c r="G188" s="67"/>
      <c r="I188" s="69"/>
      <c r="J188" s="69"/>
    </row>
    <row r="189" spans="7:10" s="61" customFormat="1" ht="12.75" customHeight="1">
      <c r="G189" s="67"/>
      <c r="I189" s="69"/>
      <c r="J189" s="69"/>
    </row>
    <row r="190" spans="7:10" s="61" customFormat="1" ht="12.75" customHeight="1">
      <c r="G190" s="67"/>
      <c r="I190" s="69"/>
      <c r="J190" s="69"/>
    </row>
    <row r="191" spans="7:10" s="61" customFormat="1" ht="12.75" customHeight="1">
      <c r="G191" s="67"/>
      <c r="I191" s="69"/>
      <c r="J191" s="69"/>
    </row>
    <row r="192" spans="7:10" s="61" customFormat="1" ht="12.75" customHeight="1">
      <c r="G192" s="67"/>
      <c r="I192" s="69"/>
      <c r="J192" s="69"/>
    </row>
    <row r="193" spans="7:10" s="61" customFormat="1" ht="12.75" customHeight="1">
      <c r="G193" s="67"/>
      <c r="I193" s="69"/>
      <c r="J193" s="69"/>
    </row>
    <row r="194" spans="7:10" s="61" customFormat="1" ht="12.75" customHeight="1">
      <c r="G194" s="67"/>
      <c r="I194" s="69"/>
      <c r="J194" s="69"/>
    </row>
    <row r="195" spans="7:10" s="61" customFormat="1" ht="12.75" customHeight="1">
      <c r="G195" s="67"/>
      <c r="I195" s="69"/>
      <c r="J195" s="69"/>
    </row>
    <row r="196" spans="7:10" s="61" customFormat="1" ht="12.75" customHeight="1">
      <c r="G196" s="67"/>
      <c r="I196" s="69"/>
      <c r="J196" s="69"/>
    </row>
    <row r="197" spans="7:10" s="61" customFormat="1" ht="12.75" customHeight="1">
      <c r="G197" s="67"/>
      <c r="I197" s="69"/>
      <c r="J197" s="69"/>
    </row>
    <row r="198" spans="7:10" s="61" customFormat="1" ht="12.75" customHeight="1">
      <c r="G198" s="67"/>
      <c r="I198" s="69"/>
      <c r="J198" s="69"/>
    </row>
    <row r="199" spans="7:10" s="61" customFormat="1" ht="12.75" customHeight="1">
      <c r="G199" s="67"/>
      <c r="I199" s="69"/>
      <c r="J199" s="69"/>
    </row>
    <row r="200" spans="7:10" s="61" customFormat="1" ht="12.75" customHeight="1">
      <c r="G200" s="67"/>
      <c r="I200" s="69"/>
      <c r="J200" s="69"/>
    </row>
    <row r="201" spans="7:10" s="61" customFormat="1" ht="12.75" customHeight="1">
      <c r="G201" s="67"/>
      <c r="I201" s="69"/>
      <c r="J201" s="69"/>
    </row>
    <row r="202" spans="7:10" s="61" customFormat="1" ht="12.75" customHeight="1">
      <c r="G202" s="67"/>
      <c r="I202" s="69"/>
      <c r="J202" s="69"/>
    </row>
    <row r="203" spans="7:10" s="61" customFormat="1" ht="12.75" customHeight="1">
      <c r="G203" s="67"/>
      <c r="I203" s="69"/>
      <c r="J203" s="69"/>
    </row>
    <row r="204" spans="7:10" s="61" customFormat="1" ht="12.75" customHeight="1">
      <c r="G204" s="67"/>
      <c r="I204" s="69"/>
      <c r="J204" s="69"/>
    </row>
    <row r="205" spans="7:10" s="61" customFormat="1" ht="12.75" customHeight="1">
      <c r="G205" s="67"/>
      <c r="I205" s="69"/>
      <c r="J205" s="69"/>
    </row>
    <row r="206" spans="7:10" s="61" customFormat="1" ht="12.75" customHeight="1">
      <c r="G206" s="67"/>
      <c r="I206" s="69"/>
      <c r="J206" s="69"/>
    </row>
    <row r="207" spans="7:10" s="61" customFormat="1" ht="12.75" customHeight="1">
      <c r="G207" s="67"/>
      <c r="I207" s="69"/>
      <c r="J207" s="69"/>
    </row>
    <row r="208" spans="7:10" s="61" customFormat="1" ht="12.75" customHeight="1">
      <c r="G208" s="67"/>
      <c r="I208" s="69"/>
      <c r="J208" s="69"/>
    </row>
    <row r="209" spans="7:10" s="61" customFormat="1" ht="12.75" customHeight="1">
      <c r="G209" s="67"/>
      <c r="I209" s="69"/>
      <c r="J209" s="69"/>
    </row>
    <row r="210" spans="7:10" s="61" customFormat="1" ht="12.75" customHeight="1">
      <c r="G210" s="67"/>
      <c r="I210" s="69"/>
      <c r="J210" s="69"/>
    </row>
    <row r="211" spans="7:10" s="61" customFormat="1" ht="12.75" customHeight="1">
      <c r="G211" s="67"/>
      <c r="I211" s="69"/>
      <c r="J211" s="69"/>
    </row>
    <row r="212" spans="7:10" s="61" customFormat="1" ht="12.75" customHeight="1">
      <c r="G212" s="67"/>
      <c r="I212" s="69"/>
      <c r="J212" s="69"/>
    </row>
    <row r="213" spans="7:10" s="61" customFormat="1" ht="12.75" customHeight="1">
      <c r="G213" s="67"/>
      <c r="I213" s="69"/>
      <c r="J213" s="69"/>
    </row>
    <row r="214" spans="7:10" s="61" customFormat="1" ht="12.75" customHeight="1">
      <c r="G214" s="67"/>
      <c r="I214" s="69"/>
      <c r="J214" s="69"/>
    </row>
    <row r="215" spans="7:10" s="61" customFormat="1" ht="12.75" customHeight="1">
      <c r="G215" s="67"/>
      <c r="I215" s="69"/>
      <c r="J215" s="69"/>
    </row>
    <row r="216" spans="7:10" s="61" customFormat="1" ht="12.75" customHeight="1">
      <c r="G216" s="67"/>
      <c r="I216" s="69"/>
      <c r="J216" s="69"/>
    </row>
    <row r="217" spans="7:10" s="61" customFormat="1" ht="12.75" customHeight="1">
      <c r="G217" s="67"/>
      <c r="I217" s="69"/>
      <c r="J217" s="69"/>
    </row>
    <row r="218" spans="7:10" s="61" customFormat="1" ht="12.75" customHeight="1">
      <c r="G218" s="67"/>
      <c r="I218" s="69"/>
      <c r="J218" s="69"/>
    </row>
    <row r="219" spans="7:10" s="61" customFormat="1" ht="12.75" customHeight="1">
      <c r="G219" s="67"/>
      <c r="I219" s="69"/>
      <c r="J219" s="69"/>
    </row>
    <row r="220" spans="7:10" s="61" customFormat="1" ht="12.75" customHeight="1">
      <c r="G220" s="67"/>
      <c r="I220" s="69"/>
      <c r="J220" s="69"/>
    </row>
    <row r="221" spans="7:10" s="61" customFormat="1" ht="12.75" customHeight="1">
      <c r="G221" s="67"/>
      <c r="I221" s="69"/>
      <c r="J221" s="69"/>
    </row>
    <row r="222" spans="7:10" s="61" customFormat="1" ht="12.75" customHeight="1">
      <c r="G222" s="67"/>
      <c r="I222" s="69"/>
      <c r="J222" s="69"/>
    </row>
    <row r="223" spans="7:10" s="61" customFormat="1" ht="12.75" customHeight="1">
      <c r="G223" s="67"/>
      <c r="I223" s="69"/>
      <c r="J223" s="69"/>
    </row>
    <row r="224" spans="7:10" s="61" customFormat="1" ht="12.75" customHeight="1">
      <c r="G224" s="67"/>
      <c r="I224" s="69"/>
      <c r="J224" s="69"/>
    </row>
    <row r="225" spans="7:10" s="61" customFormat="1" ht="12.75" customHeight="1">
      <c r="G225" s="67"/>
      <c r="I225" s="69"/>
      <c r="J225" s="69"/>
    </row>
    <row r="226" spans="7:10" s="61" customFormat="1" ht="12.75" customHeight="1">
      <c r="G226" s="67"/>
      <c r="I226" s="69"/>
      <c r="J226" s="69"/>
    </row>
    <row r="227" spans="7:10" s="61" customFormat="1" ht="12.75" customHeight="1">
      <c r="G227" s="67"/>
      <c r="I227" s="69"/>
      <c r="J227" s="69"/>
    </row>
    <row r="228" spans="7:10" s="61" customFormat="1" ht="12.75" customHeight="1">
      <c r="G228" s="67"/>
      <c r="I228" s="69"/>
      <c r="J228" s="69"/>
    </row>
    <row r="229" spans="7:10" s="61" customFormat="1" ht="12.75" customHeight="1">
      <c r="G229" s="67"/>
      <c r="I229" s="69"/>
      <c r="J229" s="69"/>
    </row>
    <row r="230" spans="7:10" s="61" customFormat="1" ht="12.75" customHeight="1">
      <c r="G230" s="67"/>
      <c r="I230" s="69"/>
      <c r="J230" s="69"/>
    </row>
    <row r="231" spans="7:10" s="61" customFormat="1" ht="12.75" customHeight="1">
      <c r="G231" s="67"/>
      <c r="I231" s="69"/>
      <c r="J231" s="69"/>
    </row>
    <row r="232" spans="7:10" s="61" customFormat="1" ht="12.75" customHeight="1">
      <c r="G232" s="67"/>
      <c r="I232" s="69"/>
      <c r="J232" s="69"/>
    </row>
    <row r="233" spans="7:10" s="61" customFormat="1" ht="12.75" customHeight="1">
      <c r="G233" s="67"/>
      <c r="I233" s="69"/>
      <c r="J233" s="69"/>
    </row>
    <row r="234" spans="7:10" s="61" customFormat="1" ht="12.75" customHeight="1">
      <c r="G234" s="67"/>
      <c r="I234" s="69"/>
      <c r="J234" s="69"/>
    </row>
    <row r="235" spans="7:10" s="61" customFormat="1" ht="12.75" customHeight="1">
      <c r="G235" s="67"/>
      <c r="I235" s="69"/>
      <c r="J235" s="69"/>
    </row>
    <row r="236" spans="7:10" s="61" customFormat="1" ht="12.75" customHeight="1">
      <c r="G236" s="67"/>
      <c r="I236" s="69"/>
      <c r="J236" s="69"/>
    </row>
    <row r="237" spans="7:10" s="61" customFormat="1" ht="12.75" customHeight="1">
      <c r="G237" s="67"/>
      <c r="I237" s="69"/>
      <c r="J237" s="69"/>
    </row>
    <row r="238" spans="7:10" s="61" customFormat="1" ht="12.75" customHeight="1">
      <c r="G238" s="67"/>
      <c r="I238" s="69"/>
      <c r="J238" s="69"/>
    </row>
    <row r="239" spans="7:10" s="61" customFormat="1" ht="12.75" customHeight="1">
      <c r="G239" s="67"/>
      <c r="I239" s="69"/>
      <c r="J239" s="69"/>
    </row>
    <row r="240" spans="7:10" s="61" customFormat="1" ht="12.75" customHeight="1">
      <c r="G240" s="67"/>
      <c r="I240" s="69"/>
      <c r="J240" s="69"/>
    </row>
    <row r="241" spans="7:10" s="61" customFormat="1" ht="12.75" customHeight="1">
      <c r="G241" s="67"/>
      <c r="I241" s="69"/>
      <c r="J241" s="69"/>
    </row>
    <row r="242" spans="7:10" s="61" customFormat="1" ht="12.75" customHeight="1">
      <c r="G242" s="67"/>
      <c r="I242" s="69"/>
      <c r="J242" s="69"/>
    </row>
    <row r="243" spans="7:10" s="61" customFormat="1" ht="12.75" customHeight="1">
      <c r="G243" s="67"/>
      <c r="I243" s="69"/>
      <c r="J243" s="69"/>
    </row>
    <row r="244" spans="7:10" s="61" customFormat="1" ht="12.75" customHeight="1">
      <c r="G244" s="67"/>
      <c r="I244" s="69"/>
      <c r="J244" s="69"/>
    </row>
    <row r="245" spans="7:10" s="61" customFormat="1" ht="12.75" customHeight="1">
      <c r="G245" s="67"/>
      <c r="I245" s="69"/>
      <c r="J245" s="69"/>
    </row>
    <row r="246" spans="7:10" s="61" customFormat="1" ht="12.75" customHeight="1">
      <c r="G246" s="67"/>
      <c r="I246" s="69"/>
      <c r="J246" s="69"/>
    </row>
    <row r="247" spans="7:10" s="61" customFormat="1" ht="12.75" customHeight="1">
      <c r="G247" s="67"/>
      <c r="I247" s="69"/>
      <c r="J247" s="69"/>
    </row>
    <row r="248" spans="7:10" s="61" customFormat="1" ht="12.75" customHeight="1">
      <c r="G248" s="67"/>
      <c r="I248" s="69"/>
      <c r="J248" s="69"/>
    </row>
    <row r="249" spans="7:10" s="61" customFormat="1" ht="12.75" customHeight="1">
      <c r="G249" s="67"/>
      <c r="I249" s="69"/>
      <c r="J249" s="69"/>
    </row>
    <row r="250" spans="7:10" s="61" customFormat="1" ht="12.75" customHeight="1">
      <c r="G250" s="67"/>
      <c r="I250" s="69"/>
      <c r="J250" s="69"/>
    </row>
    <row r="251" spans="7:10" s="61" customFormat="1" ht="12.75" customHeight="1">
      <c r="G251" s="67"/>
      <c r="I251" s="69"/>
      <c r="J251" s="69"/>
    </row>
    <row r="252" spans="7:10" s="61" customFormat="1" ht="12.75" customHeight="1">
      <c r="G252" s="67"/>
      <c r="I252" s="69"/>
      <c r="J252" s="69"/>
    </row>
    <row r="253" spans="7:10" s="61" customFormat="1" ht="12.75" customHeight="1">
      <c r="G253" s="67"/>
      <c r="I253" s="69"/>
      <c r="J253" s="69"/>
    </row>
    <row r="254" spans="7:10" s="61" customFormat="1" ht="12.75" customHeight="1">
      <c r="G254" s="67"/>
      <c r="I254" s="69"/>
      <c r="J254" s="69"/>
    </row>
    <row r="255" spans="7:10" s="61" customFormat="1" ht="12.75" customHeight="1">
      <c r="G255" s="67"/>
      <c r="I255" s="69"/>
      <c r="J255" s="69"/>
    </row>
    <row r="256" spans="7:10" s="61" customFormat="1" ht="12.75" customHeight="1">
      <c r="G256" s="67"/>
      <c r="I256" s="69"/>
      <c r="J256" s="69"/>
    </row>
    <row r="257" spans="7:10" s="61" customFormat="1" ht="12.75" customHeight="1">
      <c r="G257" s="67"/>
      <c r="I257" s="69"/>
      <c r="J257" s="69"/>
    </row>
    <row r="258" spans="7:10" s="61" customFormat="1" ht="12.75" customHeight="1">
      <c r="G258" s="67"/>
      <c r="I258" s="69"/>
      <c r="J258" s="69"/>
    </row>
    <row r="259" spans="7:10" s="61" customFormat="1" ht="12.75" customHeight="1">
      <c r="G259" s="67"/>
      <c r="I259" s="69"/>
      <c r="J259" s="69"/>
    </row>
    <row r="260" spans="7:10" s="61" customFormat="1" ht="12.75" customHeight="1">
      <c r="G260" s="67"/>
      <c r="I260" s="69"/>
      <c r="J260" s="69"/>
    </row>
    <row r="261" spans="7:10" s="61" customFormat="1" ht="12.75" customHeight="1">
      <c r="G261" s="67"/>
      <c r="I261" s="69"/>
      <c r="J261" s="69"/>
    </row>
    <row r="262" spans="7:10" s="61" customFormat="1" ht="12.75" customHeight="1">
      <c r="G262" s="67"/>
      <c r="I262" s="69"/>
      <c r="J262" s="69"/>
    </row>
    <row r="263" spans="7:10" s="61" customFormat="1" ht="12.75" customHeight="1">
      <c r="G263" s="67"/>
      <c r="I263" s="69"/>
      <c r="J263" s="69"/>
    </row>
    <row r="264" spans="7:10" s="61" customFormat="1" ht="12.75" customHeight="1">
      <c r="G264" s="67"/>
      <c r="I264" s="69"/>
      <c r="J264" s="69"/>
    </row>
    <row r="265" spans="7:10" s="61" customFormat="1" ht="12.75" customHeight="1">
      <c r="G265" s="67"/>
      <c r="I265" s="69"/>
      <c r="J265" s="69"/>
    </row>
    <row r="266" spans="7:10" s="61" customFormat="1" ht="12.75" customHeight="1">
      <c r="G266" s="67"/>
      <c r="I266" s="69"/>
      <c r="J266" s="69"/>
    </row>
    <row r="267" spans="7:10" s="61" customFormat="1" ht="12.75" customHeight="1">
      <c r="G267" s="67"/>
      <c r="I267" s="69"/>
      <c r="J267" s="69"/>
    </row>
    <row r="268" spans="7:10" s="61" customFormat="1" ht="12.75" customHeight="1">
      <c r="G268" s="67"/>
      <c r="I268" s="69"/>
      <c r="J268" s="69"/>
    </row>
    <row r="269" spans="7:10" s="61" customFormat="1" ht="12.75" customHeight="1">
      <c r="G269" s="67"/>
      <c r="I269" s="69"/>
      <c r="J269" s="69"/>
    </row>
    <row r="270" spans="7:10" s="61" customFormat="1" ht="12.75" customHeight="1">
      <c r="G270" s="67"/>
      <c r="I270" s="69"/>
      <c r="J270" s="69"/>
    </row>
    <row r="271" spans="7:10" s="61" customFormat="1" ht="12.75" customHeight="1">
      <c r="G271" s="67"/>
      <c r="I271" s="69"/>
      <c r="J271" s="69"/>
    </row>
    <row r="272" spans="7:10" s="61" customFormat="1" ht="12.75" customHeight="1">
      <c r="G272" s="67"/>
      <c r="I272" s="69"/>
      <c r="J272" s="69"/>
    </row>
    <row r="273" spans="7:10" s="61" customFormat="1" ht="12.75" customHeight="1">
      <c r="G273" s="67"/>
      <c r="I273" s="69"/>
      <c r="J273" s="69"/>
    </row>
    <row r="274" spans="7:10" s="61" customFormat="1" ht="12.75" customHeight="1">
      <c r="G274" s="67"/>
      <c r="I274" s="69"/>
      <c r="J274" s="69"/>
    </row>
    <row r="275" spans="7:10" s="61" customFormat="1" ht="12.75" customHeight="1">
      <c r="G275" s="67"/>
      <c r="I275" s="69"/>
      <c r="J275" s="69"/>
    </row>
    <row r="276" spans="7:10" s="61" customFormat="1" ht="12.75" customHeight="1">
      <c r="G276" s="67"/>
      <c r="I276" s="69"/>
      <c r="J276" s="69"/>
    </row>
    <row r="277" spans="7:10" s="61" customFormat="1" ht="12.75" customHeight="1">
      <c r="G277" s="67"/>
      <c r="I277" s="69"/>
      <c r="J277" s="69"/>
    </row>
    <row r="278" spans="7:10" s="61" customFormat="1" ht="12.75" customHeight="1">
      <c r="G278" s="67"/>
      <c r="I278" s="69"/>
      <c r="J278" s="69"/>
    </row>
    <row r="279" spans="7:10" s="61" customFormat="1" ht="12.75" customHeight="1">
      <c r="G279" s="67"/>
      <c r="I279" s="69"/>
      <c r="J279" s="69"/>
    </row>
    <row r="280" spans="7:10" s="61" customFormat="1" ht="12.75" customHeight="1">
      <c r="G280" s="67"/>
      <c r="I280" s="69"/>
      <c r="J280" s="69"/>
    </row>
    <row r="281" spans="7:10" s="61" customFormat="1" ht="12.75" customHeight="1">
      <c r="G281" s="67"/>
      <c r="I281" s="69"/>
      <c r="J281" s="69"/>
    </row>
    <row r="282" spans="7:10" s="61" customFormat="1" ht="12.75" customHeight="1">
      <c r="G282" s="67"/>
      <c r="I282" s="69"/>
      <c r="J282" s="69"/>
    </row>
    <row r="283" spans="7:10" s="61" customFormat="1" ht="12.75" customHeight="1">
      <c r="G283" s="67"/>
      <c r="I283" s="69"/>
      <c r="J283" s="69"/>
    </row>
    <row r="284" spans="7:10" s="61" customFormat="1" ht="12.75" customHeight="1">
      <c r="G284" s="67"/>
      <c r="I284" s="69"/>
      <c r="J284" s="69"/>
    </row>
    <row r="285" spans="7:10" s="61" customFormat="1" ht="12.75" customHeight="1">
      <c r="G285" s="67"/>
      <c r="I285" s="69"/>
      <c r="J285" s="69"/>
    </row>
    <row r="286" spans="7:10" s="61" customFormat="1" ht="12.75" customHeight="1">
      <c r="G286" s="67"/>
      <c r="I286" s="69"/>
      <c r="J286" s="69"/>
    </row>
    <row r="287" spans="7:10" s="61" customFormat="1" ht="12.75" customHeight="1">
      <c r="G287" s="67"/>
      <c r="I287" s="69"/>
      <c r="J287" s="69"/>
    </row>
    <row r="288" spans="7:10" s="61" customFormat="1" ht="12.75" customHeight="1">
      <c r="G288" s="67"/>
      <c r="I288" s="69"/>
      <c r="J288" s="69"/>
    </row>
    <row r="289" spans="7:10" s="61" customFormat="1" ht="12.75" customHeight="1">
      <c r="G289" s="67"/>
      <c r="I289" s="69"/>
      <c r="J289" s="69"/>
    </row>
    <row r="290" spans="7:10" s="61" customFormat="1" ht="12.75" customHeight="1">
      <c r="G290" s="67"/>
      <c r="I290" s="69"/>
      <c r="J290" s="69"/>
    </row>
    <row r="291" spans="7:10" s="61" customFormat="1" ht="12.75" customHeight="1">
      <c r="G291" s="67"/>
      <c r="I291" s="69"/>
      <c r="J291" s="69"/>
    </row>
    <row r="292" spans="7:10" s="61" customFormat="1" ht="12.75" customHeight="1">
      <c r="G292" s="67"/>
      <c r="I292" s="69"/>
      <c r="J292" s="69"/>
    </row>
    <row r="293" spans="7:10" s="61" customFormat="1" ht="12.75" customHeight="1">
      <c r="G293" s="67"/>
      <c r="I293" s="69"/>
      <c r="J293" s="69"/>
    </row>
    <row r="294" spans="7:10" s="61" customFormat="1" ht="12.75" customHeight="1">
      <c r="G294" s="67"/>
      <c r="I294" s="69"/>
      <c r="J294" s="69"/>
    </row>
    <row r="295" spans="7:10" s="61" customFormat="1" ht="12.75" customHeight="1">
      <c r="G295" s="67"/>
      <c r="I295" s="69"/>
      <c r="J295" s="69"/>
    </row>
    <row r="296" spans="7:10" s="61" customFormat="1" ht="12.75" customHeight="1">
      <c r="G296" s="67"/>
      <c r="I296" s="69"/>
      <c r="J296" s="69"/>
    </row>
    <row r="297" spans="7:10" s="61" customFormat="1" ht="12.75" customHeight="1">
      <c r="G297" s="67"/>
      <c r="I297" s="69"/>
      <c r="J297" s="69"/>
    </row>
    <row r="298" spans="7:10" s="61" customFormat="1" ht="12.75" customHeight="1">
      <c r="G298" s="67"/>
      <c r="I298" s="69"/>
      <c r="J298" s="69"/>
    </row>
    <row r="299" spans="7:10" s="61" customFormat="1" ht="12.75" customHeight="1">
      <c r="G299" s="67"/>
      <c r="I299" s="69"/>
      <c r="J299" s="69"/>
    </row>
    <row r="300" spans="7:10" s="61" customFormat="1" ht="12.75" customHeight="1">
      <c r="G300" s="67"/>
      <c r="I300" s="69"/>
      <c r="J300" s="69"/>
    </row>
    <row r="301" spans="7:10" s="61" customFormat="1" ht="12.75" customHeight="1">
      <c r="G301" s="67"/>
      <c r="I301" s="69"/>
      <c r="J301" s="69"/>
    </row>
    <row r="302" spans="7:10" s="61" customFormat="1" ht="12.75" customHeight="1">
      <c r="G302" s="67"/>
      <c r="I302" s="69"/>
      <c r="J302" s="69"/>
    </row>
    <row r="303" spans="7:10" s="61" customFormat="1" ht="12.75" customHeight="1">
      <c r="G303" s="67"/>
      <c r="I303" s="69"/>
      <c r="J303" s="69"/>
    </row>
    <row r="304" spans="7:10" s="61" customFormat="1" ht="12.75" customHeight="1">
      <c r="G304" s="67"/>
      <c r="I304" s="69"/>
      <c r="J304" s="69"/>
    </row>
    <row r="305" spans="7:10" s="61" customFormat="1" ht="12.75" customHeight="1">
      <c r="G305" s="67"/>
      <c r="I305" s="69"/>
      <c r="J305" s="69"/>
    </row>
    <row r="306" spans="7:10" s="61" customFormat="1" ht="12.75" customHeight="1">
      <c r="G306" s="67"/>
      <c r="I306" s="69"/>
      <c r="J306" s="69"/>
    </row>
    <row r="307" spans="7:10" s="61" customFormat="1" ht="12.75" customHeight="1">
      <c r="G307" s="67"/>
      <c r="I307" s="69"/>
      <c r="J307" s="69"/>
    </row>
    <row r="308" spans="7:10" s="61" customFormat="1" ht="12.75" customHeight="1">
      <c r="G308" s="67"/>
      <c r="I308" s="69"/>
      <c r="J308" s="69"/>
    </row>
    <row r="309" spans="7:10" s="61" customFormat="1" ht="12.75" customHeight="1">
      <c r="G309" s="67"/>
      <c r="I309" s="69"/>
      <c r="J309" s="69"/>
    </row>
    <row r="310" spans="7:10" s="61" customFormat="1" ht="12.75" customHeight="1">
      <c r="G310" s="67"/>
      <c r="I310" s="69"/>
      <c r="J310" s="69"/>
    </row>
    <row r="311" spans="7:10" s="61" customFormat="1" ht="12.75" customHeight="1">
      <c r="G311" s="67"/>
      <c r="I311" s="69"/>
      <c r="J311" s="69"/>
    </row>
    <row r="312" spans="7:10" s="61" customFormat="1" ht="12.75" customHeight="1">
      <c r="G312" s="67"/>
      <c r="I312" s="69"/>
      <c r="J312" s="69"/>
    </row>
    <row r="313" spans="7:10" s="61" customFormat="1" ht="12.75" customHeight="1">
      <c r="G313" s="67"/>
      <c r="I313" s="69"/>
      <c r="J313" s="69"/>
    </row>
    <row r="314" spans="7:10" s="61" customFormat="1" ht="12.75" customHeight="1">
      <c r="G314" s="67"/>
      <c r="I314" s="69"/>
      <c r="J314" s="69"/>
    </row>
    <row r="315" spans="7:10" s="61" customFormat="1" ht="12.75" customHeight="1">
      <c r="G315" s="67"/>
      <c r="I315" s="69"/>
      <c r="J315" s="69"/>
    </row>
    <row r="316" spans="7:10" s="61" customFormat="1" ht="12.75" customHeight="1">
      <c r="G316" s="67"/>
      <c r="I316" s="69"/>
      <c r="J316" s="69"/>
    </row>
    <row r="317" spans="7:10" s="61" customFormat="1" ht="12.75" customHeight="1">
      <c r="G317" s="67"/>
      <c r="I317" s="69"/>
      <c r="J317" s="69"/>
    </row>
    <row r="318" spans="7:10" s="61" customFormat="1" ht="12.75" customHeight="1">
      <c r="G318" s="67"/>
      <c r="I318" s="69"/>
      <c r="J318" s="69"/>
    </row>
    <row r="319" spans="7:10" s="61" customFormat="1" ht="12.75" customHeight="1">
      <c r="G319" s="67"/>
      <c r="I319" s="69"/>
      <c r="J319" s="69"/>
    </row>
    <row r="320" spans="7:10" s="61" customFormat="1" ht="12.75" customHeight="1">
      <c r="G320" s="67"/>
      <c r="I320" s="69"/>
      <c r="J320" s="69"/>
    </row>
    <row r="321" spans="7:10" s="61" customFormat="1" ht="12.75" customHeight="1">
      <c r="G321" s="67"/>
      <c r="I321" s="69"/>
      <c r="J321" s="69"/>
    </row>
    <row r="322" spans="7:10" s="61" customFormat="1" ht="12.75" customHeight="1">
      <c r="G322" s="67"/>
      <c r="I322" s="69"/>
      <c r="J322" s="69"/>
    </row>
    <row r="323" spans="7:10" s="61" customFormat="1" ht="12.75" customHeight="1">
      <c r="G323" s="67"/>
      <c r="I323" s="69"/>
      <c r="J323" s="69"/>
    </row>
    <row r="324" spans="7:10" s="61" customFormat="1" ht="12.75" customHeight="1">
      <c r="G324" s="67"/>
      <c r="I324" s="69"/>
      <c r="J324" s="69"/>
    </row>
    <row r="325" spans="7:10" s="61" customFormat="1" ht="12.75" customHeight="1">
      <c r="G325" s="67"/>
      <c r="I325" s="69"/>
      <c r="J325" s="69"/>
    </row>
    <row r="326" spans="7:10" s="61" customFormat="1" ht="12.75" customHeight="1">
      <c r="G326" s="67"/>
      <c r="I326" s="69"/>
      <c r="J326" s="69"/>
    </row>
    <row r="327" spans="7:10" s="61" customFormat="1" ht="12.75" customHeight="1">
      <c r="G327" s="67"/>
      <c r="I327" s="69"/>
      <c r="J327" s="69"/>
    </row>
    <row r="328" spans="7:10" s="61" customFormat="1" ht="12.75" customHeight="1">
      <c r="G328" s="67"/>
      <c r="I328" s="69"/>
      <c r="J328" s="69"/>
    </row>
    <row r="329" spans="7:10" s="61" customFormat="1" ht="12.75" customHeight="1">
      <c r="G329" s="67"/>
      <c r="I329" s="69"/>
      <c r="J329" s="69"/>
    </row>
    <row r="330" spans="7:10" s="61" customFormat="1" ht="12.75" customHeight="1">
      <c r="G330" s="67"/>
      <c r="I330" s="69"/>
      <c r="J330" s="69"/>
    </row>
    <row r="331" spans="7:10" s="61" customFormat="1" ht="12.75" customHeight="1">
      <c r="G331" s="67"/>
      <c r="I331" s="69"/>
      <c r="J331" s="69"/>
    </row>
    <row r="332" spans="7:10" s="61" customFormat="1" ht="12.75" customHeight="1">
      <c r="G332" s="67"/>
      <c r="I332" s="69"/>
      <c r="J332" s="69"/>
    </row>
    <row r="333" spans="7:10" s="61" customFormat="1" ht="12.75" customHeight="1">
      <c r="G333" s="67"/>
      <c r="I333" s="69"/>
      <c r="J333" s="69"/>
    </row>
    <row r="334" spans="7:10" s="61" customFormat="1" ht="12.75" customHeight="1">
      <c r="G334" s="67"/>
      <c r="I334" s="69"/>
      <c r="J334" s="69"/>
    </row>
    <row r="335" spans="7:10" s="61" customFormat="1" ht="12.75" customHeight="1">
      <c r="G335" s="67"/>
      <c r="I335" s="69"/>
      <c r="J335" s="69"/>
    </row>
    <row r="336" spans="7:10" s="61" customFormat="1" ht="12.75" customHeight="1">
      <c r="G336" s="67"/>
      <c r="I336" s="69"/>
      <c r="J336" s="69"/>
    </row>
    <row r="337" spans="7:10" s="61" customFormat="1" ht="12.75" customHeight="1">
      <c r="G337" s="67"/>
      <c r="I337" s="69"/>
      <c r="J337" s="69"/>
    </row>
    <row r="338" spans="7:10" s="61" customFormat="1" ht="12.75" customHeight="1">
      <c r="G338" s="67"/>
      <c r="I338" s="69"/>
      <c r="J338" s="69"/>
    </row>
    <row r="339" spans="7:10" s="61" customFormat="1" ht="12.75" customHeight="1">
      <c r="G339" s="67"/>
      <c r="I339" s="69"/>
      <c r="J339" s="69"/>
    </row>
    <row r="340" spans="7:10" s="61" customFormat="1" ht="12.75" customHeight="1">
      <c r="G340" s="67"/>
      <c r="I340" s="69"/>
      <c r="J340" s="69"/>
    </row>
    <row r="341" spans="7:10" s="61" customFormat="1" ht="12.75" customHeight="1">
      <c r="G341" s="67"/>
      <c r="I341" s="69"/>
      <c r="J341" s="69"/>
    </row>
    <row r="342" spans="7:10" s="61" customFormat="1" ht="12.75" customHeight="1">
      <c r="G342" s="67"/>
      <c r="I342" s="69"/>
      <c r="J342" s="69"/>
    </row>
    <row r="343" spans="7:10" s="61" customFormat="1" ht="12.75" customHeight="1">
      <c r="G343" s="67"/>
      <c r="I343" s="69"/>
      <c r="J343" s="69"/>
    </row>
    <row r="344" spans="7:10" s="61" customFormat="1" ht="12.75" customHeight="1">
      <c r="G344" s="67"/>
      <c r="I344" s="69"/>
      <c r="J344" s="69"/>
    </row>
    <row r="345" spans="7:10" s="61" customFormat="1" ht="12.75" customHeight="1">
      <c r="G345" s="67"/>
      <c r="I345" s="69"/>
      <c r="J345" s="69"/>
    </row>
    <row r="346" spans="7:10" s="61" customFormat="1" ht="12.75" customHeight="1">
      <c r="G346" s="67"/>
      <c r="I346" s="69"/>
      <c r="J346" s="69"/>
    </row>
    <row r="347" spans="7:10" s="61" customFormat="1" ht="12.75" customHeight="1">
      <c r="G347" s="67"/>
      <c r="I347" s="69"/>
      <c r="J347" s="69"/>
    </row>
    <row r="348" spans="7:10" s="61" customFormat="1" ht="12.75" customHeight="1">
      <c r="G348" s="67"/>
      <c r="I348" s="69"/>
      <c r="J348" s="69"/>
    </row>
    <row r="349" spans="7:10" s="61" customFormat="1" ht="12.75" customHeight="1">
      <c r="G349" s="67"/>
      <c r="I349" s="69"/>
      <c r="J349" s="69"/>
    </row>
    <row r="350" spans="7:10" s="61" customFormat="1" ht="12.75" customHeight="1">
      <c r="G350" s="67"/>
      <c r="I350" s="69"/>
      <c r="J350" s="69"/>
    </row>
    <row r="351" spans="7:10" s="61" customFormat="1" ht="12.75" customHeight="1">
      <c r="G351" s="67"/>
      <c r="I351" s="69"/>
      <c r="J351" s="69"/>
    </row>
    <row r="352" spans="7:10" s="61" customFormat="1" ht="12.75" customHeight="1">
      <c r="G352" s="67"/>
      <c r="I352" s="69"/>
      <c r="J352" s="69"/>
    </row>
    <row r="353" spans="7:10" s="61" customFormat="1" ht="12.75" customHeight="1">
      <c r="G353" s="67"/>
      <c r="I353" s="69"/>
      <c r="J353" s="69"/>
    </row>
    <row r="354" spans="7:10" s="64" customFormat="1" ht="12.75" customHeight="1">
      <c r="G354" s="65"/>
      <c r="I354" s="68"/>
      <c r="J354" s="68"/>
    </row>
    <row r="355" spans="7:10" s="64" customFormat="1" ht="12.75" customHeight="1">
      <c r="G355" s="65"/>
      <c r="I355" s="68"/>
      <c r="J355" s="68"/>
    </row>
    <row r="356" spans="7:10" s="64" customFormat="1" ht="12.75" customHeight="1">
      <c r="G356" s="65"/>
      <c r="I356" s="68"/>
      <c r="J356" s="68"/>
    </row>
    <row r="357" spans="7:10" s="64" customFormat="1" ht="12.75" customHeight="1">
      <c r="G357" s="65"/>
      <c r="I357" s="68"/>
      <c r="J357" s="68"/>
    </row>
    <row r="358" spans="7:10" s="64" customFormat="1" ht="12.75" customHeight="1">
      <c r="G358" s="65"/>
      <c r="I358" s="68"/>
      <c r="J358" s="68"/>
    </row>
    <row r="359" spans="7:10" s="64" customFormat="1" ht="12.75" customHeight="1">
      <c r="G359" s="65"/>
      <c r="I359" s="68"/>
      <c r="J359" s="68"/>
    </row>
    <row r="360" spans="7:10" s="64" customFormat="1" ht="12.75" customHeight="1">
      <c r="G360" s="65"/>
      <c r="I360" s="68"/>
      <c r="J360" s="68"/>
    </row>
    <row r="361" spans="7:10" s="64" customFormat="1" ht="12.75" customHeight="1">
      <c r="G361" s="65"/>
      <c r="I361" s="68"/>
      <c r="J361" s="68"/>
    </row>
    <row r="362" spans="7:10" s="64" customFormat="1" ht="12.75" customHeight="1">
      <c r="G362" s="65"/>
      <c r="I362" s="68"/>
      <c r="J362" s="68"/>
    </row>
    <row r="363" spans="7:10" s="64" customFormat="1" ht="12.75" customHeight="1">
      <c r="G363" s="65"/>
      <c r="I363" s="68"/>
      <c r="J363" s="68"/>
    </row>
    <row r="364" spans="7:10" s="64" customFormat="1" ht="12.75" customHeight="1">
      <c r="G364" s="65"/>
      <c r="I364" s="68"/>
      <c r="J364" s="68"/>
    </row>
    <row r="365" spans="7:10" s="64" customFormat="1" ht="12.75" customHeight="1">
      <c r="G365" s="65"/>
      <c r="I365" s="68"/>
      <c r="J365" s="68"/>
    </row>
    <row r="366" spans="7:10" s="64" customFormat="1" ht="12.75" customHeight="1">
      <c r="G366" s="65"/>
      <c r="I366" s="68"/>
      <c r="J366" s="68"/>
    </row>
    <row r="367" spans="7:10" s="64" customFormat="1" ht="12.75" customHeight="1">
      <c r="G367" s="65"/>
      <c r="I367" s="68"/>
      <c r="J367" s="68"/>
    </row>
    <row r="368" spans="7:10" s="64" customFormat="1" ht="12.75" customHeight="1">
      <c r="G368" s="65"/>
      <c r="I368" s="68"/>
      <c r="J368" s="68"/>
    </row>
    <row r="369" spans="7:10" s="64" customFormat="1" ht="12.75" customHeight="1">
      <c r="G369" s="65"/>
      <c r="I369" s="68"/>
      <c r="J369" s="68"/>
    </row>
    <row r="370" spans="7:10" s="64" customFormat="1" ht="12.75" customHeight="1">
      <c r="G370" s="65"/>
      <c r="I370" s="68"/>
      <c r="J370" s="68"/>
    </row>
    <row r="371" spans="7:10" s="64" customFormat="1" ht="12.75" customHeight="1">
      <c r="G371" s="65"/>
      <c r="I371" s="68"/>
      <c r="J371" s="68"/>
    </row>
    <row r="372" spans="7:10" s="64" customFormat="1" ht="12.75" customHeight="1">
      <c r="G372" s="65"/>
      <c r="I372" s="68"/>
      <c r="J372" s="68"/>
    </row>
    <row r="373" spans="7:10" s="64" customFormat="1" ht="12.75" customHeight="1">
      <c r="G373" s="65"/>
      <c r="I373" s="68"/>
      <c r="J373" s="68"/>
    </row>
    <row r="374" spans="7:10" s="64" customFormat="1" ht="12.75" customHeight="1">
      <c r="G374" s="65"/>
      <c r="I374" s="68"/>
      <c r="J374" s="68"/>
    </row>
    <row r="375" spans="7:10" s="64" customFormat="1" ht="12.75" customHeight="1">
      <c r="G375" s="65"/>
      <c r="I375" s="68"/>
      <c r="J375" s="68"/>
    </row>
    <row r="376" spans="7:10" s="64" customFormat="1" ht="12.75" customHeight="1">
      <c r="G376" s="65"/>
      <c r="I376" s="68"/>
      <c r="J376" s="68"/>
    </row>
    <row r="377" spans="7:10" s="64" customFormat="1" ht="12.75" customHeight="1">
      <c r="G377" s="65"/>
      <c r="I377" s="68"/>
      <c r="J377" s="68"/>
    </row>
    <row r="378" spans="7:10" s="64" customFormat="1" ht="12.75" customHeight="1">
      <c r="G378" s="65"/>
      <c r="I378" s="68"/>
      <c r="J378" s="68"/>
    </row>
    <row r="379" spans="7:10" s="64" customFormat="1" ht="12.75" customHeight="1">
      <c r="G379" s="65"/>
      <c r="I379" s="68"/>
      <c r="J379" s="68"/>
    </row>
    <row r="380" spans="7:10" s="64" customFormat="1" ht="12.75" customHeight="1">
      <c r="G380" s="65"/>
      <c r="I380" s="68"/>
      <c r="J380" s="68"/>
    </row>
    <row r="381" spans="7:10" s="64" customFormat="1" ht="12.75" customHeight="1">
      <c r="G381" s="65"/>
      <c r="I381" s="68"/>
      <c r="J381" s="68"/>
    </row>
    <row r="382" spans="7:10" s="64" customFormat="1" ht="12.75" customHeight="1">
      <c r="G382" s="65"/>
      <c r="I382" s="68"/>
      <c r="J382" s="68"/>
    </row>
    <row r="383" spans="7:10" s="64" customFormat="1" ht="12.75" customHeight="1">
      <c r="G383" s="65"/>
      <c r="I383" s="68"/>
      <c r="J383" s="68"/>
    </row>
    <row r="384" spans="7:10" s="64" customFormat="1" ht="12.75" customHeight="1">
      <c r="G384" s="65"/>
      <c r="I384" s="68"/>
      <c r="J384" s="68"/>
    </row>
    <row r="385" spans="7:10" s="64" customFormat="1" ht="12.75" customHeight="1">
      <c r="G385" s="65"/>
      <c r="I385" s="68"/>
      <c r="J385" s="68"/>
    </row>
    <row r="386" spans="7:10" s="64" customFormat="1" ht="12.75" customHeight="1">
      <c r="G386" s="65"/>
      <c r="I386" s="68"/>
      <c r="J386" s="68"/>
    </row>
    <row r="387" spans="7:10" s="64" customFormat="1" ht="12.75" customHeight="1">
      <c r="G387" s="65"/>
      <c r="I387" s="68"/>
      <c r="J387" s="68"/>
    </row>
    <row r="388" spans="7:10" s="64" customFormat="1" ht="12.75" customHeight="1">
      <c r="G388" s="65"/>
      <c r="I388" s="68"/>
      <c r="J388" s="68"/>
    </row>
    <row r="389" spans="7:10" s="64" customFormat="1" ht="12.75" customHeight="1">
      <c r="G389" s="65"/>
      <c r="I389" s="68"/>
      <c r="J389" s="68"/>
    </row>
    <row r="390" spans="7:10" s="64" customFormat="1" ht="12.75" customHeight="1">
      <c r="G390" s="65"/>
      <c r="I390" s="68"/>
      <c r="J390" s="68"/>
    </row>
    <row r="391" spans="7:10" s="64" customFormat="1" ht="12.75" customHeight="1">
      <c r="G391" s="65"/>
      <c r="I391" s="68"/>
      <c r="J391" s="68"/>
    </row>
    <row r="392" spans="7:10" s="64" customFormat="1" ht="12.75" customHeight="1">
      <c r="G392" s="65"/>
      <c r="I392" s="68"/>
      <c r="J392" s="68"/>
    </row>
    <row r="393" spans="7:10" s="64" customFormat="1" ht="12.75" customHeight="1">
      <c r="G393" s="65"/>
      <c r="I393" s="68"/>
      <c r="J393" s="68"/>
    </row>
    <row r="394" spans="7:10" s="64" customFormat="1" ht="12.75" customHeight="1">
      <c r="G394" s="65"/>
      <c r="I394" s="68"/>
      <c r="J394" s="68"/>
    </row>
    <row r="395" spans="7:10" s="64" customFormat="1" ht="12.75" customHeight="1">
      <c r="G395" s="65"/>
      <c r="I395" s="68"/>
      <c r="J395" s="68"/>
    </row>
    <row r="396" spans="7:10" s="64" customFormat="1" ht="12.75" customHeight="1">
      <c r="G396" s="65"/>
      <c r="I396" s="68"/>
      <c r="J396" s="68"/>
    </row>
    <row r="397" spans="7:10" s="64" customFormat="1" ht="12.75" customHeight="1">
      <c r="G397" s="65"/>
      <c r="I397" s="68"/>
      <c r="J397" s="68"/>
    </row>
    <row r="398" spans="7:10" s="64" customFormat="1" ht="12.75" customHeight="1">
      <c r="G398" s="65"/>
      <c r="I398" s="68"/>
      <c r="J398" s="68"/>
    </row>
    <row r="399" spans="7:10" s="64" customFormat="1" ht="12.75" customHeight="1">
      <c r="G399" s="65"/>
      <c r="I399" s="68"/>
      <c r="J399" s="68"/>
    </row>
    <row r="400" spans="7:10" s="64" customFormat="1" ht="12.75" customHeight="1">
      <c r="G400" s="65"/>
      <c r="I400" s="68"/>
      <c r="J400" s="68"/>
    </row>
    <row r="401" spans="7:10" s="64" customFormat="1" ht="12.75" customHeight="1">
      <c r="G401" s="65"/>
      <c r="I401" s="68"/>
      <c r="J401" s="68"/>
    </row>
    <row r="402" spans="7:10" s="64" customFormat="1" ht="12.75" customHeight="1">
      <c r="G402" s="65"/>
      <c r="I402" s="68"/>
      <c r="J402" s="68"/>
    </row>
    <row r="403" spans="7:10" s="64" customFormat="1" ht="12.75" customHeight="1">
      <c r="G403" s="65"/>
      <c r="I403" s="68"/>
      <c r="J403" s="68"/>
    </row>
    <row r="404" spans="7:10" s="64" customFormat="1" ht="12.75" customHeight="1">
      <c r="G404" s="65"/>
      <c r="I404" s="68"/>
      <c r="J404" s="68"/>
    </row>
    <row r="405" spans="7:10" s="64" customFormat="1" ht="12.75" customHeight="1">
      <c r="G405" s="65"/>
      <c r="I405" s="68"/>
      <c r="J405" s="68"/>
    </row>
    <row r="406" spans="7:10" s="64" customFormat="1" ht="12.75" customHeight="1">
      <c r="G406" s="65"/>
      <c r="I406" s="68"/>
      <c r="J406" s="68"/>
    </row>
    <row r="407" spans="7:10" s="64" customFormat="1" ht="12.75" customHeight="1">
      <c r="G407" s="65"/>
      <c r="I407" s="68"/>
      <c r="J407" s="68"/>
    </row>
    <row r="408" spans="7:10" s="64" customFormat="1" ht="12.75" customHeight="1">
      <c r="G408" s="65"/>
      <c r="I408" s="68"/>
      <c r="J408" s="68"/>
    </row>
    <row r="409" spans="7:10" s="64" customFormat="1" ht="12.75" customHeight="1">
      <c r="G409" s="65"/>
      <c r="I409" s="68"/>
      <c r="J409" s="68"/>
    </row>
    <row r="410" spans="7:10" s="64" customFormat="1" ht="12.75" customHeight="1">
      <c r="G410" s="65"/>
      <c r="I410" s="68"/>
      <c r="J410" s="68"/>
    </row>
    <row r="411" spans="7:10" s="64" customFormat="1" ht="12.75" customHeight="1">
      <c r="G411" s="65"/>
      <c r="I411" s="68"/>
      <c r="J411" s="68"/>
    </row>
    <row r="412" spans="7:10" s="64" customFormat="1" ht="12.75" customHeight="1">
      <c r="G412" s="65"/>
      <c r="I412" s="68"/>
      <c r="J412" s="68"/>
    </row>
    <row r="413" spans="7:10" s="64" customFormat="1" ht="12.75" customHeight="1">
      <c r="G413" s="65"/>
      <c r="I413" s="68"/>
      <c r="J413" s="68"/>
    </row>
    <row r="414" spans="7:10" s="64" customFormat="1" ht="12.75" customHeight="1">
      <c r="G414" s="65"/>
      <c r="I414" s="68"/>
      <c r="J414" s="68"/>
    </row>
    <row r="415" spans="7:10" s="64" customFormat="1" ht="12.75" customHeight="1">
      <c r="G415" s="65"/>
      <c r="I415" s="68"/>
      <c r="J415" s="68"/>
    </row>
    <row r="416" spans="7:10" s="64" customFormat="1" ht="12.75" customHeight="1">
      <c r="G416" s="65"/>
      <c r="I416" s="68"/>
      <c r="J416" s="68"/>
    </row>
    <row r="417" spans="2:10" s="64" customFormat="1" ht="12.75" customHeight="1">
      <c r="G417" s="65"/>
      <c r="I417" s="68"/>
      <c r="J417" s="68"/>
    </row>
    <row r="418" spans="2:10" s="64" customFormat="1" ht="12.75" customHeight="1">
      <c r="G418" s="65"/>
      <c r="I418" s="68"/>
      <c r="J418" s="68"/>
    </row>
    <row r="419" spans="2:10" s="64" customFormat="1" ht="12.75" customHeight="1">
      <c r="G419" s="65"/>
      <c r="I419" s="68"/>
      <c r="J419" s="68"/>
    </row>
    <row r="420" spans="2:10" s="64" customFormat="1" ht="12.75" customHeight="1">
      <c r="G420" s="65"/>
      <c r="I420" s="68"/>
      <c r="J420" s="68"/>
    </row>
    <row r="421" spans="2:10" s="64" customFormat="1" ht="12.75" customHeight="1">
      <c r="G421" s="65"/>
      <c r="I421" s="68"/>
      <c r="J421" s="68"/>
    </row>
    <row r="422" spans="2:10" s="64" customFormat="1" ht="12.75" customHeight="1">
      <c r="G422" s="65"/>
      <c r="I422" s="68"/>
      <c r="J422" s="68"/>
    </row>
    <row r="423" spans="2:10" s="64" customFormat="1" ht="12.75" customHeight="1">
      <c r="G423" s="65"/>
      <c r="I423" s="68"/>
      <c r="J423" s="68"/>
    </row>
    <row r="424" spans="2:10" s="64" customFormat="1" ht="12.75" customHeight="1">
      <c r="G424" s="65"/>
      <c r="I424" s="68"/>
      <c r="J424" s="68"/>
    </row>
    <row r="425" spans="2:10" s="64" customFormat="1" ht="12.75" customHeight="1">
      <c r="G425" s="65"/>
      <c r="I425" s="68"/>
      <c r="J425" s="68"/>
    </row>
    <row r="426" spans="2:10" s="64" customFormat="1" ht="12.75" customHeight="1">
      <c r="G426" s="65"/>
      <c r="I426" s="68"/>
      <c r="J426" s="68"/>
    </row>
    <row r="427" spans="2:10" s="64" customFormat="1" ht="12.75" customHeight="1">
      <c r="G427" s="65"/>
      <c r="I427" s="68"/>
      <c r="J427" s="68"/>
    </row>
    <row r="428" spans="2:10" s="64" customFormat="1" ht="12.75" customHeight="1">
      <c r="G428" s="65"/>
      <c r="I428" s="68"/>
      <c r="J428" s="68"/>
    </row>
    <row r="429" spans="2:10" s="64" customFormat="1" ht="12.75" customHeight="1">
      <c r="G429" s="65"/>
      <c r="I429" s="68"/>
      <c r="J429" s="68"/>
    </row>
    <row r="430" spans="2:10" s="64" customFormat="1" ht="12.75" customHeight="1">
      <c r="G430" s="65"/>
      <c r="I430" s="68"/>
      <c r="J430" s="68"/>
    </row>
    <row r="431" spans="2:10" ht="12.75" customHeight="1">
      <c r="B431" s="38"/>
    </row>
    <row r="432" spans="2:10" ht="12.75" customHeight="1">
      <c r="B432" s="38"/>
    </row>
    <row r="433" spans="2:2" ht="12.75" customHeight="1">
      <c r="B433" s="38"/>
    </row>
    <row r="434" spans="2:2" ht="12.75" customHeight="1">
      <c r="B434" s="38"/>
    </row>
    <row r="435" spans="2:2" ht="12.75" customHeight="1">
      <c r="B435" s="38"/>
    </row>
    <row r="436" spans="2:2" ht="12.75" customHeight="1">
      <c r="B436" s="38"/>
    </row>
    <row r="437" spans="2:2" ht="12.75" customHeight="1">
      <c r="B437" s="38"/>
    </row>
    <row r="438" spans="2:2" ht="12.75" customHeight="1">
      <c r="B438" s="38"/>
    </row>
    <row r="439" spans="2:2" ht="12.75" customHeight="1">
      <c r="B439" s="38"/>
    </row>
    <row r="440" spans="2:2" ht="12.75" customHeight="1">
      <c r="B440" s="38"/>
    </row>
    <row r="441" spans="2:2" ht="12.75" customHeight="1">
      <c r="B441" s="38"/>
    </row>
    <row r="442" spans="2:2" ht="12.75" customHeight="1">
      <c r="B442" s="38"/>
    </row>
    <row r="443" spans="2:2" ht="12.75" customHeight="1">
      <c r="B443" s="38"/>
    </row>
    <row r="444" spans="2:2" ht="12.75" customHeight="1">
      <c r="B444" s="38"/>
    </row>
    <row r="445" spans="2:2" ht="12.75" customHeight="1">
      <c r="B445" s="38"/>
    </row>
    <row r="446" spans="2:2" ht="12.75" customHeight="1">
      <c r="B446" s="38"/>
    </row>
    <row r="447" spans="2:2" ht="12.75" customHeight="1">
      <c r="B447" s="38"/>
    </row>
    <row r="448" spans="2:2" ht="12.75" customHeight="1">
      <c r="B448" s="38"/>
    </row>
    <row r="449" spans="2:2" ht="12.75" customHeight="1">
      <c r="B449" s="38"/>
    </row>
    <row r="450" spans="2:2" ht="12.75" customHeight="1">
      <c r="B450" s="38"/>
    </row>
    <row r="451" spans="2:2" ht="12.75" customHeight="1">
      <c r="B451" s="38"/>
    </row>
    <row r="452" spans="2:2" ht="12.75" customHeight="1">
      <c r="B452" s="38"/>
    </row>
    <row r="453" spans="2:2" ht="12.75" customHeight="1">
      <c r="B453" s="38"/>
    </row>
    <row r="454" spans="2:2" ht="12.75" customHeight="1">
      <c r="B454" s="38"/>
    </row>
    <row r="455" spans="2:2" ht="12.75" customHeight="1">
      <c r="B455" s="38"/>
    </row>
    <row r="456" spans="2:2" ht="12.75" customHeight="1">
      <c r="B456" s="38"/>
    </row>
    <row r="457" spans="2:2" ht="12.75" customHeight="1">
      <c r="B457" s="38"/>
    </row>
    <row r="458" spans="2:2" ht="12.75" customHeight="1">
      <c r="B458" s="38"/>
    </row>
    <row r="459" spans="2:2" ht="12.75" customHeight="1">
      <c r="B459" s="38"/>
    </row>
    <row r="460" spans="2:2" ht="12.75" customHeight="1">
      <c r="B460" s="38"/>
    </row>
    <row r="461" spans="2:2" ht="12.75" customHeight="1">
      <c r="B461" s="38"/>
    </row>
    <row r="462" spans="2:2" ht="12.75" customHeight="1">
      <c r="B462" s="38"/>
    </row>
    <row r="463" spans="2:2" ht="12.75" customHeight="1">
      <c r="B463" s="38"/>
    </row>
    <row r="464" spans="2:2" ht="12.75" customHeight="1">
      <c r="B464" s="38"/>
    </row>
    <row r="465" spans="2:2" ht="12.75" customHeight="1">
      <c r="B465" s="38"/>
    </row>
    <row r="466" spans="2:2" ht="12.75" customHeight="1">
      <c r="B466" s="38"/>
    </row>
    <row r="467" spans="2:2" ht="12.75" customHeight="1">
      <c r="B467" s="38"/>
    </row>
    <row r="468" spans="2:2" ht="12.75" customHeight="1">
      <c r="B468" s="38"/>
    </row>
    <row r="469" spans="2:2" ht="12.75" customHeight="1">
      <c r="B469" s="38"/>
    </row>
    <row r="470" spans="2:2" ht="12.75" customHeight="1">
      <c r="B470" s="38"/>
    </row>
    <row r="471" spans="2:2" ht="12.75" customHeight="1">
      <c r="B471" s="38"/>
    </row>
    <row r="472" spans="2:2" ht="12.75" customHeight="1">
      <c r="B472" s="38"/>
    </row>
    <row r="473" spans="2:2" ht="12.75" customHeight="1">
      <c r="B473" s="38"/>
    </row>
    <row r="474" spans="2:2" ht="12.75" customHeight="1">
      <c r="B474" s="38"/>
    </row>
    <row r="475" spans="2:2" ht="12.75" customHeight="1">
      <c r="B475" s="38"/>
    </row>
    <row r="476" spans="2:2" ht="12.75" customHeight="1">
      <c r="B476" s="38"/>
    </row>
    <row r="477" spans="2:2" ht="12.75" customHeight="1">
      <c r="B477" s="38"/>
    </row>
    <row r="478" spans="2:2" ht="12.75" customHeight="1">
      <c r="B478" s="38"/>
    </row>
    <row r="479" spans="2:2" ht="12.75" customHeight="1">
      <c r="B479" s="38"/>
    </row>
    <row r="480" spans="2:2" ht="12.75" customHeight="1">
      <c r="B480" s="38"/>
    </row>
    <row r="481" spans="2:2" ht="12.75" customHeight="1">
      <c r="B481" s="38"/>
    </row>
    <row r="482" spans="2:2" ht="12.75" customHeight="1">
      <c r="B482" s="38"/>
    </row>
    <row r="483" spans="2:2" ht="12.75" customHeight="1">
      <c r="B483" s="38"/>
    </row>
    <row r="484" spans="2:2" ht="12.75" customHeight="1">
      <c r="B484" s="38"/>
    </row>
    <row r="485" spans="2:2" ht="12.75" customHeight="1">
      <c r="B485" s="38"/>
    </row>
    <row r="486" spans="2:2" ht="12.75" customHeight="1">
      <c r="B486" s="38"/>
    </row>
    <row r="487" spans="2:2" ht="12.75" customHeight="1">
      <c r="B487" s="38"/>
    </row>
    <row r="488" spans="2:2" ht="12.75" customHeight="1">
      <c r="B488" s="38"/>
    </row>
    <row r="489" spans="2:2" ht="12.75" customHeight="1">
      <c r="B489" s="38"/>
    </row>
    <row r="490" spans="2:2" ht="12.75" customHeight="1">
      <c r="B490" s="38"/>
    </row>
    <row r="491" spans="2:2" ht="12.75" customHeight="1">
      <c r="B491" s="38"/>
    </row>
    <row r="492" spans="2:2" ht="12.75" customHeight="1">
      <c r="B492" s="38"/>
    </row>
    <row r="493" spans="2:2" ht="12.75" customHeight="1">
      <c r="B493" s="38"/>
    </row>
    <row r="494" spans="2:2" ht="12.75" customHeight="1">
      <c r="B494" s="38"/>
    </row>
    <row r="495" spans="2:2" ht="12.75" customHeight="1">
      <c r="B495" s="38"/>
    </row>
    <row r="496" spans="2:2" ht="12.75" customHeight="1">
      <c r="B496" s="38"/>
    </row>
    <row r="497" spans="2:2" ht="12.75" customHeight="1">
      <c r="B497" s="38"/>
    </row>
    <row r="498" spans="2:2" ht="12.75" customHeight="1">
      <c r="B498" s="38"/>
    </row>
    <row r="499" spans="2:2" ht="12.75" customHeight="1">
      <c r="B499" s="38"/>
    </row>
    <row r="500" spans="2:2" ht="12.75" customHeight="1">
      <c r="B500" s="38"/>
    </row>
    <row r="501" spans="2:2" ht="12.75" customHeight="1">
      <c r="B501" s="38"/>
    </row>
    <row r="502" spans="2:2" ht="12.75" customHeight="1">
      <c r="B502" s="38"/>
    </row>
    <row r="503" spans="2:2" ht="12.75" customHeight="1">
      <c r="B503" s="38"/>
    </row>
    <row r="504" spans="2:2" ht="12.75" customHeight="1">
      <c r="B504" s="38"/>
    </row>
    <row r="505" spans="2:2" ht="12.75" customHeight="1">
      <c r="B505" s="38"/>
    </row>
    <row r="506" spans="2:2" ht="12.75" customHeight="1">
      <c r="B506" s="38"/>
    </row>
    <row r="507" spans="2:2" ht="12.75" customHeight="1">
      <c r="B507" s="38"/>
    </row>
    <row r="508" spans="2:2" ht="12.75" customHeight="1">
      <c r="B508" s="38"/>
    </row>
    <row r="509" spans="2:2" ht="12.75" customHeight="1">
      <c r="B509" s="38"/>
    </row>
    <row r="510" spans="2:2" ht="12.75" customHeight="1">
      <c r="B510" s="38"/>
    </row>
    <row r="511" spans="2:2" ht="12.75" customHeight="1">
      <c r="B511" s="38"/>
    </row>
    <row r="512" spans="2:2" ht="12.75" customHeight="1">
      <c r="B512" s="38"/>
    </row>
    <row r="513" spans="2:2" ht="12.75" customHeight="1">
      <c r="B513" s="38"/>
    </row>
    <row r="514" spans="2:2" ht="12.75" customHeight="1">
      <c r="B514" s="38"/>
    </row>
    <row r="515" spans="2:2" ht="12.75" customHeight="1">
      <c r="B515" s="38"/>
    </row>
    <row r="516" spans="2:2" ht="12.75" customHeight="1">
      <c r="B516" s="38"/>
    </row>
    <row r="517" spans="2:2" ht="12.75" customHeight="1">
      <c r="B517" s="38"/>
    </row>
    <row r="518" spans="2:2" ht="12.75" customHeight="1">
      <c r="B518" s="38"/>
    </row>
    <row r="519" spans="2:2" ht="12.75" customHeight="1">
      <c r="B519" s="38"/>
    </row>
    <row r="520" spans="2:2" ht="12.75" customHeight="1">
      <c r="B520" s="38"/>
    </row>
    <row r="521" spans="2:2" ht="12.75" customHeight="1">
      <c r="B521" s="38"/>
    </row>
    <row r="522" spans="2:2" ht="12.75" customHeight="1">
      <c r="B522" s="38"/>
    </row>
    <row r="523" spans="2:2" ht="12.75" customHeight="1">
      <c r="B523" s="38"/>
    </row>
    <row r="524" spans="2:2" ht="12.75" customHeight="1">
      <c r="B524" s="38"/>
    </row>
    <row r="525" spans="2:2" ht="12.75" customHeight="1">
      <c r="B525" s="38"/>
    </row>
    <row r="526" spans="2:2" ht="12.75" customHeight="1">
      <c r="B526" s="38"/>
    </row>
    <row r="527" spans="2:2" ht="12.75" customHeight="1">
      <c r="B527" s="38"/>
    </row>
    <row r="528" spans="2:2" ht="12.75" customHeight="1">
      <c r="B528" s="38"/>
    </row>
    <row r="529" spans="2:2" ht="12.75" customHeight="1">
      <c r="B529" s="38"/>
    </row>
    <row r="530" spans="2:2" ht="12.75" customHeight="1">
      <c r="B530" s="38"/>
    </row>
    <row r="531" spans="2:2" ht="12.75" customHeight="1">
      <c r="B531" s="38"/>
    </row>
    <row r="532" spans="2:2" ht="12.75" customHeight="1">
      <c r="B532" s="38"/>
    </row>
    <row r="533" spans="2:2" ht="12.75" customHeight="1">
      <c r="B533" s="38"/>
    </row>
    <row r="534" spans="2:2" ht="12.75" customHeight="1">
      <c r="B534" s="38"/>
    </row>
    <row r="535" spans="2:2" ht="12.75" customHeight="1">
      <c r="B535" s="38"/>
    </row>
    <row r="536" spans="2:2" ht="12.75" customHeight="1">
      <c r="B536" s="38"/>
    </row>
    <row r="537" spans="2:2" ht="12.75" customHeight="1">
      <c r="B537" s="38"/>
    </row>
    <row r="538" spans="2:2" ht="12.75" customHeight="1">
      <c r="B538" s="38"/>
    </row>
    <row r="539" spans="2:2" ht="12.75" customHeight="1">
      <c r="B539" s="38"/>
    </row>
    <row r="540" spans="2:2" ht="12.75" customHeight="1"/>
    <row r="541" spans="2:2" ht="12.75" customHeight="1"/>
    <row r="542" spans="2:2" ht="12.75" customHeight="1"/>
    <row r="543" spans="2:2" ht="12.75" customHeight="1"/>
    <row r="544" spans="2:2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3.5" customHeight="1"/>
  </sheetData>
  <autoFilter ref="C1:I1134"/>
  <sortState ref="B70:J112">
    <sortCondition descending="1" ref="G70:G112"/>
  </sortState>
  <mergeCells count="4">
    <mergeCell ref="C3:J3"/>
    <mergeCell ref="D4:H4"/>
    <mergeCell ref="G8:H8"/>
    <mergeCell ref="I8:J8"/>
  </mergeCells>
  <pageMargins left="0.5" right="0.5" top="0.14369999999999999" bottom="0.14369999999999999" header="0.25" footer="0.25"/>
  <pageSetup fitToWidth="0" fitToHeight="0" orientation="landscape" r:id="rId1"/>
  <headerFooter alignWithMargins="0">
    <oddFooter>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4"/>
  <sheetViews>
    <sheetView tabSelected="1" workbookViewId="0">
      <selection activeCell="H10" sqref="H10"/>
    </sheetView>
  </sheetViews>
  <sheetFormatPr defaultRowHeight="12"/>
  <cols>
    <col min="1" max="1" width="16.125" style="40" bestFit="1" customWidth="1"/>
    <col min="2" max="2" width="7.625" style="40" customWidth="1"/>
    <col min="3" max="3" width="38.5" style="40" bestFit="1" customWidth="1"/>
    <col min="4" max="4" width="5" style="40" customWidth="1"/>
    <col min="5" max="5" width="14.625" style="40" customWidth="1"/>
    <col min="6" max="8" width="13.125" style="40" customWidth="1"/>
    <col min="9" max="16384" width="9" style="40"/>
  </cols>
  <sheetData>
    <row r="1" spans="1:8" ht="15.75">
      <c r="A1" s="148" t="s">
        <v>76</v>
      </c>
      <c r="B1" s="148"/>
      <c r="C1" s="148"/>
      <c r="D1" s="148"/>
      <c r="E1" s="148"/>
      <c r="F1" s="148"/>
    </row>
    <row r="2" spans="1:8" s="101" customFormat="1" ht="9.75" customHeight="1">
      <c r="A2" s="100"/>
      <c r="B2" s="100"/>
      <c r="C2" s="100"/>
      <c r="D2" s="100"/>
      <c r="E2" s="100"/>
      <c r="F2" s="100"/>
    </row>
    <row r="3" spans="1:8">
      <c r="A3" s="115" t="s">
        <v>34</v>
      </c>
      <c r="B3" s="116" t="s">
        <v>65</v>
      </c>
    </row>
    <row r="4" spans="1:8" ht="14.25">
      <c r="A4"/>
      <c r="B4"/>
      <c r="C4"/>
      <c r="D4"/>
      <c r="E4"/>
      <c r="F4"/>
      <c r="G4"/>
      <c r="H4"/>
    </row>
    <row r="5" spans="1:8" ht="14.25">
      <c r="A5" s="117"/>
      <c r="B5" s="118"/>
      <c r="C5" s="118"/>
      <c r="D5" s="118"/>
      <c r="E5" s="119" t="s">
        <v>32</v>
      </c>
      <c r="F5" s="120"/>
      <c r="G5"/>
      <c r="H5"/>
    </row>
    <row r="6" spans="1:8" ht="14.25">
      <c r="A6" s="119" t="s">
        <v>10</v>
      </c>
      <c r="B6" s="119" t="s">
        <v>7</v>
      </c>
      <c r="C6" s="119" t="s">
        <v>8</v>
      </c>
      <c r="D6" s="119" t="s">
        <v>11</v>
      </c>
      <c r="E6" s="117" t="s">
        <v>39</v>
      </c>
      <c r="F6" s="121" t="s">
        <v>40</v>
      </c>
      <c r="G6"/>
      <c r="H6"/>
    </row>
    <row r="7" spans="1:8" ht="14.25">
      <c r="A7" s="117" t="s">
        <v>37</v>
      </c>
      <c r="B7" s="117" t="s">
        <v>35</v>
      </c>
      <c r="C7" s="117" t="s">
        <v>29</v>
      </c>
      <c r="D7" s="122">
        <v>2</v>
      </c>
      <c r="E7" s="123">
        <v>10</v>
      </c>
      <c r="F7" s="124">
        <v>20</v>
      </c>
      <c r="G7"/>
      <c r="H7"/>
    </row>
    <row r="8" spans="1:8" ht="14.25">
      <c r="A8" s="125"/>
      <c r="B8" s="125"/>
      <c r="C8" s="117" t="s">
        <v>71</v>
      </c>
      <c r="D8" s="122">
        <v>2</v>
      </c>
      <c r="E8" s="123">
        <v>0.19</v>
      </c>
      <c r="F8" s="124">
        <v>0.38</v>
      </c>
      <c r="G8"/>
      <c r="H8"/>
    </row>
    <row r="9" spans="1:8" ht="14.25">
      <c r="A9" s="125"/>
      <c r="B9" s="125"/>
      <c r="C9" s="117" t="s">
        <v>70</v>
      </c>
      <c r="D9" s="122">
        <v>1</v>
      </c>
      <c r="E9" s="123">
        <v>50</v>
      </c>
      <c r="F9" s="124">
        <v>50</v>
      </c>
      <c r="G9"/>
      <c r="H9"/>
    </row>
    <row r="10" spans="1:8" ht="14.25">
      <c r="A10" s="125"/>
      <c r="B10" s="125"/>
      <c r="C10" s="117" t="s">
        <v>91</v>
      </c>
      <c r="D10" s="122">
        <v>2</v>
      </c>
      <c r="E10" s="123">
        <v>3.8</v>
      </c>
      <c r="F10" s="124">
        <v>7.6</v>
      </c>
      <c r="G10"/>
      <c r="H10"/>
    </row>
    <row r="11" spans="1:8" ht="14.25">
      <c r="A11" s="125"/>
      <c r="B11" s="125"/>
      <c r="C11" s="117" t="s">
        <v>135</v>
      </c>
      <c r="D11" s="122">
        <v>1</v>
      </c>
      <c r="E11" s="123">
        <v>23</v>
      </c>
      <c r="F11" s="124">
        <v>23</v>
      </c>
      <c r="G11"/>
      <c r="H11"/>
    </row>
    <row r="12" spans="1:8" ht="14.25">
      <c r="A12" s="125"/>
      <c r="B12" s="125"/>
      <c r="C12" s="117" t="s">
        <v>134</v>
      </c>
      <c r="D12" s="122">
        <v>3</v>
      </c>
      <c r="E12" s="123">
        <v>7.99</v>
      </c>
      <c r="F12" s="124">
        <v>23.97</v>
      </c>
      <c r="G12"/>
      <c r="H12"/>
    </row>
    <row r="13" spans="1:8" ht="14.25">
      <c r="A13" s="125"/>
      <c r="B13" s="125"/>
      <c r="C13" s="117" t="s">
        <v>150</v>
      </c>
      <c r="D13" s="122">
        <v>2</v>
      </c>
      <c r="E13" s="123">
        <v>0.5</v>
      </c>
      <c r="F13" s="124">
        <v>1</v>
      </c>
      <c r="G13"/>
      <c r="H13"/>
    </row>
    <row r="14" spans="1:8" ht="14.25">
      <c r="A14" s="125"/>
      <c r="B14" s="125"/>
      <c r="C14" s="117" t="s">
        <v>178</v>
      </c>
      <c r="D14" s="122">
        <v>1</v>
      </c>
      <c r="E14" s="123">
        <v>3</v>
      </c>
      <c r="F14" s="124">
        <v>3</v>
      </c>
      <c r="G14"/>
      <c r="H14"/>
    </row>
    <row r="15" spans="1:8" ht="14.25">
      <c r="A15" s="126" t="s">
        <v>38</v>
      </c>
      <c r="B15" s="127"/>
      <c r="C15" s="127"/>
      <c r="D15" s="127"/>
      <c r="E15" s="128">
        <v>98.47999999999999</v>
      </c>
      <c r="F15" s="129">
        <v>128.94999999999999</v>
      </c>
      <c r="G15"/>
      <c r="H15"/>
    </row>
    <row r="16" spans="1:8" ht="14.25">
      <c r="A16" s="117" t="s">
        <v>42</v>
      </c>
      <c r="B16" s="117" t="s">
        <v>35</v>
      </c>
      <c r="C16" s="117" t="s">
        <v>62</v>
      </c>
      <c r="D16" s="122">
        <v>3</v>
      </c>
      <c r="E16" s="123">
        <v>30</v>
      </c>
      <c r="F16" s="124">
        <v>90</v>
      </c>
      <c r="G16"/>
      <c r="H16"/>
    </row>
    <row r="17" spans="1:8" ht="14.25">
      <c r="A17" s="125"/>
      <c r="B17" s="125"/>
      <c r="C17" s="117" t="s">
        <v>63</v>
      </c>
      <c r="D17" s="122">
        <v>6</v>
      </c>
      <c r="E17" s="123">
        <v>1.25</v>
      </c>
      <c r="F17" s="124">
        <v>7.5</v>
      </c>
      <c r="G17"/>
      <c r="H17"/>
    </row>
    <row r="18" spans="1:8" ht="14.25">
      <c r="A18" s="125"/>
      <c r="B18" s="125"/>
      <c r="C18" s="117" t="s">
        <v>64</v>
      </c>
      <c r="D18" s="122">
        <v>6</v>
      </c>
      <c r="E18" s="123">
        <v>2</v>
      </c>
      <c r="F18" s="124">
        <v>12</v>
      </c>
      <c r="G18"/>
      <c r="H18"/>
    </row>
    <row r="19" spans="1:8" ht="14.25">
      <c r="A19" s="125"/>
      <c r="B19" s="125"/>
      <c r="C19" s="117" t="s">
        <v>168</v>
      </c>
      <c r="D19" s="122">
        <v>2</v>
      </c>
      <c r="E19" s="123">
        <v>65</v>
      </c>
      <c r="F19" s="124">
        <v>130</v>
      </c>
      <c r="G19"/>
      <c r="H19"/>
    </row>
    <row r="20" spans="1:8" ht="14.25">
      <c r="A20" s="125"/>
      <c r="B20" s="125"/>
      <c r="C20" s="117" t="s">
        <v>69</v>
      </c>
      <c r="D20" s="122">
        <v>14</v>
      </c>
      <c r="E20" s="123">
        <v>3.2</v>
      </c>
      <c r="F20" s="124">
        <v>44.800000000000004</v>
      </c>
      <c r="G20"/>
      <c r="H20"/>
    </row>
    <row r="21" spans="1:8" ht="14.25">
      <c r="A21" s="125"/>
      <c r="B21" s="125"/>
      <c r="C21" s="117" t="s">
        <v>115</v>
      </c>
      <c r="D21" s="122">
        <v>2</v>
      </c>
      <c r="E21" s="123">
        <v>1.25</v>
      </c>
      <c r="F21" s="124">
        <v>2.5</v>
      </c>
      <c r="G21"/>
      <c r="H21"/>
    </row>
    <row r="22" spans="1:8" ht="14.25">
      <c r="A22" s="125"/>
      <c r="B22" s="125"/>
      <c r="C22" s="117" t="s">
        <v>112</v>
      </c>
      <c r="D22" s="122">
        <v>3</v>
      </c>
      <c r="E22" s="123">
        <v>13.48</v>
      </c>
      <c r="F22" s="124">
        <v>40.44</v>
      </c>
      <c r="G22"/>
      <c r="H22" s="134"/>
    </row>
    <row r="23" spans="1:8" ht="14.25">
      <c r="A23" s="125"/>
      <c r="B23" s="125"/>
      <c r="C23" s="135" t="s">
        <v>122</v>
      </c>
      <c r="D23" s="136">
        <v>2</v>
      </c>
      <c r="E23" s="137">
        <v>309</v>
      </c>
      <c r="F23" s="138">
        <v>618</v>
      </c>
      <c r="G23"/>
      <c r="H23"/>
    </row>
    <row r="24" spans="1:8" ht="14.25">
      <c r="A24" s="125"/>
      <c r="B24" s="125"/>
      <c r="C24" s="117" t="s">
        <v>113</v>
      </c>
      <c r="D24" s="122">
        <v>2</v>
      </c>
      <c r="E24" s="123">
        <v>2.5299999999999998</v>
      </c>
      <c r="F24" s="124">
        <v>5.0599999999999996</v>
      </c>
      <c r="G24"/>
      <c r="H24"/>
    </row>
    <row r="25" spans="1:8" ht="14.25">
      <c r="A25" s="125"/>
      <c r="B25" s="125"/>
      <c r="C25" s="117" t="s">
        <v>159</v>
      </c>
      <c r="D25" s="122">
        <v>1</v>
      </c>
      <c r="E25" s="123">
        <v>30</v>
      </c>
      <c r="F25" s="124">
        <v>30</v>
      </c>
      <c r="G25"/>
      <c r="H25"/>
    </row>
    <row r="26" spans="1:8" ht="14.25">
      <c r="A26" s="125"/>
      <c r="B26" s="125"/>
      <c r="C26" s="117" t="s">
        <v>161</v>
      </c>
      <c r="D26" s="122">
        <v>1</v>
      </c>
      <c r="E26" s="123">
        <v>115</v>
      </c>
      <c r="F26" s="124">
        <v>115</v>
      </c>
      <c r="G26"/>
      <c r="H26"/>
    </row>
    <row r="27" spans="1:8" ht="14.25">
      <c r="A27" s="125"/>
      <c r="B27" s="125"/>
      <c r="C27" s="117" t="s">
        <v>162</v>
      </c>
      <c r="D27" s="122">
        <v>1</v>
      </c>
      <c r="E27" s="123">
        <v>69</v>
      </c>
      <c r="F27" s="124">
        <v>69</v>
      </c>
      <c r="G27"/>
      <c r="H27"/>
    </row>
    <row r="28" spans="1:8" ht="14.25">
      <c r="A28" s="125"/>
      <c r="B28" s="125"/>
      <c r="C28" s="117" t="s">
        <v>163</v>
      </c>
      <c r="D28" s="122">
        <v>1</v>
      </c>
      <c r="E28" s="123">
        <v>24</v>
      </c>
      <c r="F28" s="124">
        <v>24</v>
      </c>
      <c r="G28"/>
      <c r="H28"/>
    </row>
    <row r="29" spans="1:8" ht="14.25">
      <c r="A29" s="125"/>
      <c r="B29" s="125"/>
      <c r="C29" s="117" t="s">
        <v>164</v>
      </c>
      <c r="D29" s="122">
        <v>5</v>
      </c>
      <c r="E29" s="123">
        <v>3</v>
      </c>
      <c r="F29" s="124">
        <v>15</v>
      </c>
      <c r="G29"/>
      <c r="H29"/>
    </row>
    <row r="30" spans="1:8" ht="14.25">
      <c r="A30" s="125"/>
      <c r="B30" s="125"/>
      <c r="C30" s="117" t="s">
        <v>170</v>
      </c>
      <c r="D30" s="122">
        <v>2</v>
      </c>
      <c r="E30" s="123">
        <v>3</v>
      </c>
      <c r="F30" s="124">
        <v>6</v>
      </c>
      <c r="G30"/>
      <c r="H30"/>
    </row>
    <row r="31" spans="1:8" ht="14.25">
      <c r="A31" s="125"/>
      <c r="B31" s="125"/>
      <c r="C31" s="117" t="s">
        <v>157</v>
      </c>
      <c r="D31" s="122">
        <v>3</v>
      </c>
      <c r="E31" s="123">
        <v>3.5</v>
      </c>
      <c r="F31" s="124">
        <v>10.5</v>
      </c>
      <c r="G31"/>
      <c r="H31"/>
    </row>
    <row r="32" spans="1:8" ht="14.25">
      <c r="A32" s="125"/>
      <c r="B32" s="125"/>
      <c r="C32" s="117" t="s">
        <v>167</v>
      </c>
      <c r="D32" s="122">
        <v>1</v>
      </c>
      <c r="E32" s="123">
        <v>48</v>
      </c>
      <c r="F32" s="124">
        <v>48</v>
      </c>
      <c r="G32"/>
      <c r="H32"/>
    </row>
    <row r="33" spans="1:8" ht="14.25">
      <c r="A33" s="125"/>
      <c r="B33" s="125"/>
      <c r="C33" s="117" t="s">
        <v>169</v>
      </c>
      <c r="D33" s="122">
        <v>1</v>
      </c>
      <c r="E33" s="123">
        <v>29</v>
      </c>
      <c r="F33" s="124">
        <v>29</v>
      </c>
      <c r="G33"/>
      <c r="H33"/>
    </row>
    <row r="34" spans="1:8" ht="14.25">
      <c r="A34" s="125"/>
      <c r="B34" s="117" t="s">
        <v>33</v>
      </c>
      <c r="C34" s="117" t="s">
        <v>45</v>
      </c>
      <c r="D34" s="122">
        <v>10</v>
      </c>
      <c r="E34" s="123">
        <v>0</v>
      </c>
      <c r="F34" s="124">
        <v>0</v>
      </c>
      <c r="G34"/>
      <c r="H34"/>
    </row>
    <row r="35" spans="1:8" ht="14.25">
      <c r="A35" s="125"/>
      <c r="B35" s="125"/>
      <c r="C35" s="117" t="s">
        <v>47</v>
      </c>
      <c r="D35" s="122">
        <v>8</v>
      </c>
      <c r="E35" s="123">
        <v>0</v>
      </c>
      <c r="F35" s="124">
        <v>0</v>
      </c>
      <c r="G35"/>
      <c r="H35"/>
    </row>
    <row r="36" spans="1:8" ht="14.25">
      <c r="A36" s="125"/>
      <c r="B36" s="125"/>
      <c r="C36" s="117" t="s">
        <v>75</v>
      </c>
      <c r="D36" s="122">
        <v>8</v>
      </c>
      <c r="E36" s="123">
        <v>0</v>
      </c>
      <c r="F36" s="124">
        <v>0</v>
      </c>
      <c r="G36"/>
      <c r="H36"/>
    </row>
    <row r="37" spans="1:8">
      <c r="A37" s="125"/>
      <c r="B37" s="125"/>
      <c r="C37" s="117" t="s">
        <v>71</v>
      </c>
      <c r="D37" s="122">
        <v>4</v>
      </c>
      <c r="E37" s="123">
        <v>0</v>
      </c>
      <c r="F37" s="124">
        <v>0</v>
      </c>
    </row>
    <row r="38" spans="1:8">
      <c r="A38" s="125"/>
      <c r="B38" s="125"/>
      <c r="C38" s="117" t="s">
        <v>73</v>
      </c>
      <c r="D38" s="122">
        <v>2</v>
      </c>
      <c r="E38" s="123">
        <v>0</v>
      </c>
      <c r="F38" s="124">
        <v>0</v>
      </c>
    </row>
    <row r="39" spans="1:8">
      <c r="A39" s="125"/>
      <c r="B39" s="125"/>
      <c r="C39" s="117" t="s">
        <v>168</v>
      </c>
      <c r="D39" s="122">
        <v>4</v>
      </c>
      <c r="E39" s="123">
        <v>0</v>
      </c>
      <c r="F39" s="124">
        <v>0</v>
      </c>
    </row>
    <row r="40" spans="1:8">
      <c r="A40" s="125"/>
      <c r="B40" s="125"/>
      <c r="C40" s="117" t="s">
        <v>111</v>
      </c>
      <c r="D40" s="122">
        <v>1</v>
      </c>
      <c r="E40" s="123">
        <v>0</v>
      </c>
      <c r="F40" s="124">
        <v>0</v>
      </c>
    </row>
    <row r="41" spans="1:8">
      <c r="A41" s="125"/>
      <c r="B41" s="125"/>
      <c r="C41" s="117" t="s">
        <v>112</v>
      </c>
      <c r="D41" s="122">
        <v>3</v>
      </c>
      <c r="E41" s="123">
        <v>0</v>
      </c>
      <c r="F41" s="124">
        <v>0</v>
      </c>
    </row>
    <row r="42" spans="1:8">
      <c r="A42" s="125"/>
      <c r="B42" s="125"/>
      <c r="C42" s="117" t="s">
        <v>128</v>
      </c>
      <c r="D42" s="122">
        <v>1</v>
      </c>
      <c r="E42" s="123">
        <v>0</v>
      </c>
      <c r="F42" s="124">
        <v>0</v>
      </c>
    </row>
    <row r="43" spans="1:8">
      <c r="A43" s="125"/>
      <c r="B43" s="125"/>
      <c r="C43" s="117" t="s">
        <v>153</v>
      </c>
      <c r="D43" s="122">
        <v>1</v>
      </c>
      <c r="E43" s="123">
        <v>0</v>
      </c>
      <c r="F43" s="124">
        <v>0</v>
      </c>
    </row>
    <row r="44" spans="1:8">
      <c r="A44" s="126" t="s">
        <v>66</v>
      </c>
      <c r="B44" s="127"/>
      <c r="C44" s="127"/>
      <c r="D44" s="127"/>
      <c r="E44" s="128">
        <v>752.21</v>
      </c>
      <c r="F44" s="129">
        <v>1296.8</v>
      </c>
    </row>
    <row r="45" spans="1:8">
      <c r="A45" s="117" t="s">
        <v>49</v>
      </c>
      <c r="B45" s="117" t="s">
        <v>35</v>
      </c>
      <c r="C45" s="117" t="s">
        <v>83</v>
      </c>
      <c r="D45" s="122">
        <v>32</v>
      </c>
      <c r="E45" s="123">
        <v>1.7369999999999999</v>
      </c>
      <c r="F45" s="124">
        <v>55.583999999999996</v>
      </c>
    </row>
    <row r="46" spans="1:8">
      <c r="A46" s="125"/>
      <c r="B46" s="117" t="s">
        <v>33</v>
      </c>
      <c r="C46" s="117" t="s">
        <v>83</v>
      </c>
      <c r="D46" s="122">
        <v>4</v>
      </c>
      <c r="E46" s="123">
        <v>0</v>
      </c>
      <c r="F46" s="124">
        <v>0</v>
      </c>
    </row>
    <row r="47" spans="1:8">
      <c r="A47" s="126" t="s">
        <v>67</v>
      </c>
      <c r="B47" s="127"/>
      <c r="C47" s="127"/>
      <c r="D47" s="127"/>
      <c r="E47" s="128">
        <v>1.7369999999999999</v>
      </c>
      <c r="F47" s="129">
        <v>55.583999999999996</v>
      </c>
    </row>
    <row r="48" spans="1:8">
      <c r="A48" s="117" t="s">
        <v>50</v>
      </c>
      <c r="B48" s="117" t="s">
        <v>33</v>
      </c>
      <c r="C48" s="117" t="s">
        <v>51</v>
      </c>
      <c r="D48" s="122">
        <v>1</v>
      </c>
      <c r="E48" s="123">
        <v>0</v>
      </c>
      <c r="F48" s="124">
        <v>0</v>
      </c>
    </row>
    <row r="49" spans="1:6">
      <c r="A49" s="125"/>
      <c r="B49" s="125"/>
      <c r="C49" s="117" t="s">
        <v>52</v>
      </c>
      <c r="D49" s="122">
        <v>1</v>
      </c>
      <c r="E49" s="123">
        <v>0</v>
      </c>
      <c r="F49" s="124">
        <v>0</v>
      </c>
    </row>
    <row r="50" spans="1:6">
      <c r="A50" s="125"/>
      <c r="B50" s="125"/>
      <c r="C50" s="117" t="s">
        <v>53</v>
      </c>
      <c r="D50" s="122">
        <v>6</v>
      </c>
      <c r="E50" s="123">
        <v>0</v>
      </c>
      <c r="F50" s="124">
        <v>0</v>
      </c>
    </row>
    <row r="51" spans="1:6">
      <c r="A51" s="125"/>
      <c r="B51" s="125"/>
      <c r="C51" s="117" t="s">
        <v>54</v>
      </c>
      <c r="D51" s="122">
        <v>1</v>
      </c>
      <c r="E51" s="123">
        <v>0</v>
      </c>
      <c r="F51" s="124">
        <v>0</v>
      </c>
    </row>
    <row r="52" spans="1:6">
      <c r="A52" s="125"/>
      <c r="B52" s="125"/>
      <c r="C52" s="117" t="s">
        <v>84</v>
      </c>
      <c r="D52" s="122">
        <v>1</v>
      </c>
      <c r="E52" s="123">
        <v>0</v>
      </c>
      <c r="F52" s="124">
        <v>0</v>
      </c>
    </row>
    <row r="53" spans="1:6">
      <c r="A53" s="125"/>
      <c r="B53" s="125"/>
      <c r="C53" s="117" t="s">
        <v>85</v>
      </c>
      <c r="D53" s="122">
        <v>1</v>
      </c>
      <c r="E53" s="123">
        <v>0</v>
      </c>
      <c r="F53" s="124">
        <v>0</v>
      </c>
    </row>
    <row r="54" spans="1:6">
      <c r="A54" s="125"/>
      <c r="B54" s="125"/>
      <c r="C54" s="117" t="s">
        <v>86</v>
      </c>
      <c r="D54" s="122">
        <v>1</v>
      </c>
      <c r="E54" s="123">
        <v>0</v>
      </c>
      <c r="F54" s="124">
        <v>0</v>
      </c>
    </row>
    <row r="55" spans="1:6">
      <c r="A55" s="125"/>
      <c r="B55" s="125"/>
      <c r="C55" s="117" t="s">
        <v>87</v>
      </c>
      <c r="D55" s="122">
        <v>1</v>
      </c>
      <c r="E55" s="123">
        <v>0</v>
      </c>
      <c r="F55" s="124">
        <v>0</v>
      </c>
    </row>
    <row r="56" spans="1:6">
      <c r="A56" s="125"/>
      <c r="B56" s="125"/>
      <c r="C56" s="117" t="s">
        <v>88</v>
      </c>
      <c r="D56" s="122">
        <v>1</v>
      </c>
      <c r="E56" s="123">
        <v>0</v>
      </c>
      <c r="F56" s="124">
        <v>0</v>
      </c>
    </row>
    <row r="57" spans="1:6">
      <c r="A57" s="125"/>
      <c r="B57" s="125"/>
      <c r="C57" s="117" t="s">
        <v>89</v>
      </c>
      <c r="D57" s="122">
        <v>1</v>
      </c>
      <c r="E57" s="123">
        <v>0</v>
      </c>
      <c r="F57" s="124">
        <v>0</v>
      </c>
    </row>
    <row r="58" spans="1:6">
      <c r="A58" s="125"/>
      <c r="B58" s="125"/>
      <c r="C58" s="117" t="s">
        <v>90</v>
      </c>
      <c r="D58" s="122">
        <v>1</v>
      </c>
      <c r="E58" s="123">
        <v>0</v>
      </c>
      <c r="F58" s="124">
        <v>0</v>
      </c>
    </row>
    <row r="59" spans="1:6">
      <c r="A59" s="125"/>
      <c r="B59" s="125"/>
      <c r="C59" s="117" t="s">
        <v>91</v>
      </c>
      <c r="D59" s="122">
        <v>1</v>
      </c>
      <c r="E59" s="123">
        <v>0</v>
      </c>
      <c r="F59" s="124">
        <v>0</v>
      </c>
    </row>
    <row r="60" spans="1:6">
      <c r="A60" s="125"/>
      <c r="B60" s="125"/>
      <c r="C60" s="117" t="s">
        <v>119</v>
      </c>
      <c r="D60" s="122">
        <v>1</v>
      </c>
      <c r="E60" s="123">
        <v>0</v>
      </c>
      <c r="F60" s="124">
        <v>0</v>
      </c>
    </row>
    <row r="61" spans="1:6">
      <c r="A61" s="125"/>
      <c r="B61" s="125"/>
      <c r="C61" s="117" t="s">
        <v>115</v>
      </c>
      <c r="D61" s="122">
        <v>5</v>
      </c>
      <c r="E61" s="123">
        <v>0</v>
      </c>
      <c r="F61" s="124">
        <v>0</v>
      </c>
    </row>
    <row r="62" spans="1:6">
      <c r="A62" s="125"/>
      <c r="B62" s="125"/>
      <c r="C62" s="117" t="s">
        <v>123</v>
      </c>
      <c r="D62" s="122">
        <v>1</v>
      </c>
      <c r="E62" s="123">
        <v>0</v>
      </c>
      <c r="F62" s="124">
        <v>0</v>
      </c>
    </row>
    <row r="63" spans="1:6">
      <c r="A63" s="125"/>
      <c r="B63" s="125"/>
      <c r="C63" s="117" t="s">
        <v>124</v>
      </c>
      <c r="D63" s="122">
        <v>1</v>
      </c>
      <c r="E63" s="123">
        <v>0</v>
      </c>
      <c r="F63" s="124">
        <v>0</v>
      </c>
    </row>
    <row r="64" spans="1:6">
      <c r="A64" s="125"/>
      <c r="B64" s="125"/>
      <c r="C64" s="117" t="s">
        <v>118</v>
      </c>
      <c r="D64" s="122">
        <v>1</v>
      </c>
      <c r="E64" s="123">
        <v>0</v>
      </c>
      <c r="F64" s="124">
        <v>0</v>
      </c>
    </row>
    <row r="65" spans="1:6">
      <c r="A65" s="125"/>
      <c r="B65" s="125"/>
      <c r="C65" s="117" t="s">
        <v>109</v>
      </c>
      <c r="D65" s="122">
        <v>2</v>
      </c>
      <c r="E65" s="123">
        <v>0</v>
      </c>
      <c r="F65" s="124">
        <v>0</v>
      </c>
    </row>
    <row r="66" spans="1:6">
      <c r="A66" s="125"/>
      <c r="B66" s="125"/>
      <c r="C66" s="117" t="s">
        <v>110</v>
      </c>
      <c r="D66" s="122">
        <v>2</v>
      </c>
      <c r="E66" s="123">
        <v>0</v>
      </c>
      <c r="F66" s="124">
        <v>0</v>
      </c>
    </row>
    <row r="67" spans="1:6">
      <c r="A67" s="125"/>
      <c r="B67" s="125"/>
      <c r="C67" s="117" t="s">
        <v>125</v>
      </c>
      <c r="D67" s="122">
        <v>1</v>
      </c>
      <c r="E67" s="123">
        <v>0</v>
      </c>
      <c r="F67" s="124">
        <v>0</v>
      </c>
    </row>
    <row r="68" spans="1:6">
      <c r="A68" s="125"/>
      <c r="B68" s="125"/>
      <c r="C68" s="117" t="s">
        <v>146</v>
      </c>
      <c r="D68" s="122">
        <v>1</v>
      </c>
      <c r="E68" s="123">
        <v>0</v>
      </c>
      <c r="F68" s="124">
        <v>0</v>
      </c>
    </row>
    <row r="69" spans="1:6">
      <c r="A69" s="125"/>
      <c r="B69" s="125"/>
      <c r="C69" s="117" t="s">
        <v>152</v>
      </c>
      <c r="D69" s="122">
        <v>1</v>
      </c>
      <c r="E69" s="123">
        <v>0</v>
      </c>
      <c r="F69" s="124">
        <v>0</v>
      </c>
    </row>
    <row r="70" spans="1:6">
      <c r="A70" s="125"/>
      <c r="B70" s="125"/>
      <c r="C70" s="117" t="s">
        <v>158</v>
      </c>
      <c r="D70" s="122">
        <v>1</v>
      </c>
      <c r="E70" s="123">
        <v>0</v>
      </c>
      <c r="F70" s="124">
        <v>0</v>
      </c>
    </row>
    <row r="71" spans="1:6">
      <c r="A71" s="125"/>
      <c r="B71" s="125"/>
      <c r="C71" s="117" t="s">
        <v>177</v>
      </c>
      <c r="D71" s="122">
        <v>2</v>
      </c>
      <c r="E71" s="123">
        <v>0</v>
      </c>
      <c r="F71" s="124">
        <v>0</v>
      </c>
    </row>
    <row r="72" spans="1:6">
      <c r="A72" s="126" t="s">
        <v>179</v>
      </c>
      <c r="B72" s="127"/>
      <c r="C72" s="127"/>
      <c r="D72" s="127"/>
      <c r="E72" s="128">
        <v>0</v>
      </c>
      <c r="F72" s="129">
        <v>0</v>
      </c>
    </row>
    <row r="73" spans="1:6">
      <c r="A73" s="117" t="s">
        <v>55</v>
      </c>
      <c r="B73" s="117" t="s">
        <v>33</v>
      </c>
      <c r="C73" s="117" t="s">
        <v>74</v>
      </c>
      <c r="D73" s="122">
        <v>1</v>
      </c>
      <c r="E73" s="123">
        <v>0</v>
      </c>
      <c r="F73" s="124">
        <v>0</v>
      </c>
    </row>
    <row r="74" spans="1:6">
      <c r="A74" s="126" t="s">
        <v>180</v>
      </c>
      <c r="B74" s="127"/>
      <c r="C74" s="127"/>
      <c r="D74" s="127"/>
      <c r="E74" s="128">
        <v>0</v>
      </c>
      <c r="F74" s="129">
        <v>0</v>
      </c>
    </row>
    <row r="75" spans="1:6">
      <c r="A75" s="117" t="s">
        <v>56</v>
      </c>
      <c r="B75" s="117" t="s">
        <v>33</v>
      </c>
      <c r="C75" s="117" t="s">
        <v>57</v>
      </c>
      <c r="D75" s="122">
        <v>4</v>
      </c>
      <c r="E75" s="123">
        <v>0</v>
      </c>
      <c r="F75" s="124">
        <v>0</v>
      </c>
    </row>
    <row r="76" spans="1:6">
      <c r="A76" s="126" t="s">
        <v>181</v>
      </c>
      <c r="B76" s="127"/>
      <c r="C76" s="127"/>
      <c r="D76" s="127"/>
      <c r="E76" s="128">
        <v>0</v>
      </c>
      <c r="F76" s="129">
        <v>0</v>
      </c>
    </row>
    <row r="77" spans="1:6">
      <c r="A77" s="117" t="s">
        <v>61</v>
      </c>
      <c r="B77" s="117" t="s">
        <v>35</v>
      </c>
      <c r="C77" s="117" t="s">
        <v>140</v>
      </c>
      <c r="D77" s="122">
        <v>4</v>
      </c>
      <c r="E77" s="123">
        <v>2.5</v>
      </c>
      <c r="F77" s="124">
        <v>10</v>
      </c>
    </row>
    <row r="78" spans="1:6">
      <c r="A78" s="126" t="s">
        <v>68</v>
      </c>
      <c r="B78" s="127"/>
      <c r="C78" s="127"/>
      <c r="D78" s="127"/>
      <c r="E78" s="128">
        <v>2.5</v>
      </c>
      <c r="F78" s="129">
        <v>10</v>
      </c>
    </row>
    <row r="79" spans="1:6">
      <c r="A79" s="117" t="s">
        <v>78</v>
      </c>
      <c r="B79" s="117" t="s">
        <v>35</v>
      </c>
      <c r="C79" s="117" t="s">
        <v>79</v>
      </c>
      <c r="D79" s="122">
        <v>6</v>
      </c>
      <c r="E79" s="123">
        <v>4.95</v>
      </c>
      <c r="F79" s="124">
        <v>29.700000000000003</v>
      </c>
    </row>
    <row r="80" spans="1:6">
      <c r="A80" s="126" t="s">
        <v>80</v>
      </c>
      <c r="B80" s="127"/>
      <c r="C80" s="127"/>
      <c r="D80" s="127"/>
      <c r="E80" s="128">
        <v>4.95</v>
      </c>
      <c r="F80" s="129">
        <v>29.700000000000003</v>
      </c>
    </row>
    <row r="81" spans="1:6">
      <c r="A81" s="117" t="s">
        <v>81</v>
      </c>
      <c r="B81" s="117" t="s">
        <v>35</v>
      </c>
      <c r="C81" s="117" t="s">
        <v>92</v>
      </c>
      <c r="D81" s="122">
        <v>2</v>
      </c>
      <c r="E81" s="123">
        <v>6</v>
      </c>
      <c r="F81" s="124">
        <v>12</v>
      </c>
    </row>
    <row r="82" spans="1:6">
      <c r="A82" s="125"/>
      <c r="B82" s="125"/>
      <c r="C82" s="117" t="s">
        <v>93</v>
      </c>
      <c r="D82" s="122">
        <v>2.5</v>
      </c>
      <c r="E82" s="123">
        <v>6</v>
      </c>
      <c r="F82" s="124">
        <v>15</v>
      </c>
    </row>
    <row r="83" spans="1:6">
      <c r="A83" s="126" t="s">
        <v>82</v>
      </c>
      <c r="B83" s="127"/>
      <c r="C83" s="127"/>
      <c r="D83" s="127"/>
      <c r="E83" s="128">
        <v>12</v>
      </c>
      <c r="F83" s="129">
        <v>27</v>
      </c>
    </row>
    <row r="84" spans="1:6">
      <c r="A84" s="117" t="s">
        <v>95</v>
      </c>
      <c r="B84" s="117" t="s">
        <v>35</v>
      </c>
      <c r="C84" s="117" t="s">
        <v>94</v>
      </c>
      <c r="D84" s="122">
        <v>1</v>
      </c>
      <c r="E84" s="123">
        <v>80</v>
      </c>
      <c r="F84" s="124">
        <v>80</v>
      </c>
    </row>
    <row r="85" spans="1:6">
      <c r="A85" s="126" t="s">
        <v>96</v>
      </c>
      <c r="B85" s="127"/>
      <c r="C85" s="127"/>
      <c r="D85" s="127"/>
      <c r="E85" s="128">
        <v>80</v>
      </c>
      <c r="F85" s="129">
        <v>80</v>
      </c>
    </row>
    <row r="86" spans="1:6">
      <c r="A86" s="117" t="s">
        <v>99</v>
      </c>
      <c r="B86" s="117" t="s">
        <v>35</v>
      </c>
      <c r="C86" s="117" t="s">
        <v>90</v>
      </c>
      <c r="D86" s="122">
        <v>6</v>
      </c>
      <c r="E86" s="123">
        <v>1.79</v>
      </c>
      <c r="F86" s="124">
        <v>10.74</v>
      </c>
    </row>
    <row r="87" spans="1:6">
      <c r="A87" s="125"/>
      <c r="B87" s="125"/>
      <c r="C87" s="117" t="s">
        <v>100</v>
      </c>
      <c r="D87" s="122">
        <v>35</v>
      </c>
      <c r="E87" s="123">
        <v>1.5</v>
      </c>
      <c r="F87" s="124">
        <v>52.5</v>
      </c>
    </row>
    <row r="88" spans="1:6">
      <c r="A88" s="125"/>
      <c r="B88" s="125"/>
      <c r="C88" s="117" t="s">
        <v>101</v>
      </c>
      <c r="D88" s="122">
        <v>35</v>
      </c>
      <c r="E88" s="123">
        <v>1.5</v>
      </c>
      <c r="F88" s="124">
        <v>52.5</v>
      </c>
    </row>
    <row r="89" spans="1:6">
      <c r="A89" s="126" t="s">
        <v>102</v>
      </c>
      <c r="B89" s="127"/>
      <c r="C89" s="127"/>
      <c r="D89" s="127"/>
      <c r="E89" s="128">
        <v>4.79</v>
      </c>
      <c r="F89" s="129">
        <v>115.74000000000001</v>
      </c>
    </row>
    <row r="90" spans="1:6">
      <c r="A90" s="117" t="s">
        <v>121</v>
      </c>
      <c r="B90" s="117" t="s">
        <v>35</v>
      </c>
      <c r="C90" s="117" t="s">
        <v>120</v>
      </c>
      <c r="D90" s="122">
        <v>4</v>
      </c>
      <c r="E90" s="123">
        <v>59.99</v>
      </c>
      <c r="F90" s="124">
        <v>239.96</v>
      </c>
    </row>
    <row r="91" spans="1:6">
      <c r="A91" s="126" t="s">
        <v>131</v>
      </c>
      <c r="B91" s="127"/>
      <c r="C91" s="127"/>
      <c r="D91" s="127"/>
      <c r="E91" s="128">
        <v>59.99</v>
      </c>
      <c r="F91" s="129">
        <v>239.96</v>
      </c>
    </row>
    <row r="92" spans="1:6">
      <c r="A92" s="117" t="s">
        <v>107</v>
      </c>
      <c r="B92" s="117" t="s">
        <v>33</v>
      </c>
      <c r="C92" s="117" t="s">
        <v>108</v>
      </c>
      <c r="D92" s="122">
        <v>1</v>
      </c>
      <c r="E92" s="123">
        <v>0</v>
      </c>
      <c r="F92" s="124">
        <v>0</v>
      </c>
    </row>
    <row r="93" spans="1:6">
      <c r="A93" s="125"/>
      <c r="B93" s="125"/>
      <c r="C93" s="117" t="s">
        <v>145</v>
      </c>
      <c r="D93" s="122">
        <v>1</v>
      </c>
      <c r="E93" s="123">
        <v>0</v>
      </c>
      <c r="F93" s="124">
        <v>0</v>
      </c>
    </row>
    <row r="94" spans="1:6">
      <c r="A94" s="126" t="s">
        <v>182</v>
      </c>
      <c r="B94" s="127"/>
      <c r="C94" s="127"/>
      <c r="D94" s="127"/>
      <c r="E94" s="128">
        <v>0</v>
      </c>
      <c r="F94" s="129">
        <v>0</v>
      </c>
    </row>
    <row r="95" spans="1:6">
      <c r="A95" s="117" t="s">
        <v>117</v>
      </c>
      <c r="B95" s="117" t="s">
        <v>35</v>
      </c>
      <c r="C95" s="117" t="s">
        <v>129</v>
      </c>
      <c r="D95" s="122">
        <v>1</v>
      </c>
      <c r="E95" s="123">
        <v>15.99</v>
      </c>
      <c r="F95" s="124">
        <v>15.99</v>
      </c>
    </row>
    <row r="96" spans="1:6">
      <c r="A96" s="125"/>
      <c r="B96" s="125"/>
      <c r="C96" s="117" t="s">
        <v>116</v>
      </c>
      <c r="D96" s="122">
        <v>12</v>
      </c>
      <c r="E96" s="123">
        <v>0.18</v>
      </c>
      <c r="F96" s="124">
        <v>2.16</v>
      </c>
    </row>
    <row r="97" spans="1:6">
      <c r="A97" s="126" t="s">
        <v>132</v>
      </c>
      <c r="B97" s="127"/>
      <c r="C97" s="127"/>
      <c r="D97" s="127"/>
      <c r="E97" s="128">
        <v>16.170000000000002</v>
      </c>
      <c r="F97" s="129">
        <v>18.149999999999999</v>
      </c>
    </row>
    <row r="98" spans="1:6">
      <c r="A98" s="117" t="s">
        <v>114</v>
      </c>
      <c r="B98" s="117" t="s">
        <v>33</v>
      </c>
      <c r="C98" s="117" t="s">
        <v>113</v>
      </c>
      <c r="D98" s="122">
        <v>1</v>
      </c>
      <c r="E98" s="123">
        <v>0</v>
      </c>
      <c r="F98" s="124">
        <v>0</v>
      </c>
    </row>
    <row r="99" spans="1:6">
      <c r="A99" s="126" t="s">
        <v>183</v>
      </c>
      <c r="B99" s="127"/>
      <c r="C99" s="127"/>
      <c r="D99" s="127"/>
      <c r="E99" s="128">
        <v>0</v>
      </c>
      <c r="F99" s="129">
        <v>0</v>
      </c>
    </row>
    <row r="100" spans="1:6">
      <c r="A100" s="117" t="s">
        <v>137</v>
      </c>
      <c r="B100" s="117" t="s">
        <v>35</v>
      </c>
      <c r="C100" s="117" t="s">
        <v>136</v>
      </c>
      <c r="D100" s="122">
        <v>20</v>
      </c>
      <c r="E100" s="123">
        <v>0.27</v>
      </c>
      <c r="F100" s="124">
        <v>5.4</v>
      </c>
    </row>
    <row r="101" spans="1:6">
      <c r="A101" s="126" t="s">
        <v>139</v>
      </c>
      <c r="B101" s="127"/>
      <c r="C101" s="127"/>
      <c r="D101" s="127"/>
      <c r="E101" s="128">
        <v>0.27</v>
      </c>
      <c r="F101" s="129">
        <v>5.4</v>
      </c>
    </row>
    <row r="102" spans="1:6">
      <c r="A102" s="117" t="s">
        <v>141</v>
      </c>
      <c r="B102" s="117" t="s">
        <v>35</v>
      </c>
      <c r="C102" s="117" t="s">
        <v>160</v>
      </c>
      <c r="D102" s="122">
        <v>4</v>
      </c>
      <c r="E102" s="123">
        <v>14</v>
      </c>
      <c r="F102" s="124">
        <v>56</v>
      </c>
    </row>
    <row r="103" spans="1:6">
      <c r="A103" s="126" t="s">
        <v>142</v>
      </c>
      <c r="B103" s="127"/>
      <c r="C103" s="127"/>
      <c r="D103" s="127"/>
      <c r="E103" s="128">
        <v>14</v>
      </c>
      <c r="F103" s="129">
        <v>56</v>
      </c>
    </row>
    <row r="104" spans="1:6">
      <c r="A104" s="117" t="s">
        <v>144</v>
      </c>
      <c r="B104" s="117" t="s">
        <v>35</v>
      </c>
      <c r="C104" s="117" t="s">
        <v>143</v>
      </c>
      <c r="D104" s="122">
        <v>1</v>
      </c>
      <c r="E104" s="123">
        <v>10</v>
      </c>
      <c r="F104" s="124">
        <v>10</v>
      </c>
    </row>
    <row r="105" spans="1:6">
      <c r="A105" s="126" t="s">
        <v>149</v>
      </c>
      <c r="B105" s="127"/>
      <c r="C105" s="127"/>
      <c r="D105" s="127"/>
      <c r="E105" s="128">
        <v>10</v>
      </c>
      <c r="F105" s="129">
        <v>10</v>
      </c>
    </row>
    <row r="106" spans="1:6">
      <c r="A106" s="117" t="s">
        <v>154</v>
      </c>
      <c r="B106" s="117" t="s">
        <v>35</v>
      </c>
      <c r="C106" s="117" t="s">
        <v>155</v>
      </c>
      <c r="D106" s="122">
        <v>2</v>
      </c>
      <c r="E106" s="123">
        <v>26.1</v>
      </c>
      <c r="F106" s="124">
        <v>52.2</v>
      </c>
    </row>
    <row r="107" spans="1:6">
      <c r="A107" s="126" t="s">
        <v>171</v>
      </c>
      <c r="B107" s="127"/>
      <c r="C107" s="127"/>
      <c r="D107" s="127"/>
      <c r="E107" s="128">
        <v>26.1</v>
      </c>
      <c r="F107" s="129">
        <v>52.2</v>
      </c>
    </row>
    <row r="108" spans="1:6">
      <c r="A108" s="117" t="s">
        <v>156</v>
      </c>
      <c r="B108" s="117" t="s">
        <v>35</v>
      </c>
      <c r="C108" s="117" t="s">
        <v>165</v>
      </c>
      <c r="D108" s="122">
        <v>1</v>
      </c>
      <c r="E108" s="123">
        <v>28</v>
      </c>
      <c r="F108" s="124">
        <v>28</v>
      </c>
    </row>
    <row r="109" spans="1:6">
      <c r="A109" s="125"/>
      <c r="B109" s="125"/>
      <c r="C109" s="117" t="s">
        <v>166</v>
      </c>
      <c r="D109" s="122">
        <v>1</v>
      </c>
      <c r="E109" s="123">
        <v>40</v>
      </c>
      <c r="F109" s="124">
        <v>40</v>
      </c>
    </row>
    <row r="110" spans="1:6">
      <c r="A110" s="125"/>
      <c r="B110" s="125"/>
      <c r="C110" s="117" t="s">
        <v>173</v>
      </c>
      <c r="D110" s="122">
        <v>1</v>
      </c>
      <c r="E110" s="123">
        <v>7.5</v>
      </c>
      <c r="F110" s="124">
        <v>7.5</v>
      </c>
    </row>
    <row r="111" spans="1:6">
      <c r="A111" s="126" t="s">
        <v>172</v>
      </c>
      <c r="B111" s="127"/>
      <c r="C111" s="127"/>
      <c r="D111" s="127"/>
      <c r="E111" s="128">
        <v>75.5</v>
      </c>
      <c r="F111" s="129">
        <v>75.5</v>
      </c>
    </row>
    <row r="112" spans="1:6">
      <c r="A112" s="117" t="s">
        <v>175</v>
      </c>
      <c r="B112" s="117" t="s">
        <v>35</v>
      </c>
      <c r="C112" s="117" t="s">
        <v>174</v>
      </c>
      <c r="D112" s="122">
        <v>1</v>
      </c>
      <c r="E112" s="123">
        <v>124.13</v>
      </c>
      <c r="F112" s="124">
        <v>124.13</v>
      </c>
    </row>
    <row r="113" spans="1:6">
      <c r="A113" s="126" t="s">
        <v>176</v>
      </c>
      <c r="B113" s="127"/>
      <c r="C113" s="127"/>
      <c r="D113" s="127"/>
      <c r="E113" s="128">
        <v>124.13</v>
      </c>
      <c r="F113" s="129">
        <v>124.13</v>
      </c>
    </row>
    <row r="114" spans="1:6">
      <c r="A114" s="130" t="s">
        <v>31</v>
      </c>
      <c r="B114" s="131"/>
      <c r="C114" s="131"/>
      <c r="D114" s="131"/>
      <c r="E114" s="132">
        <v>1282.8269999999998</v>
      </c>
      <c r="F114" s="133">
        <v>2325.1140000000005</v>
      </c>
    </row>
  </sheetData>
  <mergeCells count="1">
    <mergeCell ref="A1:F1"/>
  </mergeCells>
  <pageMargins left="0.25" right="0.25" top="0.25" bottom="0.25" header="0.05" footer="0"/>
  <pageSetup scale="98" fitToHeight="3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4"/>
  <sheetViews>
    <sheetView workbookViewId="0">
      <selection activeCell="A2" sqref="A2:I88"/>
    </sheetView>
  </sheetViews>
  <sheetFormatPr defaultRowHeight="14.25"/>
  <cols>
    <col min="1" max="1" width="11.5" bestFit="1" customWidth="1"/>
    <col min="2" max="2" width="6.75" customWidth="1"/>
    <col min="3" max="3" width="34.375" bestFit="1" customWidth="1"/>
    <col min="4" max="4" width="7.75" bestFit="1" customWidth="1"/>
    <col min="5" max="5" width="14.5" bestFit="1" customWidth="1"/>
    <col min="6" max="6" width="3.25" bestFit="1" customWidth="1"/>
    <col min="7" max="7" width="5.375" bestFit="1" customWidth="1"/>
    <col min="8" max="8" width="7.75" bestFit="1" customWidth="1"/>
    <col min="9" max="9" width="8.5" bestFit="1" customWidth="1"/>
  </cols>
  <sheetData>
    <row r="1" spans="1:16384" ht="24">
      <c r="A1" s="30" t="s">
        <v>34</v>
      </c>
      <c r="B1" s="30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2" t="s">
        <v>13</v>
      </c>
      <c r="I1" s="32" t="s">
        <v>14</v>
      </c>
    </row>
    <row r="2" spans="1:16384">
      <c r="A2" s="56" t="s">
        <v>59</v>
      </c>
      <c r="B2" s="57" t="s">
        <v>35</v>
      </c>
      <c r="C2" s="61" t="s">
        <v>120</v>
      </c>
      <c r="D2" s="61" t="s">
        <v>26</v>
      </c>
      <c r="E2" s="61" t="s">
        <v>121</v>
      </c>
      <c r="F2" s="67">
        <v>4</v>
      </c>
      <c r="G2" s="61" t="s">
        <v>22</v>
      </c>
      <c r="H2" s="98">
        <v>59.99</v>
      </c>
      <c r="I2" s="60">
        <f>F2*H2</f>
        <v>239.96</v>
      </c>
      <c r="J2" s="39"/>
    </row>
    <row r="3" spans="1:16384">
      <c r="A3" s="56" t="s">
        <v>46</v>
      </c>
      <c r="B3" s="57" t="s">
        <v>33</v>
      </c>
      <c r="C3" s="57" t="s">
        <v>158</v>
      </c>
      <c r="D3" s="57" t="s">
        <v>44</v>
      </c>
      <c r="E3" s="57" t="s">
        <v>50</v>
      </c>
      <c r="F3" s="58">
        <v>1</v>
      </c>
      <c r="G3" s="57" t="s">
        <v>22</v>
      </c>
      <c r="H3" s="59">
        <v>0</v>
      </c>
      <c r="I3" s="60">
        <f t="shared" ref="I3:I57" si="0">F3*H3</f>
        <v>0</v>
      </c>
      <c r="J3" s="39"/>
    </row>
    <row r="4" spans="1:16384">
      <c r="A4" s="56" t="s">
        <v>46</v>
      </c>
      <c r="B4" s="57" t="s">
        <v>33</v>
      </c>
      <c r="C4" s="57" t="s">
        <v>45</v>
      </c>
      <c r="D4" s="57" t="s">
        <v>26</v>
      </c>
      <c r="E4" s="57" t="s">
        <v>42</v>
      </c>
      <c r="F4" s="58">
        <v>10</v>
      </c>
      <c r="G4" s="57" t="s">
        <v>22</v>
      </c>
      <c r="H4" s="59">
        <v>0</v>
      </c>
      <c r="I4" s="60">
        <f t="shared" si="0"/>
        <v>0</v>
      </c>
      <c r="J4" s="39"/>
    </row>
    <row r="5" spans="1:16384">
      <c r="A5" s="56" t="s">
        <v>46</v>
      </c>
      <c r="B5" s="57" t="s">
        <v>33</v>
      </c>
      <c r="C5" s="57" t="s">
        <v>47</v>
      </c>
      <c r="D5" s="57" t="s">
        <v>26</v>
      </c>
      <c r="E5" s="57" t="s">
        <v>42</v>
      </c>
      <c r="F5" s="58">
        <v>8</v>
      </c>
      <c r="G5" s="57" t="s">
        <v>22</v>
      </c>
      <c r="H5" s="59">
        <v>0</v>
      </c>
      <c r="I5" s="60">
        <f t="shared" si="0"/>
        <v>0</v>
      </c>
      <c r="J5" s="39"/>
    </row>
    <row r="6" spans="1:16384">
      <c r="A6" s="56" t="s">
        <v>46</v>
      </c>
      <c r="B6" s="57" t="s">
        <v>33</v>
      </c>
      <c r="C6" s="57" t="s">
        <v>111</v>
      </c>
      <c r="D6" s="57" t="s">
        <v>26</v>
      </c>
      <c r="E6" s="57" t="s">
        <v>42</v>
      </c>
      <c r="F6" s="58">
        <v>1</v>
      </c>
      <c r="G6" s="57" t="s">
        <v>22</v>
      </c>
      <c r="H6" s="59">
        <v>0</v>
      </c>
      <c r="I6" s="60">
        <f t="shared" si="0"/>
        <v>0</v>
      </c>
      <c r="J6" s="39"/>
    </row>
    <row r="7" spans="1:16384">
      <c r="A7" s="56" t="s">
        <v>46</v>
      </c>
      <c r="B7" s="57" t="s">
        <v>33</v>
      </c>
      <c r="C7" s="57" t="s">
        <v>119</v>
      </c>
      <c r="D7" s="57" t="s">
        <v>26</v>
      </c>
      <c r="E7" s="57" t="s">
        <v>50</v>
      </c>
      <c r="F7" s="58">
        <v>1</v>
      </c>
      <c r="G7" s="57" t="s">
        <v>22</v>
      </c>
      <c r="H7" s="59">
        <v>0</v>
      </c>
      <c r="I7" s="60">
        <f t="shared" si="0"/>
        <v>0</v>
      </c>
      <c r="J7" s="39"/>
    </row>
    <row r="8" spans="1:16384" s="41" customFormat="1">
      <c r="A8" s="56" t="s">
        <v>46</v>
      </c>
      <c r="B8" s="57" t="s">
        <v>35</v>
      </c>
      <c r="C8" s="57" t="s">
        <v>159</v>
      </c>
      <c r="D8" s="57" t="s">
        <v>26</v>
      </c>
      <c r="E8" s="57" t="s">
        <v>42</v>
      </c>
      <c r="F8" s="58">
        <v>1</v>
      </c>
      <c r="G8" s="57" t="s">
        <v>22</v>
      </c>
      <c r="H8" s="59">
        <v>30</v>
      </c>
      <c r="I8" s="60">
        <f t="shared" si="0"/>
        <v>30</v>
      </c>
      <c r="J8" s="39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>
      <c r="A9" s="56" t="s">
        <v>151</v>
      </c>
      <c r="B9" s="57" t="s">
        <v>33</v>
      </c>
      <c r="C9" s="57" t="s">
        <v>145</v>
      </c>
      <c r="D9" s="57" t="s">
        <v>26</v>
      </c>
      <c r="E9" s="57" t="s">
        <v>107</v>
      </c>
      <c r="F9" s="58">
        <v>1</v>
      </c>
      <c r="G9" s="57" t="s">
        <v>22</v>
      </c>
      <c r="H9" s="59">
        <v>0</v>
      </c>
      <c r="I9" s="60">
        <f t="shared" si="0"/>
        <v>0</v>
      </c>
      <c r="J9" s="39"/>
    </row>
    <row r="10" spans="1:16384">
      <c r="A10" s="56" t="s">
        <v>151</v>
      </c>
      <c r="B10" s="57" t="s">
        <v>35</v>
      </c>
      <c r="C10" s="57" t="s">
        <v>160</v>
      </c>
      <c r="D10" s="57" t="s">
        <v>26</v>
      </c>
      <c r="E10" s="57" t="s">
        <v>141</v>
      </c>
      <c r="F10" s="58">
        <v>4</v>
      </c>
      <c r="G10" s="57" t="s">
        <v>22</v>
      </c>
      <c r="H10" s="59">
        <v>14</v>
      </c>
      <c r="I10" s="60">
        <f t="shared" si="0"/>
        <v>56</v>
      </c>
      <c r="J10" s="39"/>
    </row>
    <row r="11" spans="1:16384">
      <c r="A11" s="56" t="s">
        <v>151</v>
      </c>
      <c r="B11" s="57" t="s">
        <v>35</v>
      </c>
      <c r="C11" s="57" t="s">
        <v>155</v>
      </c>
      <c r="D11" s="57" t="s">
        <v>26</v>
      </c>
      <c r="E11" s="57" t="s">
        <v>154</v>
      </c>
      <c r="F11" s="58">
        <v>2</v>
      </c>
      <c r="G11" s="57" t="s">
        <v>22</v>
      </c>
      <c r="H11" s="59">
        <v>26.1</v>
      </c>
      <c r="I11" s="60">
        <f t="shared" si="0"/>
        <v>52.2</v>
      </c>
      <c r="J11" s="39"/>
    </row>
    <row r="12" spans="1:16384">
      <c r="A12" s="56" t="s">
        <v>151</v>
      </c>
      <c r="B12" s="57" t="s">
        <v>35</v>
      </c>
      <c r="C12" s="57" t="s">
        <v>161</v>
      </c>
      <c r="D12" s="57" t="s">
        <v>26</v>
      </c>
      <c r="E12" s="57" t="s">
        <v>42</v>
      </c>
      <c r="F12" s="58">
        <v>1</v>
      </c>
      <c r="G12" s="57" t="s">
        <v>22</v>
      </c>
      <c r="H12" s="59">
        <v>115</v>
      </c>
      <c r="I12" s="60">
        <f t="shared" si="0"/>
        <v>115</v>
      </c>
      <c r="J12" s="39"/>
    </row>
    <row r="13" spans="1:16384">
      <c r="A13" s="56" t="s">
        <v>151</v>
      </c>
      <c r="B13" s="57" t="s">
        <v>35</v>
      </c>
      <c r="C13" s="57" t="s">
        <v>162</v>
      </c>
      <c r="D13" s="57" t="s">
        <v>26</v>
      </c>
      <c r="E13" s="57" t="s">
        <v>42</v>
      </c>
      <c r="F13" s="58">
        <v>1</v>
      </c>
      <c r="G13" s="57" t="s">
        <v>22</v>
      </c>
      <c r="H13" s="59">
        <v>69</v>
      </c>
      <c r="I13" s="60">
        <f t="shared" si="0"/>
        <v>69</v>
      </c>
      <c r="J13" s="39"/>
    </row>
    <row r="14" spans="1:16384">
      <c r="A14" s="56" t="s">
        <v>151</v>
      </c>
      <c r="B14" s="57" t="s">
        <v>35</v>
      </c>
      <c r="C14" s="57" t="s">
        <v>163</v>
      </c>
      <c r="D14" s="57" t="s">
        <v>44</v>
      </c>
      <c r="E14" s="57" t="s">
        <v>42</v>
      </c>
      <c r="F14" s="58">
        <v>1</v>
      </c>
      <c r="G14" s="57" t="s">
        <v>22</v>
      </c>
      <c r="H14" s="59">
        <v>24</v>
      </c>
      <c r="I14" s="60">
        <f t="shared" si="0"/>
        <v>24</v>
      </c>
    </row>
    <row r="15" spans="1:16384">
      <c r="A15" s="56" t="s">
        <v>151</v>
      </c>
      <c r="B15" s="57" t="s">
        <v>35</v>
      </c>
      <c r="C15" s="57" t="s">
        <v>164</v>
      </c>
      <c r="D15" s="57" t="s">
        <v>26</v>
      </c>
      <c r="E15" s="57" t="s">
        <v>42</v>
      </c>
      <c r="F15" s="58">
        <v>5</v>
      </c>
      <c r="G15" s="57" t="s">
        <v>22</v>
      </c>
      <c r="H15" s="59">
        <v>3</v>
      </c>
      <c r="I15" s="60">
        <f t="shared" si="0"/>
        <v>15</v>
      </c>
    </row>
    <row r="16" spans="1:16384">
      <c r="A16" s="56" t="s">
        <v>151</v>
      </c>
      <c r="B16" s="57" t="s">
        <v>35</v>
      </c>
      <c r="C16" s="57" t="s">
        <v>170</v>
      </c>
      <c r="D16" s="57" t="s">
        <v>26</v>
      </c>
      <c r="E16" s="57" t="s">
        <v>42</v>
      </c>
      <c r="F16" s="58">
        <v>2</v>
      </c>
      <c r="G16" s="57" t="s">
        <v>22</v>
      </c>
      <c r="H16" s="59">
        <v>3</v>
      </c>
      <c r="I16" s="60">
        <f t="shared" si="0"/>
        <v>6</v>
      </c>
    </row>
    <row r="17" spans="1:9">
      <c r="A17" s="56" t="s">
        <v>151</v>
      </c>
      <c r="B17" s="57" t="s">
        <v>35</v>
      </c>
      <c r="C17" s="57" t="s">
        <v>165</v>
      </c>
      <c r="D17" s="57" t="s">
        <v>26</v>
      </c>
      <c r="E17" s="57" t="s">
        <v>156</v>
      </c>
      <c r="F17" s="58">
        <v>1</v>
      </c>
      <c r="G17" s="57" t="s">
        <v>22</v>
      </c>
      <c r="H17" s="59">
        <v>28</v>
      </c>
      <c r="I17" s="60">
        <f t="shared" si="0"/>
        <v>28</v>
      </c>
    </row>
    <row r="18" spans="1:9">
      <c r="A18" s="56" t="s">
        <v>151</v>
      </c>
      <c r="B18" s="57" t="s">
        <v>35</v>
      </c>
      <c r="C18" s="57" t="s">
        <v>166</v>
      </c>
      <c r="D18" s="57" t="s">
        <v>44</v>
      </c>
      <c r="E18" s="57" t="s">
        <v>156</v>
      </c>
      <c r="F18" s="58">
        <v>1</v>
      </c>
      <c r="G18" s="57" t="s">
        <v>22</v>
      </c>
      <c r="H18" s="59">
        <v>40</v>
      </c>
      <c r="I18" s="60">
        <f t="shared" si="0"/>
        <v>40</v>
      </c>
    </row>
    <row r="19" spans="1:9">
      <c r="A19" s="56" t="s">
        <v>151</v>
      </c>
      <c r="B19" s="57" t="s">
        <v>35</v>
      </c>
      <c r="C19" s="57" t="s">
        <v>173</v>
      </c>
      <c r="D19" s="57" t="s">
        <v>44</v>
      </c>
      <c r="E19" s="57" t="s">
        <v>156</v>
      </c>
      <c r="F19" s="58">
        <v>1</v>
      </c>
      <c r="G19" s="57" t="s">
        <v>22</v>
      </c>
      <c r="H19" s="59">
        <v>7.5</v>
      </c>
      <c r="I19" s="60">
        <f t="shared" si="0"/>
        <v>7.5</v>
      </c>
    </row>
    <row r="20" spans="1:9">
      <c r="A20" s="56" t="s">
        <v>151</v>
      </c>
      <c r="B20" s="57" t="s">
        <v>35</v>
      </c>
      <c r="C20" s="57" t="s">
        <v>157</v>
      </c>
      <c r="D20" s="57" t="s">
        <v>44</v>
      </c>
      <c r="E20" s="57" t="s">
        <v>42</v>
      </c>
      <c r="F20" s="58">
        <v>3</v>
      </c>
      <c r="G20" s="57" t="s">
        <v>22</v>
      </c>
      <c r="H20" s="59">
        <v>3.5</v>
      </c>
      <c r="I20" s="60">
        <f t="shared" si="0"/>
        <v>10.5</v>
      </c>
    </row>
    <row r="21" spans="1:9">
      <c r="A21" s="56" t="s">
        <v>46</v>
      </c>
      <c r="B21" s="57" t="s">
        <v>33</v>
      </c>
      <c r="C21" s="57" t="s">
        <v>108</v>
      </c>
      <c r="D21" s="57" t="s">
        <v>26</v>
      </c>
      <c r="E21" s="57" t="s">
        <v>107</v>
      </c>
      <c r="F21" s="58">
        <v>1</v>
      </c>
      <c r="G21" s="57" t="s">
        <v>22</v>
      </c>
      <c r="H21" s="59">
        <v>0</v>
      </c>
      <c r="I21" s="60">
        <f t="shared" si="0"/>
        <v>0</v>
      </c>
    </row>
    <row r="22" spans="1:9">
      <c r="A22" s="56" t="s">
        <v>46</v>
      </c>
      <c r="B22" s="57" t="s">
        <v>33</v>
      </c>
      <c r="C22" s="57" t="s">
        <v>83</v>
      </c>
      <c r="D22" s="57" t="s">
        <v>44</v>
      </c>
      <c r="E22" s="57" t="s">
        <v>49</v>
      </c>
      <c r="F22" s="58">
        <v>4</v>
      </c>
      <c r="G22" s="57" t="s">
        <v>22</v>
      </c>
      <c r="H22" s="98">
        <v>0</v>
      </c>
      <c r="I22" s="60">
        <f t="shared" si="0"/>
        <v>0</v>
      </c>
    </row>
    <row r="23" spans="1:9">
      <c r="A23" s="56" t="s">
        <v>46</v>
      </c>
      <c r="B23" s="57" t="s">
        <v>35</v>
      </c>
      <c r="C23" s="57" t="s">
        <v>83</v>
      </c>
      <c r="D23" s="57" t="s">
        <v>44</v>
      </c>
      <c r="E23" s="57" t="s">
        <v>49</v>
      </c>
      <c r="F23" s="58">
        <v>32</v>
      </c>
      <c r="G23" s="57" t="s">
        <v>22</v>
      </c>
      <c r="H23" s="98">
        <f>(5.79/10)*3</f>
        <v>1.7369999999999999</v>
      </c>
      <c r="I23" s="60">
        <f t="shared" si="0"/>
        <v>55.583999999999996</v>
      </c>
    </row>
    <row r="24" spans="1:9">
      <c r="A24" s="56" t="s">
        <v>46</v>
      </c>
      <c r="B24" s="57" t="s">
        <v>33</v>
      </c>
      <c r="C24" s="57" t="s">
        <v>115</v>
      </c>
      <c r="D24" s="57" t="s">
        <v>44</v>
      </c>
      <c r="E24" s="57" t="s">
        <v>50</v>
      </c>
      <c r="F24" s="58">
        <v>5</v>
      </c>
      <c r="G24" s="57" t="s">
        <v>22</v>
      </c>
      <c r="H24" s="98">
        <v>0</v>
      </c>
      <c r="I24" s="60">
        <f t="shared" si="0"/>
        <v>0</v>
      </c>
    </row>
    <row r="25" spans="1:9">
      <c r="A25" s="56" t="s">
        <v>46</v>
      </c>
      <c r="B25" s="57" t="s">
        <v>35</v>
      </c>
      <c r="C25" s="57" t="s">
        <v>115</v>
      </c>
      <c r="D25" s="57" t="s">
        <v>44</v>
      </c>
      <c r="E25" s="57" t="s">
        <v>42</v>
      </c>
      <c r="F25" s="58">
        <v>2</v>
      </c>
      <c r="G25" s="57" t="s">
        <v>22</v>
      </c>
      <c r="H25" s="98">
        <v>1.25</v>
      </c>
      <c r="I25" s="60">
        <f t="shared" si="0"/>
        <v>2.5</v>
      </c>
    </row>
    <row r="26" spans="1:9">
      <c r="A26" s="56" t="s">
        <v>46</v>
      </c>
      <c r="B26" s="57" t="s">
        <v>33</v>
      </c>
      <c r="C26" s="57" t="s">
        <v>90</v>
      </c>
      <c r="D26" s="57" t="s">
        <v>44</v>
      </c>
      <c r="E26" s="57" t="s">
        <v>50</v>
      </c>
      <c r="F26" s="58">
        <v>1</v>
      </c>
      <c r="G26" s="57" t="s">
        <v>22</v>
      </c>
      <c r="H26" s="98">
        <v>0</v>
      </c>
      <c r="I26" s="60">
        <f t="shared" si="0"/>
        <v>0</v>
      </c>
    </row>
    <row r="27" spans="1:9">
      <c r="A27" s="56" t="s">
        <v>46</v>
      </c>
      <c r="B27" s="57" t="s">
        <v>33</v>
      </c>
      <c r="C27" s="57" t="s">
        <v>91</v>
      </c>
      <c r="D27" s="57" t="s">
        <v>44</v>
      </c>
      <c r="E27" s="57" t="s">
        <v>50</v>
      </c>
      <c r="F27" s="58">
        <v>1</v>
      </c>
      <c r="G27" s="57" t="s">
        <v>22</v>
      </c>
      <c r="H27" s="98">
        <v>0</v>
      </c>
      <c r="I27" s="60">
        <f t="shared" si="0"/>
        <v>0</v>
      </c>
    </row>
    <row r="28" spans="1:9">
      <c r="A28" s="56" t="s">
        <v>46</v>
      </c>
      <c r="B28" s="57" t="s">
        <v>35</v>
      </c>
      <c r="C28" s="57" t="s">
        <v>90</v>
      </c>
      <c r="D28" s="57" t="s">
        <v>44</v>
      </c>
      <c r="E28" s="57" t="s">
        <v>99</v>
      </c>
      <c r="F28" s="58">
        <v>6</v>
      </c>
      <c r="G28" s="57" t="s">
        <v>22</v>
      </c>
      <c r="H28" s="98">
        <v>1.79</v>
      </c>
      <c r="I28" s="60">
        <f>F28*H28</f>
        <v>10.74</v>
      </c>
    </row>
    <row r="29" spans="1:9">
      <c r="A29" s="56" t="s">
        <v>46</v>
      </c>
      <c r="B29" s="57" t="s">
        <v>35</v>
      </c>
      <c r="C29" s="57" t="s">
        <v>91</v>
      </c>
      <c r="D29" s="57" t="s">
        <v>44</v>
      </c>
      <c r="E29" s="57" t="s">
        <v>37</v>
      </c>
      <c r="F29" s="58">
        <v>2</v>
      </c>
      <c r="G29" s="57" t="s">
        <v>22</v>
      </c>
      <c r="H29" s="98">
        <v>3.8</v>
      </c>
      <c r="I29" s="60">
        <f>F29*H29</f>
        <v>7.6</v>
      </c>
    </row>
    <row r="30" spans="1:9">
      <c r="A30" s="56" t="s">
        <v>46</v>
      </c>
      <c r="B30" s="57" t="s">
        <v>33</v>
      </c>
      <c r="C30" s="57" t="s">
        <v>84</v>
      </c>
      <c r="D30" s="57" t="s">
        <v>44</v>
      </c>
      <c r="E30" s="57" t="s">
        <v>50</v>
      </c>
      <c r="F30" s="58">
        <v>1</v>
      </c>
      <c r="G30" s="57" t="s">
        <v>22</v>
      </c>
      <c r="H30" s="98">
        <v>0</v>
      </c>
      <c r="I30" s="60">
        <f t="shared" si="0"/>
        <v>0</v>
      </c>
    </row>
    <row r="31" spans="1:9">
      <c r="A31" s="56" t="s">
        <v>46</v>
      </c>
      <c r="B31" s="57" t="s">
        <v>33</v>
      </c>
      <c r="C31" s="57" t="s">
        <v>85</v>
      </c>
      <c r="D31" s="57" t="s">
        <v>44</v>
      </c>
      <c r="E31" s="57" t="s">
        <v>50</v>
      </c>
      <c r="F31" s="58">
        <v>1</v>
      </c>
      <c r="G31" s="57" t="s">
        <v>22</v>
      </c>
      <c r="H31" s="98">
        <v>0</v>
      </c>
      <c r="I31" s="60">
        <f t="shared" si="0"/>
        <v>0</v>
      </c>
    </row>
    <row r="32" spans="1:9">
      <c r="A32" s="56" t="s">
        <v>46</v>
      </c>
      <c r="B32" s="57" t="s">
        <v>33</v>
      </c>
      <c r="C32" s="57" t="s">
        <v>86</v>
      </c>
      <c r="D32" s="57" t="s">
        <v>44</v>
      </c>
      <c r="E32" s="57" t="s">
        <v>50</v>
      </c>
      <c r="F32" s="58">
        <v>1</v>
      </c>
      <c r="G32" s="57" t="s">
        <v>22</v>
      </c>
      <c r="H32" s="98">
        <v>0</v>
      </c>
      <c r="I32" s="60">
        <f t="shared" si="0"/>
        <v>0</v>
      </c>
    </row>
    <row r="33" spans="1:9">
      <c r="A33" s="56" t="s">
        <v>46</v>
      </c>
      <c r="B33" s="57" t="s">
        <v>33</v>
      </c>
      <c r="C33" s="57" t="s">
        <v>87</v>
      </c>
      <c r="D33" s="57" t="s">
        <v>44</v>
      </c>
      <c r="E33" s="57" t="s">
        <v>50</v>
      </c>
      <c r="F33" s="58">
        <v>1</v>
      </c>
      <c r="G33" s="57" t="s">
        <v>22</v>
      </c>
      <c r="H33" s="98">
        <v>0</v>
      </c>
      <c r="I33" s="60">
        <f t="shared" si="0"/>
        <v>0</v>
      </c>
    </row>
    <row r="34" spans="1:9">
      <c r="A34" s="56" t="s">
        <v>46</v>
      </c>
      <c r="B34" s="57" t="s">
        <v>35</v>
      </c>
      <c r="C34" s="57" t="s">
        <v>100</v>
      </c>
      <c r="D34" s="57" t="s">
        <v>44</v>
      </c>
      <c r="E34" s="57" t="s">
        <v>99</v>
      </c>
      <c r="F34" s="58">
        <v>35</v>
      </c>
      <c r="G34" s="57" t="s">
        <v>22</v>
      </c>
      <c r="H34" s="98">
        <v>1.5</v>
      </c>
      <c r="I34" s="60">
        <f>F34*H34</f>
        <v>52.5</v>
      </c>
    </row>
    <row r="35" spans="1:9">
      <c r="A35" s="56" t="s">
        <v>46</v>
      </c>
      <c r="B35" s="57" t="s">
        <v>35</v>
      </c>
      <c r="C35" s="57" t="s">
        <v>101</v>
      </c>
      <c r="D35" s="57" t="s">
        <v>44</v>
      </c>
      <c r="E35" s="57" t="s">
        <v>99</v>
      </c>
      <c r="F35" s="58">
        <v>35</v>
      </c>
      <c r="G35" s="57" t="s">
        <v>22</v>
      </c>
      <c r="H35" s="98">
        <v>1.5</v>
      </c>
      <c r="I35" s="60">
        <f t="shared" ref="I35" si="1">F35*H35</f>
        <v>52.5</v>
      </c>
    </row>
    <row r="36" spans="1:9">
      <c r="A36" s="56" t="s">
        <v>46</v>
      </c>
      <c r="B36" s="57" t="s">
        <v>33</v>
      </c>
      <c r="C36" s="57" t="s">
        <v>88</v>
      </c>
      <c r="D36" s="57" t="s">
        <v>44</v>
      </c>
      <c r="E36" s="57" t="s">
        <v>50</v>
      </c>
      <c r="F36" s="58">
        <v>1</v>
      </c>
      <c r="G36" s="57" t="s">
        <v>22</v>
      </c>
      <c r="H36" s="98">
        <v>0</v>
      </c>
      <c r="I36" s="60">
        <f t="shared" si="0"/>
        <v>0</v>
      </c>
    </row>
    <row r="37" spans="1:9">
      <c r="A37" s="56" t="s">
        <v>46</v>
      </c>
      <c r="B37" s="57" t="s">
        <v>33</v>
      </c>
      <c r="C37" s="57" t="s">
        <v>89</v>
      </c>
      <c r="D37" s="57" t="s">
        <v>44</v>
      </c>
      <c r="E37" s="57" t="s">
        <v>50</v>
      </c>
      <c r="F37" s="58">
        <v>1</v>
      </c>
      <c r="G37" s="57" t="s">
        <v>22</v>
      </c>
      <c r="H37" s="98">
        <v>0</v>
      </c>
      <c r="I37" s="60">
        <f t="shared" si="0"/>
        <v>0</v>
      </c>
    </row>
    <row r="38" spans="1:9">
      <c r="A38" s="56" t="s">
        <v>46</v>
      </c>
      <c r="B38" s="57" t="s">
        <v>33</v>
      </c>
      <c r="C38" s="57" t="s">
        <v>51</v>
      </c>
      <c r="D38" s="57" t="s">
        <v>26</v>
      </c>
      <c r="E38" s="57" t="s">
        <v>50</v>
      </c>
      <c r="F38" s="58">
        <v>1</v>
      </c>
      <c r="G38" s="57" t="s">
        <v>22</v>
      </c>
      <c r="H38" s="98">
        <v>0</v>
      </c>
      <c r="I38" s="60">
        <f t="shared" si="0"/>
        <v>0</v>
      </c>
    </row>
    <row r="39" spans="1:9">
      <c r="A39" s="56" t="s">
        <v>46</v>
      </c>
      <c r="B39" s="57" t="s">
        <v>33</v>
      </c>
      <c r="C39" s="57" t="s">
        <v>52</v>
      </c>
      <c r="D39" s="57" t="s">
        <v>26</v>
      </c>
      <c r="E39" s="57" t="s">
        <v>50</v>
      </c>
      <c r="F39" s="58">
        <v>1</v>
      </c>
      <c r="G39" s="57" t="s">
        <v>22</v>
      </c>
      <c r="H39" s="98">
        <v>0</v>
      </c>
      <c r="I39" s="60">
        <f t="shared" si="0"/>
        <v>0</v>
      </c>
    </row>
    <row r="40" spans="1:9">
      <c r="A40" s="56" t="s">
        <v>46</v>
      </c>
      <c r="B40" s="57" t="s">
        <v>33</v>
      </c>
      <c r="C40" s="57" t="s">
        <v>152</v>
      </c>
      <c r="D40" s="57" t="s">
        <v>26</v>
      </c>
      <c r="E40" s="57" t="s">
        <v>50</v>
      </c>
      <c r="F40" s="58">
        <v>1</v>
      </c>
      <c r="G40" s="57" t="s">
        <v>22</v>
      </c>
      <c r="H40" s="98">
        <v>0</v>
      </c>
      <c r="I40" s="60">
        <f t="shared" si="0"/>
        <v>0</v>
      </c>
    </row>
    <row r="41" spans="1:9">
      <c r="A41" s="56" t="s">
        <v>46</v>
      </c>
      <c r="B41" s="57" t="s">
        <v>33</v>
      </c>
      <c r="C41" s="57" t="s">
        <v>53</v>
      </c>
      <c r="D41" s="57" t="s">
        <v>44</v>
      </c>
      <c r="E41" s="57" t="s">
        <v>50</v>
      </c>
      <c r="F41" s="58">
        <v>6</v>
      </c>
      <c r="G41" s="57" t="s">
        <v>22</v>
      </c>
      <c r="H41" s="98">
        <v>0</v>
      </c>
      <c r="I41" s="60">
        <f t="shared" si="0"/>
        <v>0</v>
      </c>
    </row>
    <row r="42" spans="1:9">
      <c r="A42" s="56" t="s">
        <v>46</v>
      </c>
      <c r="B42" s="57" t="s">
        <v>35</v>
      </c>
      <c r="C42" s="57" t="s">
        <v>112</v>
      </c>
      <c r="D42" s="57" t="s">
        <v>26</v>
      </c>
      <c r="E42" s="57" t="s">
        <v>42</v>
      </c>
      <c r="F42" s="58">
        <v>3</v>
      </c>
      <c r="G42" s="57" t="s">
        <v>22</v>
      </c>
      <c r="H42" s="98">
        <v>13.48</v>
      </c>
      <c r="I42" s="60">
        <f t="shared" si="0"/>
        <v>40.44</v>
      </c>
    </row>
    <row r="43" spans="1:9">
      <c r="A43" s="56" t="s">
        <v>46</v>
      </c>
      <c r="B43" s="57" t="s">
        <v>33</v>
      </c>
      <c r="C43" s="57" t="s">
        <v>112</v>
      </c>
      <c r="D43" s="57" t="s">
        <v>26</v>
      </c>
      <c r="E43" s="57" t="s">
        <v>42</v>
      </c>
      <c r="F43" s="58">
        <v>3</v>
      </c>
      <c r="G43" s="57" t="s">
        <v>22</v>
      </c>
      <c r="H43" s="98">
        <v>0</v>
      </c>
      <c r="I43" s="60">
        <f t="shared" si="0"/>
        <v>0</v>
      </c>
    </row>
    <row r="44" spans="1:9">
      <c r="A44" s="56" t="s">
        <v>46</v>
      </c>
      <c r="B44" s="57" t="s">
        <v>33</v>
      </c>
      <c r="C44" s="57" t="s">
        <v>54</v>
      </c>
      <c r="D44" s="57" t="s">
        <v>26</v>
      </c>
      <c r="E44" s="57" t="s">
        <v>50</v>
      </c>
      <c r="F44" s="58">
        <v>1</v>
      </c>
      <c r="G44" s="57" t="s">
        <v>22</v>
      </c>
      <c r="H44" s="98">
        <v>0</v>
      </c>
      <c r="I44" s="60">
        <f t="shared" si="0"/>
        <v>0</v>
      </c>
    </row>
    <row r="45" spans="1:9">
      <c r="A45" s="56" t="s">
        <v>46</v>
      </c>
      <c r="B45" s="57" t="s">
        <v>33</v>
      </c>
      <c r="C45" s="57" t="s">
        <v>123</v>
      </c>
      <c r="D45" s="57" t="s">
        <v>26</v>
      </c>
      <c r="E45" s="57" t="s">
        <v>50</v>
      </c>
      <c r="F45" s="58">
        <v>1</v>
      </c>
      <c r="G45" s="57" t="s">
        <v>22</v>
      </c>
      <c r="H45" s="98">
        <v>0</v>
      </c>
      <c r="I45" s="60">
        <f t="shared" si="0"/>
        <v>0</v>
      </c>
    </row>
    <row r="46" spans="1:9">
      <c r="A46" s="56" t="s">
        <v>46</v>
      </c>
      <c r="B46" s="57" t="s">
        <v>33</v>
      </c>
      <c r="C46" s="57" t="s">
        <v>124</v>
      </c>
      <c r="D46" s="57" t="s">
        <v>26</v>
      </c>
      <c r="E46" s="57" t="s">
        <v>50</v>
      </c>
      <c r="F46" s="58">
        <v>1</v>
      </c>
      <c r="G46" s="57" t="s">
        <v>22</v>
      </c>
      <c r="H46" s="98">
        <v>0</v>
      </c>
      <c r="I46" s="60">
        <f t="shared" si="0"/>
        <v>0</v>
      </c>
    </row>
    <row r="47" spans="1:9">
      <c r="A47" s="56" t="s">
        <v>46</v>
      </c>
      <c r="B47" s="57" t="s">
        <v>33</v>
      </c>
      <c r="C47" s="57" t="s">
        <v>128</v>
      </c>
      <c r="D47" s="57" t="s">
        <v>26</v>
      </c>
      <c r="E47" s="57" t="s">
        <v>42</v>
      </c>
      <c r="F47" s="58">
        <v>1</v>
      </c>
      <c r="G47" s="57" t="s">
        <v>22</v>
      </c>
      <c r="H47" s="98">
        <v>0</v>
      </c>
      <c r="I47" s="60">
        <f t="shared" si="0"/>
        <v>0</v>
      </c>
    </row>
    <row r="48" spans="1:9">
      <c r="A48" s="56" t="s">
        <v>46</v>
      </c>
      <c r="B48" s="57" t="s">
        <v>33</v>
      </c>
      <c r="C48" s="57" t="s">
        <v>74</v>
      </c>
      <c r="D48" s="57" t="s">
        <v>26</v>
      </c>
      <c r="E48" s="57" t="s">
        <v>55</v>
      </c>
      <c r="F48" s="58">
        <v>1</v>
      </c>
      <c r="G48" s="57" t="s">
        <v>22</v>
      </c>
      <c r="H48" s="98">
        <v>0</v>
      </c>
      <c r="I48" s="60">
        <f t="shared" si="0"/>
        <v>0</v>
      </c>
    </row>
    <row r="49" spans="1:9">
      <c r="A49" s="109" t="s">
        <v>46</v>
      </c>
      <c r="B49" s="110" t="s">
        <v>33</v>
      </c>
      <c r="C49" s="110" t="s">
        <v>118</v>
      </c>
      <c r="D49" s="110" t="s">
        <v>48</v>
      </c>
      <c r="E49" s="110" t="s">
        <v>50</v>
      </c>
      <c r="F49" s="111">
        <v>1</v>
      </c>
      <c r="G49" s="110" t="s">
        <v>22</v>
      </c>
      <c r="H49" s="98">
        <v>0</v>
      </c>
      <c r="I49" s="112">
        <f t="shared" si="0"/>
        <v>0</v>
      </c>
    </row>
    <row r="50" spans="1:9">
      <c r="A50" s="56" t="s">
        <v>46</v>
      </c>
      <c r="B50" s="57" t="s">
        <v>33</v>
      </c>
      <c r="C50" s="57" t="s">
        <v>57</v>
      </c>
      <c r="D50" s="57" t="s">
        <v>44</v>
      </c>
      <c r="E50" s="57" t="s">
        <v>56</v>
      </c>
      <c r="F50" s="58">
        <v>4</v>
      </c>
      <c r="G50" s="57" t="s">
        <v>22</v>
      </c>
      <c r="H50" s="98">
        <v>0</v>
      </c>
      <c r="I50" s="60">
        <f t="shared" si="0"/>
        <v>0</v>
      </c>
    </row>
    <row r="51" spans="1:9">
      <c r="A51" s="56" t="s">
        <v>46</v>
      </c>
      <c r="B51" s="57" t="s">
        <v>35</v>
      </c>
      <c r="C51" s="57" t="s">
        <v>167</v>
      </c>
      <c r="D51" s="57" t="s">
        <v>26</v>
      </c>
      <c r="E51" s="57" t="s">
        <v>42</v>
      </c>
      <c r="F51" s="58">
        <v>1</v>
      </c>
      <c r="G51" s="57" t="s">
        <v>22</v>
      </c>
      <c r="H51" s="98">
        <v>48</v>
      </c>
      <c r="I51" s="60">
        <f t="shared" si="0"/>
        <v>48</v>
      </c>
    </row>
    <row r="52" spans="1:9">
      <c r="A52" s="56" t="s">
        <v>59</v>
      </c>
      <c r="B52" s="57" t="s">
        <v>33</v>
      </c>
      <c r="C52" s="57" t="s">
        <v>75</v>
      </c>
      <c r="D52" s="57" t="s">
        <v>44</v>
      </c>
      <c r="E52" s="57" t="s">
        <v>42</v>
      </c>
      <c r="F52" s="58">
        <v>8</v>
      </c>
      <c r="G52" s="57" t="s">
        <v>22</v>
      </c>
      <c r="H52" s="98">
        <v>0</v>
      </c>
      <c r="I52" s="60">
        <f t="shared" si="0"/>
        <v>0</v>
      </c>
    </row>
    <row r="53" spans="1:9">
      <c r="A53" s="56" t="s">
        <v>59</v>
      </c>
      <c r="B53" s="57" t="s">
        <v>33</v>
      </c>
      <c r="C53" s="57" t="s">
        <v>71</v>
      </c>
      <c r="D53" s="57" t="s">
        <v>26</v>
      </c>
      <c r="E53" s="57" t="s">
        <v>42</v>
      </c>
      <c r="F53" s="58">
        <v>4</v>
      </c>
      <c r="G53" s="57" t="s">
        <v>22</v>
      </c>
      <c r="H53" s="98">
        <v>0</v>
      </c>
      <c r="I53" s="60">
        <f t="shared" si="0"/>
        <v>0</v>
      </c>
    </row>
    <row r="54" spans="1:9">
      <c r="A54" s="56" t="s">
        <v>60</v>
      </c>
      <c r="B54" s="57" t="s">
        <v>35</v>
      </c>
      <c r="C54" s="57" t="s">
        <v>71</v>
      </c>
      <c r="D54" s="57" t="s">
        <v>26</v>
      </c>
      <c r="E54" s="57" t="s">
        <v>37</v>
      </c>
      <c r="F54" s="58">
        <v>2</v>
      </c>
      <c r="G54" s="57" t="s">
        <v>22</v>
      </c>
      <c r="H54" s="98">
        <v>0.19</v>
      </c>
      <c r="I54" s="60">
        <f t="shared" si="0"/>
        <v>0.38</v>
      </c>
    </row>
    <row r="55" spans="1:9">
      <c r="A55" s="56" t="s">
        <v>59</v>
      </c>
      <c r="B55" s="57" t="s">
        <v>35</v>
      </c>
      <c r="C55" s="62" t="s">
        <v>129</v>
      </c>
      <c r="D55" s="62" t="s">
        <v>26</v>
      </c>
      <c r="E55" s="62" t="s">
        <v>117</v>
      </c>
      <c r="F55" s="63">
        <v>1</v>
      </c>
      <c r="G55" s="57" t="s">
        <v>22</v>
      </c>
      <c r="H55" s="98">
        <v>15.99</v>
      </c>
      <c r="I55" s="60">
        <f t="shared" si="0"/>
        <v>15.99</v>
      </c>
    </row>
    <row r="56" spans="1:9">
      <c r="A56" s="56" t="s">
        <v>59</v>
      </c>
      <c r="B56" s="57" t="s">
        <v>33</v>
      </c>
      <c r="C56" s="62" t="s">
        <v>73</v>
      </c>
      <c r="D56" s="62" t="s">
        <v>26</v>
      </c>
      <c r="E56" s="62" t="s">
        <v>42</v>
      </c>
      <c r="F56" s="63">
        <v>2</v>
      </c>
      <c r="G56" s="57" t="s">
        <v>22</v>
      </c>
      <c r="H56" s="98">
        <v>0</v>
      </c>
      <c r="I56" s="60">
        <f t="shared" si="0"/>
        <v>0</v>
      </c>
    </row>
    <row r="57" spans="1:9">
      <c r="A57" s="56" t="s">
        <v>59</v>
      </c>
      <c r="B57" s="57" t="s">
        <v>35</v>
      </c>
      <c r="C57" s="62" t="s">
        <v>122</v>
      </c>
      <c r="D57" s="62" t="s">
        <v>44</v>
      </c>
      <c r="E57" s="62" t="s">
        <v>42</v>
      </c>
      <c r="F57" s="63">
        <v>2</v>
      </c>
      <c r="G57" s="57" t="s">
        <v>22</v>
      </c>
      <c r="H57" s="98">
        <v>309</v>
      </c>
      <c r="I57" s="60">
        <f t="shared" si="0"/>
        <v>618</v>
      </c>
    </row>
    <row r="58" spans="1:9">
      <c r="A58" s="56" t="s">
        <v>60</v>
      </c>
      <c r="B58" s="57" t="s">
        <v>33</v>
      </c>
      <c r="C58" s="61" t="s">
        <v>168</v>
      </c>
      <c r="D58" s="61" t="s">
        <v>44</v>
      </c>
      <c r="E58" s="61" t="s">
        <v>42</v>
      </c>
      <c r="F58" s="67">
        <v>4</v>
      </c>
      <c r="G58" s="61" t="s">
        <v>22</v>
      </c>
      <c r="H58" s="98">
        <v>0</v>
      </c>
      <c r="I58" s="60">
        <f>F58*H58</f>
        <v>0</v>
      </c>
    </row>
    <row r="59" spans="1:9">
      <c r="A59" s="56" t="s">
        <v>60</v>
      </c>
      <c r="B59" s="57" t="s">
        <v>35</v>
      </c>
      <c r="C59" s="61" t="s">
        <v>168</v>
      </c>
      <c r="D59" s="61" t="s">
        <v>44</v>
      </c>
      <c r="E59" s="61" t="s">
        <v>42</v>
      </c>
      <c r="F59" s="67">
        <v>2</v>
      </c>
      <c r="G59" s="61" t="s">
        <v>22</v>
      </c>
      <c r="H59" s="98">
        <v>65</v>
      </c>
      <c r="I59" s="60">
        <f>F59*H59</f>
        <v>130</v>
      </c>
    </row>
    <row r="60" spans="1:9">
      <c r="A60" s="56" t="s">
        <v>60</v>
      </c>
      <c r="B60" s="57" t="s">
        <v>33</v>
      </c>
      <c r="C60" s="61" t="s">
        <v>109</v>
      </c>
      <c r="D60" s="61" t="s">
        <v>26</v>
      </c>
      <c r="E60" s="61" t="s">
        <v>50</v>
      </c>
      <c r="F60" s="67">
        <v>2</v>
      </c>
      <c r="G60" s="61" t="s">
        <v>22</v>
      </c>
      <c r="H60" s="98">
        <v>0</v>
      </c>
      <c r="I60" s="60">
        <f t="shared" ref="I60:I87" si="2">F60*H60</f>
        <v>0</v>
      </c>
    </row>
    <row r="61" spans="1:9">
      <c r="A61" s="56" t="s">
        <v>60</v>
      </c>
      <c r="B61" s="57" t="s">
        <v>33</v>
      </c>
      <c r="C61" s="61" t="s">
        <v>110</v>
      </c>
      <c r="D61" s="61" t="s">
        <v>26</v>
      </c>
      <c r="E61" s="61" t="s">
        <v>50</v>
      </c>
      <c r="F61" s="67">
        <v>2</v>
      </c>
      <c r="G61" s="61" t="s">
        <v>22</v>
      </c>
      <c r="H61" s="98">
        <v>0</v>
      </c>
      <c r="I61" s="60">
        <f t="shared" si="2"/>
        <v>0</v>
      </c>
    </row>
    <row r="62" spans="1:9">
      <c r="A62" s="56" t="s">
        <v>60</v>
      </c>
      <c r="B62" s="57" t="s">
        <v>33</v>
      </c>
      <c r="C62" s="61" t="s">
        <v>146</v>
      </c>
      <c r="D62" s="61" t="s">
        <v>26</v>
      </c>
      <c r="E62" s="61" t="s">
        <v>50</v>
      </c>
      <c r="F62" s="67">
        <v>1</v>
      </c>
      <c r="G62" s="61" t="s">
        <v>22</v>
      </c>
      <c r="H62" s="98">
        <v>0</v>
      </c>
      <c r="I62" s="60">
        <f t="shared" si="2"/>
        <v>0</v>
      </c>
    </row>
    <row r="63" spans="1:9">
      <c r="A63" s="56" t="s">
        <v>60</v>
      </c>
      <c r="B63" s="57" t="s">
        <v>35</v>
      </c>
      <c r="C63" s="62" t="s">
        <v>62</v>
      </c>
      <c r="D63" s="62" t="s">
        <v>44</v>
      </c>
      <c r="E63" s="61" t="s">
        <v>42</v>
      </c>
      <c r="F63" s="63">
        <v>3</v>
      </c>
      <c r="G63" s="57" t="s">
        <v>22</v>
      </c>
      <c r="H63" s="98">
        <v>30</v>
      </c>
      <c r="I63" s="60">
        <f t="shared" si="2"/>
        <v>90</v>
      </c>
    </row>
    <row r="64" spans="1:9">
      <c r="A64" s="56" t="s">
        <v>60</v>
      </c>
      <c r="B64" s="57" t="s">
        <v>35</v>
      </c>
      <c r="C64" s="62" t="s">
        <v>135</v>
      </c>
      <c r="D64" s="62" t="s">
        <v>44</v>
      </c>
      <c r="E64" s="61" t="s">
        <v>37</v>
      </c>
      <c r="F64" s="63">
        <v>1</v>
      </c>
      <c r="G64" s="57" t="s">
        <v>22</v>
      </c>
      <c r="H64" s="98">
        <v>23</v>
      </c>
      <c r="I64" s="60">
        <f t="shared" si="2"/>
        <v>23</v>
      </c>
    </row>
    <row r="65" spans="1:9">
      <c r="A65" s="56" t="s">
        <v>60</v>
      </c>
      <c r="B65" s="57" t="s">
        <v>33</v>
      </c>
      <c r="C65" s="62" t="s">
        <v>177</v>
      </c>
      <c r="D65" s="62" t="s">
        <v>44</v>
      </c>
      <c r="E65" s="61" t="s">
        <v>50</v>
      </c>
      <c r="F65" s="63">
        <v>2</v>
      </c>
      <c r="G65" s="57" t="s">
        <v>22</v>
      </c>
      <c r="H65" s="98">
        <v>0</v>
      </c>
      <c r="I65" s="60">
        <f t="shared" si="2"/>
        <v>0</v>
      </c>
    </row>
    <row r="66" spans="1:9">
      <c r="A66" s="56" t="s">
        <v>60</v>
      </c>
      <c r="B66" s="57" t="s">
        <v>35</v>
      </c>
      <c r="C66" s="61" t="s">
        <v>143</v>
      </c>
      <c r="D66" s="61" t="s">
        <v>44</v>
      </c>
      <c r="E66" s="61" t="s">
        <v>144</v>
      </c>
      <c r="F66" s="67">
        <v>1</v>
      </c>
      <c r="G66" s="61" t="s">
        <v>22</v>
      </c>
      <c r="H66" s="98">
        <v>10</v>
      </c>
      <c r="I66" s="60">
        <f t="shared" si="2"/>
        <v>10</v>
      </c>
    </row>
    <row r="67" spans="1:9">
      <c r="A67" s="56" t="s">
        <v>60</v>
      </c>
      <c r="B67" s="57" t="s">
        <v>35</v>
      </c>
      <c r="C67" s="61" t="s">
        <v>116</v>
      </c>
      <c r="D67" s="61" t="s">
        <v>44</v>
      </c>
      <c r="E67" s="61" t="s">
        <v>117</v>
      </c>
      <c r="F67" s="67">
        <v>12</v>
      </c>
      <c r="G67" s="61" t="s">
        <v>22</v>
      </c>
      <c r="H67" s="98">
        <v>0.18</v>
      </c>
      <c r="I67" s="60">
        <f t="shared" si="2"/>
        <v>2.16</v>
      </c>
    </row>
    <row r="68" spans="1:9">
      <c r="A68" s="56" t="s">
        <v>60</v>
      </c>
      <c r="B68" s="57" t="s">
        <v>35</v>
      </c>
      <c r="C68" s="61" t="s">
        <v>178</v>
      </c>
      <c r="D68" s="61" t="s">
        <v>44</v>
      </c>
      <c r="E68" s="61" t="s">
        <v>37</v>
      </c>
      <c r="F68" s="67">
        <v>1</v>
      </c>
      <c r="G68" s="61" t="s">
        <v>22</v>
      </c>
      <c r="H68" s="98">
        <v>3</v>
      </c>
      <c r="I68" s="60">
        <f t="shared" si="2"/>
        <v>3</v>
      </c>
    </row>
    <row r="69" spans="1:9">
      <c r="A69" s="56" t="s">
        <v>60</v>
      </c>
      <c r="B69" s="57" t="s">
        <v>35</v>
      </c>
      <c r="C69" s="61" t="s">
        <v>136</v>
      </c>
      <c r="D69" s="61" t="s">
        <v>44</v>
      </c>
      <c r="E69" s="61" t="s">
        <v>137</v>
      </c>
      <c r="F69" s="67">
        <v>20</v>
      </c>
      <c r="G69" s="61" t="s">
        <v>22</v>
      </c>
      <c r="H69" s="98">
        <v>0.27</v>
      </c>
      <c r="I69" s="60">
        <f t="shared" si="2"/>
        <v>5.4</v>
      </c>
    </row>
    <row r="70" spans="1:9">
      <c r="A70" s="56" t="s">
        <v>60</v>
      </c>
      <c r="B70" s="57" t="s">
        <v>33</v>
      </c>
      <c r="C70" s="61" t="s">
        <v>153</v>
      </c>
      <c r="D70" s="61" t="s">
        <v>26</v>
      </c>
      <c r="E70" s="61" t="s">
        <v>42</v>
      </c>
      <c r="F70" s="67">
        <v>1</v>
      </c>
      <c r="G70" s="61" t="s">
        <v>22</v>
      </c>
      <c r="H70" s="98">
        <v>0</v>
      </c>
      <c r="I70" s="60">
        <f t="shared" si="2"/>
        <v>0</v>
      </c>
    </row>
    <row r="71" spans="1:9">
      <c r="A71" s="56" t="s">
        <v>60</v>
      </c>
      <c r="B71" s="57" t="s">
        <v>35</v>
      </c>
      <c r="C71" s="61" t="s">
        <v>70</v>
      </c>
      <c r="D71" s="61" t="s">
        <v>44</v>
      </c>
      <c r="E71" s="61" t="s">
        <v>37</v>
      </c>
      <c r="F71" s="67">
        <v>1</v>
      </c>
      <c r="G71" s="61" t="s">
        <v>22</v>
      </c>
      <c r="H71" s="98">
        <v>50</v>
      </c>
      <c r="I71" s="60">
        <f t="shared" si="2"/>
        <v>50</v>
      </c>
    </row>
    <row r="72" spans="1:9">
      <c r="A72" s="56" t="s">
        <v>60</v>
      </c>
      <c r="B72" s="57" t="s">
        <v>35</v>
      </c>
      <c r="C72" s="61" t="s">
        <v>92</v>
      </c>
      <c r="D72" s="61" t="s">
        <v>44</v>
      </c>
      <c r="E72" s="61" t="s">
        <v>81</v>
      </c>
      <c r="F72" s="67">
        <v>2</v>
      </c>
      <c r="G72" s="61" t="s">
        <v>22</v>
      </c>
      <c r="H72" s="98">
        <v>6</v>
      </c>
      <c r="I72" s="60">
        <f t="shared" si="2"/>
        <v>12</v>
      </c>
    </row>
    <row r="73" spans="1:9">
      <c r="A73" s="56" t="s">
        <v>60</v>
      </c>
      <c r="B73" s="57" t="s">
        <v>35</v>
      </c>
      <c r="C73" s="61" t="s">
        <v>93</v>
      </c>
      <c r="D73" s="61" t="s">
        <v>44</v>
      </c>
      <c r="E73" s="61" t="s">
        <v>81</v>
      </c>
      <c r="F73" s="67">
        <v>2.5</v>
      </c>
      <c r="G73" s="61" t="s">
        <v>22</v>
      </c>
      <c r="H73" s="98">
        <v>6</v>
      </c>
      <c r="I73" s="60">
        <f t="shared" si="2"/>
        <v>15</v>
      </c>
    </row>
    <row r="74" spans="1:9">
      <c r="A74" s="56" t="s">
        <v>60</v>
      </c>
      <c r="B74" s="57" t="s">
        <v>35</v>
      </c>
      <c r="C74" s="62" t="s">
        <v>29</v>
      </c>
      <c r="D74" s="62" t="s">
        <v>44</v>
      </c>
      <c r="E74" s="62" t="s">
        <v>37</v>
      </c>
      <c r="F74" s="63">
        <v>2</v>
      </c>
      <c r="G74" s="57" t="s">
        <v>22</v>
      </c>
      <c r="H74" s="98">
        <v>10</v>
      </c>
      <c r="I74" s="60">
        <f t="shared" si="2"/>
        <v>20</v>
      </c>
    </row>
    <row r="75" spans="1:9">
      <c r="A75" s="56" t="s">
        <v>60</v>
      </c>
      <c r="B75" s="57" t="s">
        <v>35</v>
      </c>
      <c r="C75" s="62" t="s">
        <v>134</v>
      </c>
      <c r="D75" s="62" t="s">
        <v>44</v>
      </c>
      <c r="E75" s="62" t="s">
        <v>37</v>
      </c>
      <c r="F75" s="63">
        <v>3</v>
      </c>
      <c r="G75" s="57" t="s">
        <v>22</v>
      </c>
      <c r="H75" s="98">
        <v>7.99</v>
      </c>
      <c r="I75" s="60">
        <f t="shared" si="2"/>
        <v>23.97</v>
      </c>
    </row>
    <row r="76" spans="1:9">
      <c r="A76" s="56" t="s">
        <v>60</v>
      </c>
      <c r="B76" s="57" t="s">
        <v>33</v>
      </c>
      <c r="C76" s="62" t="s">
        <v>113</v>
      </c>
      <c r="D76" s="62" t="s">
        <v>26</v>
      </c>
      <c r="E76" s="62" t="s">
        <v>114</v>
      </c>
      <c r="F76" s="63">
        <v>1</v>
      </c>
      <c r="G76" s="57" t="s">
        <v>22</v>
      </c>
      <c r="H76" s="98">
        <v>0</v>
      </c>
      <c r="I76" s="60">
        <f t="shared" si="2"/>
        <v>0</v>
      </c>
    </row>
    <row r="77" spans="1:9">
      <c r="A77" s="56" t="s">
        <v>60</v>
      </c>
      <c r="B77" s="57" t="s">
        <v>35</v>
      </c>
      <c r="C77" s="62" t="s">
        <v>113</v>
      </c>
      <c r="D77" s="62" t="s">
        <v>26</v>
      </c>
      <c r="E77" s="62" t="s">
        <v>42</v>
      </c>
      <c r="F77" s="63">
        <v>2</v>
      </c>
      <c r="G77" s="57" t="s">
        <v>22</v>
      </c>
      <c r="H77" s="98">
        <v>2.5299999999999998</v>
      </c>
      <c r="I77" s="60">
        <f t="shared" si="2"/>
        <v>5.0599999999999996</v>
      </c>
    </row>
    <row r="78" spans="1:9">
      <c r="A78" s="56" t="s">
        <v>151</v>
      </c>
      <c r="B78" s="57" t="s">
        <v>35</v>
      </c>
      <c r="C78" s="62" t="s">
        <v>169</v>
      </c>
      <c r="D78" s="62" t="s">
        <v>26</v>
      </c>
      <c r="E78" s="62" t="s">
        <v>42</v>
      </c>
      <c r="F78" s="63">
        <v>1</v>
      </c>
      <c r="G78" s="57" t="s">
        <v>22</v>
      </c>
      <c r="H78" s="98">
        <v>29</v>
      </c>
      <c r="I78" s="60">
        <f t="shared" si="2"/>
        <v>29</v>
      </c>
    </row>
    <row r="79" spans="1:9">
      <c r="A79" s="56" t="s">
        <v>60</v>
      </c>
      <c r="B79" s="57" t="s">
        <v>35</v>
      </c>
      <c r="C79" s="62" t="s">
        <v>69</v>
      </c>
      <c r="D79" s="62" t="s">
        <v>44</v>
      </c>
      <c r="E79" s="61" t="s">
        <v>42</v>
      </c>
      <c r="F79" s="63">
        <v>14</v>
      </c>
      <c r="G79" s="57" t="s">
        <v>22</v>
      </c>
      <c r="H79" s="98">
        <v>3.2</v>
      </c>
      <c r="I79" s="60">
        <f t="shared" si="2"/>
        <v>44.800000000000004</v>
      </c>
    </row>
    <row r="80" spans="1:9">
      <c r="A80" s="56" t="s">
        <v>60</v>
      </c>
      <c r="B80" s="57" t="s">
        <v>35</v>
      </c>
      <c r="C80" s="62" t="s">
        <v>150</v>
      </c>
      <c r="D80" s="62" t="s">
        <v>44</v>
      </c>
      <c r="E80" s="61" t="s">
        <v>37</v>
      </c>
      <c r="F80" s="63">
        <v>2</v>
      </c>
      <c r="G80" s="57" t="s">
        <v>22</v>
      </c>
      <c r="H80" s="98">
        <v>0.5</v>
      </c>
      <c r="I80" s="60">
        <f t="shared" si="2"/>
        <v>1</v>
      </c>
    </row>
    <row r="81" spans="1:9">
      <c r="A81" s="56" t="s">
        <v>151</v>
      </c>
      <c r="B81" s="57" t="s">
        <v>35</v>
      </c>
      <c r="C81" s="61" t="s">
        <v>140</v>
      </c>
      <c r="D81" s="61" t="s">
        <v>26</v>
      </c>
      <c r="E81" s="61" t="s">
        <v>61</v>
      </c>
      <c r="F81" s="67">
        <v>4</v>
      </c>
      <c r="G81" s="61" t="s">
        <v>22</v>
      </c>
      <c r="H81" s="98">
        <v>2.5</v>
      </c>
      <c r="I81" s="60">
        <f t="shared" si="2"/>
        <v>10</v>
      </c>
    </row>
    <row r="82" spans="1:9">
      <c r="A82" s="56" t="s">
        <v>60</v>
      </c>
      <c r="B82" s="57" t="s">
        <v>35</v>
      </c>
      <c r="C82" s="61" t="s">
        <v>63</v>
      </c>
      <c r="D82" s="61" t="s">
        <v>44</v>
      </c>
      <c r="E82" s="61" t="s">
        <v>42</v>
      </c>
      <c r="F82" s="67">
        <v>6</v>
      </c>
      <c r="G82" s="61" t="s">
        <v>22</v>
      </c>
      <c r="H82" s="98">
        <v>1.25</v>
      </c>
      <c r="I82" s="60">
        <f t="shared" si="2"/>
        <v>7.5</v>
      </c>
    </row>
    <row r="83" spans="1:9">
      <c r="A83" s="56" t="s">
        <v>60</v>
      </c>
      <c r="B83" s="57" t="s">
        <v>35</v>
      </c>
      <c r="C83" s="61" t="s">
        <v>64</v>
      </c>
      <c r="D83" s="61" t="s">
        <v>44</v>
      </c>
      <c r="E83" s="61" t="s">
        <v>42</v>
      </c>
      <c r="F83" s="67">
        <v>6</v>
      </c>
      <c r="G83" s="61" t="s">
        <v>22</v>
      </c>
      <c r="H83" s="98">
        <v>2</v>
      </c>
      <c r="I83" s="60">
        <f t="shared" si="2"/>
        <v>12</v>
      </c>
    </row>
    <row r="84" spans="1:9">
      <c r="A84" s="66" t="s">
        <v>60</v>
      </c>
      <c r="B84" s="61" t="s">
        <v>35</v>
      </c>
      <c r="C84" s="61" t="s">
        <v>79</v>
      </c>
      <c r="D84" s="61" t="s">
        <v>44</v>
      </c>
      <c r="E84" s="61" t="s">
        <v>78</v>
      </c>
      <c r="F84" s="67">
        <v>6</v>
      </c>
      <c r="G84" s="61" t="s">
        <v>22</v>
      </c>
      <c r="H84" s="98">
        <v>4.95</v>
      </c>
      <c r="I84" s="60">
        <f t="shared" si="2"/>
        <v>29.700000000000003</v>
      </c>
    </row>
    <row r="85" spans="1:9">
      <c r="A85" s="66" t="s">
        <v>60</v>
      </c>
      <c r="B85" s="61" t="s">
        <v>35</v>
      </c>
      <c r="C85" s="61" t="s">
        <v>94</v>
      </c>
      <c r="D85" s="61" t="s">
        <v>26</v>
      </c>
      <c r="E85" s="61" t="s">
        <v>95</v>
      </c>
      <c r="F85" s="67">
        <v>1</v>
      </c>
      <c r="G85" s="61" t="s">
        <v>22</v>
      </c>
      <c r="H85" s="99">
        <v>80</v>
      </c>
      <c r="I85" s="69">
        <f t="shared" si="2"/>
        <v>80</v>
      </c>
    </row>
    <row r="86" spans="1:9">
      <c r="A86" s="56" t="s">
        <v>46</v>
      </c>
      <c r="B86" s="57" t="s">
        <v>35</v>
      </c>
      <c r="C86" s="57" t="s">
        <v>174</v>
      </c>
      <c r="D86" s="57" t="s">
        <v>26</v>
      </c>
      <c r="E86" s="57" t="s">
        <v>175</v>
      </c>
      <c r="F86" s="58">
        <v>1</v>
      </c>
      <c r="G86" s="57" t="s">
        <v>22</v>
      </c>
      <c r="H86" s="98">
        <v>124.13</v>
      </c>
      <c r="I86" s="60">
        <f t="shared" si="2"/>
        <v>124.13</v>
      </c>
    </row>
    <row r="87" spans="1:9">
      <c r="A87" s="56" t="s">
        <v>46</v>
      </c>
      <c r="B87" s="57" t="s">
        <v>33</v>
      </c>
      <c r="C87" s="57" t="s">
        <v>125</v>
      </c>
      <c r="D87" s="57" t="s">
        <v>26</v>
      </c>
      <c r="E87" s="57" t="s">
        <v>50</v>
      </c>
      <c r="F87" s="58">
        <v>1</v>
      </c>
      <c r="G87" s="57" t="s">
        <v>22</v>
      </c>
      <c r="H87" s="98">
        <v>0</v>
      </c>
      <c r="I87" s="60">
        <f t="shared" si="2"/>
        <v>0</v>
      </c>
    </row>
    <row r="88" spans="1:9">
      <c r="A88" s="62"/>
      <c r="B88" s="61"/>
      <c r="C88" s="61"/>
      <c r="D88" s="61"/>
      <c r="E88" s="61"/>
      <c r="F88" s="67"/>
      <c r="G88" s="61"/>
      <c r="H88" s="69"/>
      <c r="I88" s="69"/>
    </row>
    <row r="89" spans="1:9">
      <c r="A89" s="19"/>
      <c r="B89" s="2"/>
      <c r="C89" s="2"/>
      <c r="D89" s="2"/>
      <c r="E89" s="2"/>
      <c r="F89" s="2"/>
      <c r="G89" s="2"/>
      <c r="H89" s="59"/>
      <c r="I89" s="2"/>
    </row>
    <row r="90" spans="1:9">
      <c r="A90" s="19"/>
      <c r="B90" s="2"/>
      <c r="C90" s="2"/>
      <c r="D90" s="2"/>
      <c r="E90" s="2"/>
      <c r="F90" s="2"/>
      <c r="G90" s="2"/>
      <c r="H90" s="59"/>
      <c r="I90" s="2"/>
    </row>
    <row r="91" spans="1:9">
      <c r="A91" s="19"/>
      <c r="B91" s="2"/>
      <c r="C91" s="2"/>
      <c r="D91" s="2"/>
      <c r="E91" s="2"/>
      <c r="F91" s="2"/>
      <c r="G91" s="2"/>
      <c r="H91" s="59"/>
      <c r="I91" s="2"/>
    </row>
    <row r="92" spans="1:9">
      <c r="A92" s="19"/>
      <c r="B92" s="2"/>
      <c r="C92" s="2"/>
      <c r="D92" s="2"/>
      <c r="E92" s="2"/>
      <c r="F92" s="2"/>
      <c r="G92" s="2"/>
      <c r="H92" s="59"/>
      <c r="I92" s="2"/>
    </row>
    <row r="93" spans="1:9">
      <c r="A93" s="19"/>
      <c r="B93" s="2"/>
      <c r="C93" s="2"/>
      <c r="D93" s="2"/>
      <c r="E93" s="2"/>
      <c r="F93" s="2"/>
      <c r="G93" s="2"/>
      <c r="H93" s="59"/>
      <c r="I93" s="2"/>
    </row>
    <row r="94" spans="1:9">
      <c r="H94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24"/>
  <sheetViews>
    <sheetView workbookViewId="0">
      <selection activeCell="N30" sqref="N30"/>
    </sheetView>
  </sheetViews>
  <sheetFormatPr defaultColWidth="2.75" defaultRowHeight="11.25"/>
  <cols>
    <col min="1" max="16384" width="2.75" style="102"/>
  </cols>
  <sheetData>
    <row r="3" spans="3:43">
      <c r="C3" s="102">
        <v>20</v>
      </c>
      <c r="D3" s="104"/>
      <c r="AQ3" s="104">
        <v>20</v>
      </c>
    </row>
    <row r="4" spans="3:43">
      <c r="C4" s="103">
        <v>19</v>
      </c>
      <c r="D4" s="104"/>
      <c r="AQ4" s="107">
        <v>19</v>
      </c>
    </row>
    <row r="5" spans="3:43">
      <c r="C5" s="103">
        <v>18</v>
      </c>
      <c r="D5" s="104"/>
      <c r="AQ5" s="107">
        <v>18</v>
      </c>
    </row>
    <row r="6" spans="3:43">
      <c r="C6" s="103">
        <v>17</v>
      </c>
      <c r="D6" s="104"/>
      <c r="AQ6" s="107">
        <v>17</v>
      </c>
    </row>
    <row r="7" spans="3:43">
      <c r="C7" s="103">
        <v>16</v>
      </c>
      <c r="D7" s="104"/>
      <c r="AQ7" s="107">
        <v>16</v>
      </c>
    </row>
    <row r="8" spans="3:43">
      <c r="C8" s="103">
        <v>15</v>
      </c>
      <c r="D8" s="104"/>
      <c r="AQ8" s="107">
        <v>15</v>
      </c>
    </row>
    <row r="9" spans="3:43">
      <c r="C9" s="103">
        <v>14</v>
      </c>
      <c r="D9" s="104"/>
      <c r="AQ9" s="107">
        <v>14</v>
      </c>
    </row>
    <row r="10" spans="3:43">
      <c r="C10" s="103">
        <v>13</v>
      </c>
      <c r="D10" s="104"/>
      <c r="AQ10" s="107">
        <v>13</v>
      </c>
    </row>
    <row r="11" spans="3:43">
      <c r="C11" s="103">
        <v>12</v>
      </c>
      <c r="D11" s="104"/>
      <c r="AQ11" s="107">
        <v>12</v>
      </c>
    </row>
    <row r="12" spans="3:43">
      <c r="C12" s="103">
        <v>11</v>
      </c>
      <c r="D12" s="104"/>
      <c r="AQ12" s="107">
        <v>11</v>
      </c>
    </row>
    <row r="13" spans="3:43">
      <c r="C13" s="103">
        <v>10</v>
      </c>
      <c r="D13" s="104"/>
      <c r="AQ13" s="107">
        <v>10</v>
      </c>
    </row>
    <row r="14" spans="3:43">
      <c r="C14" s="103">
        <v>9</v>
      </c>
      <c r="D14" s="104"/>
      <c r="AQ14" s="107">
        <v>9</v>
      </c>
    </row>
    <row r="15" spans="3:43">
      <c r="C15" s="103">
        <v>8</v>
      </c>
      <c r="D15" s="104"/>
      <c r="AQ15" s="107">
        <v>8</v>
      </c>
    </row>
    <row r="16" spans="3:43">
      <c r="C16" s="103">
        <v>7</v>
      </c>
      <c r="D16" s="104"/>
      <c r="AQ16" s="107">
        <v>7</v>
      </c>
    </row>
    <row r="17" spans="3:43">
      <c r="C17" s="103">
        <v>6</v>
      </c>
      <c r="D17" s="104"/>
      <c r="AQ17" s="107">
        <v>6</v>
      </c>
    </row>
    <row r="18" spans="3:43">
      <c r="C18" s="103">
        <v>5</v>
      </c>
      <c r="D18" s="104"/>
      <c r="AQ18" s="107">
        <v>5</v>
      </c>
    </row>
    <row r="19" spans="3:43">
      <c r="C19" s="103">
        <v>4</v>
      </c>
      <c r="D19" s="104"/>
      <c r="AQ19" s="107">
        <v>4</v>
      </c>
    </row>
    <row r="20" spans="3:43">
      <c r="C20" s="103">
        <v>3</v>
      </c>
      <c r="D20" s="104"/>
      <c r="AQ20" s="107">
        <v>3</v>
      </c>
    </row>
    <row r="21" spans="3:43">
      <c r="C21" s="103">
        <v>2</v>
      </c>
      <c r="D21" s="105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7">
        <v>2</v>
      </c>
    </row>
    <row r="22" spans="3:43">
      <c r="C22" s="103">
        <v>1</v>
      </c>
      <c r="D22" s="103">
        <v>2</v>
      </c>
      <c r="E22" s="103">
        <v>3</v>
      </c>
      <c r="F22" s="103">
        <v>4</v>
      </c>
      <c r="G22" s="103">
        <v>5</v>
      </c>
      <c r="H22" s="103">
        <v>6</v>
      </c>
      <c r="I22" s="103">
        <v>7</v>
      </c>
      <c r="J22" s="103">
        <v>8</v>
      </c>
      <c r="K22" s="103">
        <v>9</v>
      </c>
      <c r="L22" s="103">
        <v>10</v>
      </c>
      <c r="M22" s="103">
        <v>11</v>
      </c>
      <c r="N22" s="103">
        <v>12</v>
      </c>
      <c r="O22" s="103">
        <v>13</v>
      </c>
      <c r="P22" s="103">
        <v>14</v>
      </c>
      <c r="Q22" s="103">
        <v>15</v>
      </c>
      <c r="R22" s="103">
        <v>16</v>
      </c>
      <c r="S22" s="103">
        <v>17</v>
      </c>
      <c r="T22" s="103">
        <v>18</v>
      </c>
      <c r="U22" s="103">
        <v>19</v>
      </c>
      <c r="V22" s="103">
        <v>20</v>
      </c>
      <c r="Y22" s="102">
        <v>20</v>
      </c>
      <c r="Z22" s="102">
        <v>19</v>
      </c>
      <c r="AA22" s="102">
        <v>18</v>
      </c>
      <c r="AB22" s="102">
        <v>17</v>
      </c>
      <c r="AC22" s="102">
        <v>16</v>
      </c>
      <c r="AD22" s="102">
        <v>15</v>
      </c>
      <c r="AE22" s="102">
        <v>14</v>
      </c>
      <c r="AF22" s="102">
        <v>13</v>
      </c>
      <c r="AG22" s="102">
        <v>12</v>
      </c>
      <c r="AH22" s="102">
        <v>10</v>
      </c>
      <c r="AI22" s="102">
        <v>9</v>
      </c>
      <c r="AJ22" s="102">
        <v>8</v>
      </c>
      <c r="AK22" s="102">
        <v>7</v>
      </c>
      <c r="AL22" s="102">
        <v>6</v>
      </c>
      <c r="AM22" s="102">
        <v>5</v>
      </c>
      <c r="AN22" s="102">
        <v>4</v>
      </c>
      <c r="AO22" s="102">
        <v>3</v>
      </c>
      <c r="AP22" s="102">
        <v>2</v>
      </c>
      <c r="AQ22" s="102">
        <v>1</v>
      </c>
    </row>
    <row r="24" spans="3:43">
      <c r="D24" s="149" t="s">
        <v>103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Y24" s="149" t="s">
        <v>104</v>
      </c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</row>
  </sheetData>
  <mergeCells count="2">
    <mergeCell ref="D24:V24"/>
    <mergeCell ref="Y24:AP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ColWidth="9.5" defaultRowHeight="12.75"/>
  <cols>
    <col min="1" max="1" width="1.5" style="1" customWidth="1"/>
    <col min="2" max="16384" width="9.5" style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BOM</vt:lpstr>
      <vt:lpstr>Summary Pivot</vt:lpstr>
      <vt:lpstr>Pivot Data</vt:lpstr>
      <vt:lpstr>Logo</vt:lpstr>
      <vt:lpstr>Read Me</vt:lpstr>
      <vt:lpstr>BOM!Print_Area</vt:lpstr>
      <vt:lpstr>'Summary Pivot'!Print_Area</vt:lpstr>
      <vt:lpstr>BOM!Print_Titles</vt:lpstr>
      <vt:lpstr>'Summary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SHS</cp:lastModifiedBy>
  <cp:revision>3</cp:revision>
  <cp:lastPrinted>2015-01-28T01:22:37Z</cp:lastPrinted>
  <dcterms:created xsi:type="dcterms:W3CDTF">2014-01-16T03:17:21Z</dcterms:created>
  <dcterms:modified xsi:type="dcterms:W3CDTF">2015-01-28T01:23:41Z</dcterms:modified>
</cp:coreProperties>
</file>