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1A3FFC3B-59EF-DB49-A46C-6837A2240A65}" xr6:coauthVersionLast="45" xr6:coauthVersionMax="45" xr10:uidLastSave="{00000000-0000-0000-0000-000000000000}"/>
  <bookViews>
    <workbookView xWindow="80" yWindow="460" windowWidth="25440" windowHeight="15000" xr2:uid="{C6DFBAC9-D116-7144-B347-F5475A202F46}"/>
  </bookViews>
  <sheets>
    <sheet name="Sheet1" sheetId="1" r:id="rId1"/>
    <sheet name="Chart1" sheetId="2" r:id="rId2"/>
    <sheet name="Taschenrechner" sheetId="3" r:id="rId3"/>
  </sheets>
  <definedNames>
    <definedName name="_xlchart.v1.0" hidden="1">Sheet1!$B$4:$B$10</definedName>
    <definedName name="_xlchart.v1.1" hidden="1">Sheet1!$C$4:$C$10</definedName>
    <definedName name="_xlchart.v1.10" hidden="1">Sheet1!$E$4:$E$33</definedName>
    <definedName name="_xlchart.v1.11" hidden="1">Sheet1!$F$36</definedName>
    <definedName name="_xlchart.v1.12" hidden="1">Sheet1!$F$4:$F$33</definedName>
    <definedName name="_xlchart.v1.13" hidden="1">Sheet1!$B$4:$B$33</definedName>
    <definedName name="_xlchart.v1.14" hidden="1">Sheet1!$C$36</definedName>
    <definedName name="_xlchart.v1.15" hidden="1">Sheet1!$C$4:$C$33</definedName>
    <definedName name="_xlchart.v1.16" hidden="1">Sheet1!$D$36</definedName>
    <definedName name="_xlchart.v1.17" hidden="1">Sheet1!$D$4:$D$33</definedName>
    <definedName name="_xlchart.v1.18" hidden="1">Sheet1!$E$36</definedName>
    <definedName name="_xlchart.v1.19" hidden="1">Sheet1!$E$4:$E$33</definedName>
    <definedName name="_xlchart.v1.2" hidden="1">Sheet1!$D$4:$D$10</definedName>
    <definedName name="_xlchart.v1.20" hidden="1">Sheet1!$F$36</definedName>
    <definedName name="_xlchart.v1.21" hidden="1">Sheet1!$F$4:$F$33</definedName>
    <definedName name="_xlchart.v1.22" hidden="1">Sheet1!$B$4:$B$33</definedName>
    <definedName name="_xlchart.v1.23" hidden="1">Sheet1!$C$36</definedName>
    <definedName name="_xlchart.v1.24" hidden="1">Sheet1!$C$4:$C$33</definedName>
    <definedName name="_xlchart.v1.25" hidden="1">Sheet1!$D$36</definedName>
    <definedName name="_xlchart.v1.26" hidden="1">Sheet1!$D$4:$D$33</definedName>
    <definedName name="_xlchart.v1.27" hidden="1">Sheet1!$E$36</definedName>
    <definedName name="_xlchart.v1.28" hidden="1">Sheet1!$E$4:$E$33</definedName>
    <definedName name="_xlchart.v1.29" hidden="1">Sheet1!$F$36</definedName>
    <definedName name="_xlchart.v1.3" hidden="1">Sheet1!$E$4:$E$10</definedName>
    <definedName name="_xlchart.v1.30" hidden="1">Sheet1!$F$4:$F$33</definedName>
    <definedName name="_xlchart.v1.4" hidden="1">Sheet1!$B$4:$B$33</definedName>
    <definedName name="_xlchart.v1.5" hidden="1">Sheet1!$C$36</definedName>
    <definedName name="_xlchart.v1.6" hidden="1">Sheet1!$C$4:$C$33</definedName>
    <definedName name="_xlchart.v1.7" hidden="1">Sheet1!$D$36</definedName>
    <definedName name="_xlchart.v1.8" hidden="1">Sheet1!$D$4:$D$33</definedName>
    <definedName name="_xlchart.v1.9" hidden="1">Sheet1!$E$36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F36" i="1"/>
  <c r="E36" i="1"/>
  <c r="D36" i="1"/>
  <c r="C36" i="1"/>
  <c r="B3" i="3"/>
  <c r="B4" i="3"/>
  <c r="F37" i="1"/>
  <c r="F17" i="1" s="1"/>
  <c r="E37" i="1"/>
  <c r="E6" i="1" s="1"/>
  <c r="D37" i="1"/>
  <c r="D4" i="1" s="1"/>
  <c r="C37" i="1"/>
  <c r="C24" i="1" s="1"/>
  <c r="F20" i="1" l="1"/>
  <c r="F14" i="1"/>
  <c r="F12" i="1"/>
  <c r="F33" i="1"/>
  <c r="F29" i="1"/>
  <c r="F25" i="1"/>
  <c r="F13" i="1"/>
  <c r="F28" i="1"/>
  <c r="F19" i="1"/>
  <c r="F10" i="1"/>
  <c r="F15" i="1"/>
  <c r="F31" i="1"/>
  <c r="F27" i="1"/>
  <c r="F22" i="1"/>
  <c r="F18" i="1"/>
  <c r="F32" i="1"/>
  <c r="F23" i="1"/>
  <c r="F24" i="1"/>
  <c r="F11" i="1"/>
  <c r="F16" i="1"/>
  <c r="F30" i="1"/>
  <c r="F26" i="1"/>
  <c r="F21" i="1"/>
  <c r="E12" i="1"/>
  <c r="E15" i="1"/>
  <c r="E33" i="1"/>
  <c r="E31" i="1"/>
  <c r="E29" i="1"/>
  <c r="E27" i="1"/>
  <c r="E25" i="1"/>
  <c r="E19" i="1"/>
  <c r="E4" i="1"/>
  <c r="D10" i="1"/>
  <c r="D11" i="1"/>
  <c r="D12" i="1"/>
  <c r="D13" i="1"/>
  <c r="D15" i="1"/>
  <c r="D16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4" i="1"/>
  <c r="D24" i="1"/>
  <c r="E10" i="1"/>
  <c r="E11" i="1"/>
  <c r="E13" i="1"/>
  <c r="E16" i="1"/>
  <c r="E32" i="1"/>
  <c r="E30" i="1"/>
  <c r="E28" i="1"/>
  <c r="E26" i="1"/>
  <c r="E23" i="1"/>
  <c r="E22" i="1"/>
  <c r="E21" i="1"/>
  <c r="E20" i="1"/>
  <c r="E18" i="1"/>
  <c r="E17" i="1"/>
  <c r="E14" i="1"/>
  <c r="E24" i="1"/>
  <c r="C10" i="1"/>
  <c r="C11" i="1"/>
  <c r="C12" i="1"/>
  <c r="C13" i="1"/>
  <c r="C15" i="1"/>
  <c r="C16" i="1"/>
  <c r="C33" i="1"/>
  <c r="C32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/>
  <c r="C17" i="1"/>
  <c r="C14" i="1"/>
  <c r="D7" i="1"/>
  <c r="D9" i="1"/>
  <c r="D5" i="1"/>
  <c r="C4" i="1"/>
  <c r="C7" i="1"/>
  <c r="C6" i="1"/>
  <c r="C9" i="1"/>
  <c r="C5" i="1"/>
  <c r="D8" i="1"/>
  <c r="D6" i="1"/>
  <c r="C8" i="1"/>
  <c r="E9" i="1"/>
  <c r="E7" i="1"/>
  <c r="E5" i="1"/>
  <c r="E8" i="1"/>
  <c r="F8" i="1"/>
  <c r="F7" i="1"/>
  <c r="F4" i="1"/>
  <c r="F5" i="1"/>
  <c r="F9" i="1"/>
  <c r="F6" i="1"/>
</calcChain>
</file>

<file path=xl/sharedStrings.xml><?xml version="1.0" encoding="utf-8"?>
<sst xmlns="http://schemas.openxmlformats.org/spreadsheetml/2006/main" count="7" uniqueCount="7">
  <si>
    <t>Anzahl Personen</t>
  </si>
  <si>
    <t>Wahrscheinlichkeit dass eine Person infiziert ist</t>
  </si>
  <si>
    <t>Personen mit denen ich Kontakt habe</t>
  </si>
  <si>
    <t>infizierte Personen pro 100.000 Einwohner</t>
  </si>
  <si>
    <t>Wahrscheinlichkeit dass von X Personen niemand infiziert ist</t>
  </si>
  <si>
    <t>Wahrscheinlichkeit, dass von X Personen min einer infiziert ist</t>
  </si>
  <si>
    <t>Wie hoch ist die Wahrscheinlichkeit dass beim Treffen mit Personen ein Infizierter dabei ist?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</si>
</sst>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1" applyNumberFormat="1" applyFont="1"/>
    <xf numFmtId="165" fontId="0" fillId="0" borderId="0" xfId="0" applyNumberFormat="1"/>
    <xf numFmtId="10" fontId="2" fillId="0" borderId="0" xfId="1" applyNumberFormat="1" applyFont="1"/>
    <xf numFmtId="164" fontId="2" fillId="0" borderId="0" xfId="1" applyNumberFormat="1" applyFont="1"/>
    <xf numFmtId="9" fontId="0" fillId="0" borderId="0" xfId="1" applyNumberFormat="1" applyFont="1"/>
    <xf numFmtId="0" fontId="3" fillId="0" borderId="0" xfId="0" applyFont="1" applyAlignment="1">
      <alignment horizontal="right" vertical="top" textRotation="90"/>
    </xf>
    <xf numFmtId="166" fontId="3" fillId="0" borderId="0" xfId="1" applyNumberFormat="1" applyFont="1" applyAlignment="1">
      <alignment horizontal="left"/>
    </xf>
    <xf numFmtId="10" fontId="1" fillId="0" borderId="0" xfId="1" applyNumberFormat="1" applyFont="1"/>
    <xf numFmtId="164" fontId="1" fillId="0" borderId="0" xfId="1" applyNumberFormat="1" applyFont="1"/>
    <xf numFmtId="9" fontId="1" fillId="0" borderId="0" xfId="1" applyNumberFormat="1" applyFont="1"/>
    <xf numFmtId="0" fontId="0" fillId="0" borderId="0" xfId="0" applyFont="1"/>
    <xf numFmtId="0" fontId="4" fillId="0" borderId="0" xfId="0" applyFont="1" applyAlignment="1">
      <alignment horizontal="center" wrapText="1"/>
    </xf>
    <xf numFmtId="0" fontId="0" fillId="2" borderId="0" xfId="0" applyFill="1"/>
    <xf numFmtId="0" fontId="2" fillId="2" borderId="0" xfId="0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Wie hoch</a:t>
            </a:r>
            <a:r>
              <a:rPr lang="en-GB" baseline="0"/>
              <a:t> ist die Wahrscheinlichkeit dass beim Treffen mit Leuten ein ansteckender dabei ist?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Sheet1!$F$36</c:f>
              <c:strCache>
                <c:ptCount val="1"/>
                <c:pt idx="0">
                  <c:v>100 infizierte Personen pro 100.000 Einwohner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Sheet1!$F$4:$F$33</c:f>
              <c:numCache>
                <c:formatCode>0.0%</c:formatCode>
                <c:ptCount val="30"/>
                <c:pt idx="0">
                  <c:v>1.0000000000000009E-3</c:v>
                </c:pt>
                <c:pt idx="1">
                  <c:v>1.998999999999973E-3</c:v>
                </c:pt>
                <c:pt idx="2">
                  <c:v>2.9970009999999991E-3</c:v>
                </c:pt>
                <c:pt idx="3">
                  <c:v>3.9940039989999621E-3</c:v>
                </c:pt>
                <c:pt idx="4">
                  <c:v>4.990009995000988E-3</c:v>
                </c:pt>
                <c:pt idx="5">
                  <c:v>5.9850199850058905E-3</c:v>
                </c:pt>
                <c:pt idx="6">
                  <c:v>6.9790349650209471E-3</c:v>
                </c:pt>
                <c:pt idx="7">
                  <c:v>7.9720559300558991E-3</c:v>
                </c:pt>
                <c:pt idx="8">
                  <c:v>8.9640838741258388E-3</c:v>
                </c:pt>
                <c:pt idx="9">
                  <c:v>9.9551197902516542E-3</c:v>
                </c:pt>
                <c:pt idx="10">
                  <c:v>1.2922285286285251E-2</c:v>
                </c:pt>
                <c:pt idx="11">
                  <c:v>1.9811135170465177E-2</c:v>
                </c:pt>
                <c:pt idx="12">
                  <c:v>2.9569032736914025E-2</c:v>
                </c:pt>
                <c:pt idx="13">
                  <c:v>3.9229789264187853E-2</c:v>
                </c:pt>
                <c:pt idx="14">
                  <c:v>4.8794371802968306E-2</c:v>
                </c:pt>
                <c:pt idx="15">
                  <c:v>5.8263737776831359E-2</c:v>
                </c:pt>
                <c:pt idx="16">
                  <c:v>6.7638835078086879E-2</c:v>
                </c:pt>
                <c:pt idx="17">
                  <c:v>7.6920602162663165E-2</c:v>
                </c:pt>
                <c:pt idx="18">
                  <c:v>8.6109968144047255E-2</c:v>
                </c:pt>
                <c:pt idx="19">
                  <c:v>9.5207852886290301E-2</c:v>
                </c:pt>
                <c:pt idx="20">
                  <c:v>0.12196168150439823</c:v>
                </c:pt>
                <c:pt idx="21">
                  <c:v>0.18135117052136307</c:v>
                </c:pt>
                <c:pt idx="22" formatCode="0%">
                  <c:v>0.25929296784389877</c:v>
                </c:pt>
                <c:pt idx="23" formatCode="0%">
                  <c:v>0.32981409399325756</c:v>
                </c:pt>
                <c:pt idx="24" formatCode="0%">
                  <c:v>0.39362105513881263</c:v>
                </c:pt>
                <c:pt idx="25" formatCode="0%">
                  <c:v>0.4513530925145004</c:v>
                </c:pt>
                <c:pt idx="26" formatCode="0%">
                  <c:v>0.50358858656889793</c:v>
                </c:pt>
                <c:pt idx="27" formatCode="0%">
                  <c:v>0.55085085138992174</c:v>
                </c:pt>
                <c:pt idx="28" formatCode="0%">
                  <c:v>0.59361337745479259</c:v>
                </c:pt>
                <c:pt idx="29" formatCode="0%">
                  <c:v>0.63230457522903305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A3-AF4A-AED5-1B05067B02D2}"/>
            </c:ext>
          </c:extLst>
        </c:ser>
        <c:ser>
          <c:idx val="2"/>
          <c:order val="1"/>
          <c:tx>
            <c:strRef>
              <c:f>Sheet1!$E$36</c:f>
              <c:strCache>
                <c:ptCount val="1"/>
                <c:pt idx="0">
                  <c:v>50 infizierte Personen pro 100.000 Einwohner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Sheet1!$E$4:$E$33</c:f>
              <c:numCache>
                <c:formatCode>0.00%</c:formatCode>
                <c:ptCount val="30"/>
                <c:pt idx="0">
                  <c:v>4.9999999999994493E-4</c:v>
                </c:pt>
                <c:pt idx="1">
                  <c:v>9.9974999999985492E-4</c:v>
                </c:pt>
                <c:pt idx="2">
                  <c:v>1.4992501249998513E-3</c:v>
                </c:pt>
                <c:pt idx="3">
                  <c:v>1.9985004999372169E-3</c:v>
                </c:pt>
                <c:pt idx="4">
                  <c:v>2.4975012496871729E-3</c:v>
                </c:pt>
                <c:pt idx="5">
                  <c:v>2.996252499062213E-3</c:v>
                </c:pt>
                <c:pt idx="6">
                  <c:v>3.4947543728127695E-3</c:v>
                </c:pt>
                <c:pt idx="7">
                  <c:v>3.9930069956262138E-3</c:v>
                </c:pt>
                <c:pt idx="8">
                  <c:v>4.4910104921283001E-3</c:v>
                </c:pt>
                <c:pt idx="9">
                  <c:v>4.988764986882166E-3</c:v>
                </c:pt>
                <c:pt idx="10">
                  <c:v>6.4805357053517865E-3</c:v>
                </c:pt>
                <c:pt idx="11" formatCode="0.0%">
                  <c:v>9.952642197670003E-3</c:v>
                </c:pt>
                <c:pt idx="12" formatCode="0.0%">
                  <c:v>1.4891755791629491E-2</c:v>
                </c:pt>
                <c:pt idx="13" formatCode="0.0%">
                  <c:v>1.9806229308625189E-2</c:v>
                </c:pt>
                <c:pt idx="14" formatCode="0.0%">
                  <c:v>2.4696185672210325E-2</c:v>
                </c:pt>
                <c:pt idx="15" formatCode="0.0%">
                  <c:v>2.9561747192701437E-2</c:v>
                </c:pt>
                <c:pt idx="16" formatCode="0.0%">
                  <c:v>3.4403035570237606E-2</c:v>
                </c:pt>
                <c:pt idx="17" formatCode="0.0%">
                  <c:v>3.9220171897824563E-2</c:v>
                </c:pt>
                <c:pt idx="18" formatCode="0.0%">
                  <c:v>4.4013276664363388E-2</c:v>
                </c:pt>
                <c:pt idx="19" formatCode="0.0%">
                  <c:v>4.8782469757664426E-2</c:v>
                </c:pt>
                <c:pt idx="20" formatCode="0.0%">
                  <c:v>6.2947768922750225E-2</c:v>
                </c:pt>
                <c:pt idx="21" formatCode="0.0%">
                  <c:v>9.5185210159671518E-2</c:v>
                </c:pt>
                <c:pt idx="22" formatCode="0%">
                  <c:v>0.13932431028134473</c:v>
                </c:pt>
                <c:pt idx="23" formatCode="0%">
                  <c:v>0.18131019608620214</c:v>
                </c:pt>
                <c:pt idx="24" formatCode="0%">
                  <c:v>0.22124790668653516</c:v>
                </c:pt>
                <c:pt idx="25" formatCode="0%">
                  <c:v>0.2592373571273171</c:v>
                </c:pt>
                <c:pt idx="26" formatCode="0%">
                  <c:v>0.29537358835086136</c:v>
                </c:pt>
                <c:pt idx="27" formatCode="0%">
                  <c:v>0.32974700496758713</c:v>
                </c:pt>
                <c:pt idx="28" formatCode="0%">
                  <c:v>0.36244360142773979</c:v>
                </c:pt>
                <c:pt idx="29" formatCode="0%">
                  <c:v>0.39354517715989656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A3-AF4A-AED5-1B05067B02D2}"/>
            </c:ext>
          </c:extLst>
        </c:ser>
        <c:ser>
          <c:idx val="1"/>
          <c:order val="2"/>
          <c:tx>
            <c:strRef>
              <c:f>Sheet1!$D$36</c:f>
              <c:strCache>
                <c:ptCount val="1"/>
                <c:pt idx="0">
                  <c:v>10 infizierte Personen pro 100.000 Einwohner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Sheet1!$D$4:$D$33</c:f>
              <c:numCache>
                <c:formatCode>0.00%</c:formatCode>
                <c:ptCount val="30"/>
                <c:pt idx="0">
                  <c:v>9.9999999999988987E-5</c:v>
                </c:pt>
                <c:pt idx="1">
                  <c:v>1.9998999999992773E-4</c:v>
                </c:pt>
                <c:pt idx="2">
                  <c:v>2.9997000099990512E-4</c:v>
                </c:pt>
                <c:pt idx="3">
                  <c:v>3.9994000399978802E-4</c:v>
                </c:pt>
                <c:pt idx="4">
                  <c:v>4.9990000999933226E-4</c:v>
                </c:pt>
                <c:pt idx="5">
                  <c:v>5.9985001999829368E-4</c:v>
                </c:pt>
                <c:pt idx="6">
                  <c:v>6.9979003499631709E-4</c:v>
                </c:pt>
                <c:pt idx="7">
                  <c:v>7.9972005599282525E-4</c:v>
                </c:pt>
                <c:pt idx="8">
                  <c:v>8.9964008398724093E-4</c:v>
                </c:pt>
                <c:pt idx="9">
                  <c:v>9.9955011997876486E-4</c:v>
                </c:pt>
                <c:pt idx="10">
                  <c:v>1.2992202859282154E-3</c:v>
                </c:pt>
                <c:pt idx="11" formatCode="0.0%">
                  <c:v>1.9981011395151516E-3</c:v>
                </c:pt>
                <c:pt idx="12" formatCode="0.0%">
                  <c:v>2.9956540572600998E-3</c:v>
                </c:pt>
                <c:pt idx="13" formatCode="0.0%">
                  <c:v>3.9922098708665699E-3</c:v>
                </c:pt>
                <c:pt idx="14" formatCode="0.0%">
                  <c:v>4.9877695769898756E-3</c:v>
                </c:pt>
                <c:pt idx="15" formatCode="0.0%">
                  <c:v>5.9823341712896827E-3</c:v>
                </c:pt>
                <c:pt idx="16" formatCode="0.0%">
                  <c:v>6.975904648429565E-3</c:v>
                </c:pt>
                <c:pt idx="17" formatCode="0.0%">
                  <c:v>7.9684820020801128E-3</c:v>
                </c:pt>
                <c:pt idx="18" formatCode="0.0%">
                  <c:v>8.9600672249176005E-3</c:v>
                </c:pt>
                <c:pt idx="19" formatCode="0.0%">
                  <c:v>9.9506613086266515E-3</c:v>
                </c:pt>
                <c:pt idx="20" formatCode="0.0%">
                  <c:v>1.2916506626965196E-2</c:v>
                </c:pt>
                <c:pt idx="21" formatCode="0.0%">
                  <c:v>1.9802306956774318E-2</c:v>
                </c:pt>
                <c:pt idx="22" formatCode="0.0%">
                  <c:v>2.9555922215744657E-2</c:v>
                </c:pt>
                <c:pt idx="23" formatCode="0.0%">
                  <c:v>3.9212482552738237E-2</c:v>
                </c:pt>
                <c:pt idx="24" formatCode="0.0%">
                  <c:v>4.8772953728412283E-2</c:v>
                </c:pt>
                <c:pt idx="25" formatCode="0.0%">
                  <c:v>5.8238291893466188E-2</c:v>
                </c:pt>
                <c:pt idx="26" formatCode="0.0%">
                  <c:v>6.7609443684268022E-2</c:v>
                </c:pt>
                <c:pt idx="27" formatCode="0.0%">
                  <c:v>7.6887346317527805E-2</c:v>
                </c:pt>
                <c:pt idx="28" formatCode="0.0%">
                  <c:v>8.6072927684029632E-2</c:v>
                </c:pt>
                <c:pt idx="29" formatCode="0.0%">
                  <c:v>9.516710644143056E-2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A3-AF4A-AED5-1B05067B02D2}"/>
            </c:ext>
          </c:extLst>
        </c:ser>
        <c:ser>
          <c:idx val="0"/>
          <c:order val="3"/>
          <c:tx>
            <c:strRef>
              <c:f>Sheet1!$C$36</c:f>
              <c:strCache>
                <c:ptCount val="1"/>
                <c:pt idx="0">
                  <c:v>5 infizierte Personen pro 100.000 Einwohner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130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  <c:pt idx="27">
                  <c:v>800</c:v>
                </c:pt>
                <c:pt idx="28">
                  <c:v>900</c:v>
                </c:pt>
                <c:pt idx="29">
                  <c:v>1000</c:v>
                </c:pt>
              </c:numCache>
            </c:numRef>
          </c:xVal>
          <c:yVal>
            <c:numRef>
              <c:f>Sheet1!$C$4:$C$33</c:f>
              <c:numCache>
                <c:formatCode>0.000%</c:formatCode>
                <c:ptCount val="30"/>
                <c:pt idx="0">
                  <c:v>4.9999999999994493E-5</c:v>
                </c:pt>
                <c:pt idx="1">
                  <c:v>9.999750000000418E-5</c:v>
                </c:pt>
                <c:pt idx="2">
                  <c:v>1.4999250012504017E-4</c:v>
                </c:pt>
                <c:pt idx="3" formatCode="0.00%">
                  <c:v>1.9998500050000256E-4</c:v>
                </c:pt>
                <c:pt idx="4" formatCode="0.00%">
                  <c:v>2.4997500125001348E-4</c:v>
                </c:pt>
                <c:pt idx="5" formatCode="0.00%">
                  <c:v>2.9996250249997303E-4</c:v>
                </c:pt>
                <c:pt idx="6" formatCode="0.00%">
                  <c:v>3.4994750437478128E-4</c:v>
                </c:pt>
                <c:pt idx="7" formatCode="0.00%">
                  <c:v>3.9993000699956038E-4</c:v>
                </c:pt>
                <c:pt idx="8" formatCode="0.00%">
                  <c:v>4.4991001049921042E-4</c:v>
                </c:pt>
                <c:pt idx="9" formatCode="0.00%">
                  <c:v>4.9988751499874251E-4</c:v>
                </c:pt>
                <c:pt idx="10" formatCode="0.00%">
                  <c:v>6.4980503574552095E-4</c:v>
                </c:pt>
                <c:pt idx="11" formatCode="0.00%">
                  <c:v>9.9952514246970381E-4</c:v>
                </c:pt>
                <c:pt idx="12" formatCode="0.00%">
                  <c:v>1.4989130073288504E-3</c:v>
                </c:pt>
                <c:pt idx="13" formatCode="0.00%">
                  <c:v>1.9980512344290879E-3</c:v>
                </c:pt>
                <c:pt idx="14" formatCode="0.00%">
                  <c:v>2.4969399485613719E-3</c:v>
                </c:pt>
                <c:pt idx="15" formatCode="0.00%">
                  <c:v>2.9955792744541521E-3</c:v>
                </c:pt>
                <c:pt idx="16" formatCode="0.00%">
                  <c:v>3.4939693367733726E-3</c:v>
                </c:pt>
                <c:pt idx="17" formatCode="0.00%">
                  <c:v>3.9921102601228053E-3</c:v>
                </c:pt>
                <c:pt idx="18" formatCode="0.00%">
                  <c:v>4.4900021690440495E-3</c:v>
                </c:pt>
                <c:pt idx="19" formatCode="0.00%">
                  <c:v>4.9876451880160877E-3</c:v>
                </c:pt>
                <c:pt idx="20" formatCode="0.00%">
                  <c:v>6.4790821490966488E-3</c:v>
                </c:pt>
                <c:pt idx="21" formatCode="0.0%">
                  <c:v>9.9504137715105134E-3</c:v>
                </c:pt>
                <c:pt idx="22" formatCode="0.0%">
                  <c:v>1.4888429826160343E-2</c:v>
                </c:pt>
                <c:pt idx="23" formatCode="0.0%">
                  <c:v>1.980181680879689E-2</c:v>
                </c:pt>
                <c:pt idx="24" formatCode="0.0%">
                  <c:v>2.469069756049258E-2</c:v>
                </c:pt>
                <c:pt idx="25" formatCode="0.0%">
                  <c:v>2.955519430963216E-2</c:v>
                </c:pt>
                <c:pt idx="26" formatCode="0.0%">
                  <c:v>3.4395428674969031E-2</c:v>
                </c:pt>
                <c:pt idx="27" formatCode="0.0%">
                  <c:v>3.9211521668664484E-2</c:v>
                </c:pt>
                <c:pt idx="28" formatCode="0.0%">
                  <c:v>4.4003593699315058E-2</c:v>
                </c:pt>
                <c:pt idx="29" formatCode="0.0%">
                  <c:v>4.8771764574961352E-2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3-AF4A-AED5-1B05067B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994159"/>
        <c:axId val="1343182831"/>
      </c:scatterChart>
      <c:valAx>
        <c:axId val="1305994159"/>
        <c:scaling>
          <c:logBase val="10"/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Personen mit denen ich Kontakt habe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3182831"/>
        <c:crosses val="autoZero"/>
        <c:crossBetween val="midCat"/>
      </c:valAx>
      <c:valAx>
        <c:axId val="134318283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Wahrscheinlichkeit</a:t>
                </a:r>
                <a:r>
                  <a:rPr lang="en-GB" baseline="0"/>
                  <a:t> dass min einen ansteckender dabei ist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5994159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4951B-E13B-ED49-9288-60244FBA73AA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E10BF-04FA-3743-B032-3039112542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D81D-E073-8544-855C-BF52006C6C0B}">
  <dimension ref="A1:G37"/>
  <sheetViews>
    <sheetView tabSelected="1" zoomScale="125" workbookViewId="0">
      <selection activeCell="J1" sqref="J1"/>
    </sheetView>
  </sheetViews>
  <sheetFormatPr baseColWidth="10" defaultRowHeight="16" x14ac:dyDescent="0.2"/>
  <cols>
    <col min="1" max="1" width="4.5" bestFit="1" customWidth="1"/>
    <col min="2" max="2" width="5.1640625" bestFit="1" customWidth="1"/>
    <col min="3" max="6" width="10.1640625" customWidth="1"/>
    <col min="7" max="7" width="17.5" customWidth="1"/>
  </cols>
  <sheetData>
    <row r="1" spans="1:7" ht="45" customHeight="1" x14ac:dyDescent="0.3">
      <c r="A1" s="16" t="s">
        <v>6</v>
      </c>
      <c r="B1" s="16"/>
      <c r="C1" s="16"/>
      <c r="D1" s="16"/>
      <c r="E1" s="16"/>
      <c r="F1" s="16"/>
      <c r="G1" s="16"/>
    </row>
    <row r="2" spans="1:7" ht="21" x14ac:dyDescent="0.25">
      <c r="C2" s="11" t="s">
        <v>3</v>
      </c>
      <c r="D2" s="11"/>
      <c r="E2" s="11"/>
      <c r="F2" s="11"/>
      <c r="G2" s="11"/>
    </row>
    <row r="3" spans="1:7" x14ac:dyDescent="0.2">
      <c r="C3" s="17">
        <v>5</v>
      </c>
      <c r="D3" s="17">
        <v>10</v>
      </c>
      <c r="E3" s="17">
        <v>50</v>
      </c>
      <c r="F3" s="17">
        <v>100</v>
      </c>
      <c r="G3" s="17"/>
    </row>
    <row r="4" spans="1:7" x14ac:dyDescent="0.2">
      <c r="A4" s="10" t="s">
        <v>2</v>
      </c>
      <c r="B4" s="17">
        <v>1</v>
      </c>
      <c r="C4" s="3">
        <f>1-((1-C$37)^$B4)</f>
        <v>4.9999999999994493E-5</v>
      </c>
      <c r="D4" s="2">
        <f>1-((1-D$37)^$B4)</f>
        <v>9.9999999999988987E-5</v>
      </c>
      <c r="E4" s="12">
        <f>1-((1-E$37)^$B4)</f>
        <v>4.9999999999994493E-4</v>
      </c>
      <c r="F4" s="1">
        <f>1-((1-F$37)^$B4)</f>
        <v>1.0000000000000009E-3</v>
      </c>
    </row>
    <row r="5" spans="1:7" x14ac:dyDescent="0.2">
      <c r="A5" s="10"/>
      <c r="B5" s="17">
        <v>2</v>
      </c>
      <c r="C5" s="3">
        <f>1-((1-C$37)^$B5)</f>
        <v>9.999750000000418E-5</v>
      </c>
      <c r="D5" s="2">
        <f>1-((1-D$37)^$B5)</f>
        <v>1.9998999999992773E-4</v>
      </c>
      <c r="E5" s="12">
        <f>1-((1-E$37)^$B5)</f>
        <v>9.9974999999985492E-4</v>
      </c>
      <c r="F5" s="1">
        <f>1-((1-F$37)^$B5)</f>
        <v>1.998999999999973E-3</v>
      </c>
    </row>
    <row r="6" spans="1:7" x14ac:dyDescent="0.2">
      <c r="A6" s="10"/>
      <c r="B6" s="17">
        <v>3</v>
      </c>
      <c r="C6" s="3">
        <f>1-((1-C$37)^$B6)</f>
        <v>1.4999250012504017E-4</v>
      </c>
      <c r="D6" s="2">
        <f>1-((1-D$37)^$B6)</f>
        <v>2.9997000099990512E-4</v>
      </c>
      <c r="E6" s="12">
        <f>1-((1-E$37)^$B6)</f>
        <v>1.4992501249998513E-3</v>
      </c>
      <c r="F6" s="1">
        <f>1-((1-F$37)^$B6)</f>
        <v>2.9970009999999991E-3</v>
      </c>
    </row>
    <row r="7" spans="1:7" x14ac:dyDescent="0.2">
      <c r="A7" s="10"/>
      <c r="B7" s="17">
        <v>4</v>
      </c>
      <c r="C7" s="2">
        <f>1-((1-C$37)^$B7)</f>
        <v>1.9998500050000256E-4</v>
      </c>
      <c r="D7" s="2">
        <f>1-((1-D$37)^$B7)</f>
        <v>3.9994000399978802E-4</v>
      </c>
      <c r="E7" s="12">
        <f>1-((1-E$37)^$B7)</f>
        <v>1.9985004999372169E-3</v>
      </c>
      <c r="F7" s="1">
        <f>1-((1-F$37)^$B7)</f>
        <v>3.9940039989999621E-3</v>
      </c>
    </row>
    <row r="8" spans="1:7" x14ac:dyDescent="0.2">
      <c r="A8" s="10"/>
      <c r="B8" s="17">
        <v>5</v>
      </c>
      <c r="C8" s="2">
        <f>1-((1-C$37)^$B8)</f>
        <v>2.4997500125001348E-4</v>
      </c>
      <c r="D8" s="2">
        <f>1-((1-D$37)^$B8)</f>
        <v>4.9990000999933226E-4</v>
      </c>
      <c r="E8" s="12">
        <f>1-((1-E$37)^$B8)</f>
        <v>2.4975012496871729E-3</v>
      </c>
      <c r="F8" s="1">
        <f>1-((1-F$37)^$B8)</f>
        <v>4.990009995000988E-3</v>
      </c>
    </row>
    <row r="9" spans="1:7" x14ac:dyDescent="0.2">
      <c r="A9" s="10"/>
      <c r="B9" s="17">
        <v>6</v>
      </c>
      <c r="C9" s="2">
        <f>1-((1-C$37)^$B9)</f>
        <v>2.9996250249997303E-4</v>
      </c>
      <c r="D9" s="2">
        <f>1-((1-D$37)^$B9)</f>
        <v>5.9985001999829368E-4</v>
      </c>
      <c r="E9" s="12">
        <f>1-((1-E$37)^$B9)</f>
        <v>2.996252499062213E-3</v>
      </c>
      <c r="F9" s="1">
        <f>1-((1-F$37)^$B9)</f>
        <v>5.9850199850058905E-3</v>
      </c>
    </row>
    <row r="10" spans="1:7" x14ac:dyDescent="0.2">
      <c r="A10" s="10"/>
      <c r="B10" s="17">
        <v>7</v>
      </c>
      <c r="C10" s="2">
        <f>1-((1-C$37)^$B10)</f>
        <v>3.4994750437478128E-4</v>
      </c>
      <c r="D10" s="2">
        <f>1-((1-D$37)^$B10)</f>
        <v>6.9979003499631709E-4</v>
      </c>
      <c r="E10" s="12">
        <f>1-((1-E$37)^$B10)</f>
        <v>3.4947543728127695E-3</v>
      </c>
      <c r="F10" s="1">
        <f>1-((1-F$37)^$B10)</f>
        <v>6.9790349650209471E-3</v>
      </c>
    </row>
    <row r="11" spans="1:7" x14ac:dyDescent="0.2">
      <c r="A11" s="10"/>
      <c r="B11" s="17">
        <v>8</v>
      </c>
      <c r="C11" s="2">
        <f>1-((1-C$37)^$B11)</f>
        <v>3.9993000699956038E-4</v>
      </c>
      <c r="D11" s="2">
        <f>1-((1-D$37)^$B11)</f>
        <v>7.9972005599282525E-4</v>
      </c>
      <c r="E11" s="12">
        <f>1-((1-E$37)^$B11)</f>
        <v>3.9930069956262138E-3</v>
      </c>
      <c r="F11" s="1">
        <f>1-((1-F$37)^$B11)</f>
        <v>7.9720559300558991E-3</v>
      </c>
    </row>
    <row r="12" spans="1:7" x14ac:dyDescent="0.2">
      <c r="A12" s="10"/>
      <c r="B12" s="17">
        <v>9</v>
      </c>
      <c r="C12" s="2">
        <f>1-((1-C$37)^$B12)</f>
        <v>4.4991001049921042E-4</v>
      </c>
      <c r="D12" s="2">
        <f>1-((1-D$37)^$B12)</f>
        <v>8.9964008398724093E-4</v>
      </c>
      <c r="E12" s="12">
        <f>1-((1-E$37)^$B12)</f>
        <v>4.4910104921283001E-3</v>
      </c>
      <c r="F12" s="1">
        <f>1-((1-F$37)^$B12)</f>
        <v>8.9640838741258388E-3</v>
      </c>
    </row>
    <row r="13" spans="1:7" x14ac:dyDescent="0.2">
      <c r="A13" s="10"/>
      <c r="B13" s="18">
        <v>10</v>
      </c>
      <c r="C13" s="7">
        <f>1-((1-C$37)^$B13)</f>
        <v>4.9988751499874251E-4</v>
      </c>
      <c r="D13" s="7">
        <f>1-((1-D$37)^$B13)</f>
        <v>9.9955011997876486E-4</v>
      </c>
      <c r="E13" s="7">
        <f>1-((1-E$37)^$B13)</f>
        <v>4.988764986882166E-3</v>
      </c>
      <c r="F13" s="8">
        <f>1-((1-F$37)^$B13)</f>
        <v>9.9551197902516542E-3</v>
      </c>
    </row>
    <row r="14" spans="1:7" x14ac:dyDescent="0.2">
      <c r="A14" s="10"/>
      <c r="B14" s="17">
        <v>13</v>
      </c>
      <c r="C14" s="2">
        <f>1-((1-C$37)^$B14)</f>
        <v>6.4980503574552095E-4</v>
      </c>
      <c r="D14" s="2">
        <f>1-((1-D$37)^$B14)</f>
        <v>1.2992202859282154E-3</v>
      </c>
      <c r="E14" s="12">
        <f>1-((1-E$37)^$B14)</f>
        <v>6.4805357053517865E-3</v>
      </c>
      <c r="F14" s="1">
        <f>1-((1-F$37)^$B14)</f>
        <v>1.2922285286285251E-2</v>
      </c>
    </row>
    <row r="15" spans="1:7" x14ac:dyDescent="0.2">
      <c r="A15" s="10"/>
      <c r="B15" s="17">
        <v>20</v>
      </c>
      <c r="C15" s="2">
        <f>1-((1-C$37)^$B15)</f>
        <v>9.9952514246970381E-4</v>
      </c>
      <c r="D15" s="1">
        <f>1-((1-D$37)^$B15)</f>
        <v>1.9981011395151516E-3</v>
      </c>
      <c r="E15" s="13">
        <f>1-((1-E$37)^$B15)</f>
        <v>9.952642197670003E-3</v>
      </c>
      <c r="F15" s="1">
        <f>1-((1-F$37)^$B15)</f>
        <v>1.9811135170465177E-2</v>
      </c>
    </row>
    <row r="16" spans="1:7" x14ac:dyDescent="0.2">
      <c r="A16" s="10"/>
      <c r="B16" s="17">
        <v>30</v>
      </c>
      <c r="C16" s="2">
        <f>1-((1-C$37)^$B16)</f>
        <v>1.4989130073288504E-3</v>
      </c>
      <c r="D16" s="1">
        <f>1-((1-D$37)^$B16)</f>
        <v>2.9956540572600998E-3</v>
      </c>
      <c r="E16" s="13">
        <f>1-((1-E$37)^$B16)</f>
        <v>1.4891755791629491E-2</v>
      </c>
      <c r="F16" s="1">
        <f>1-((1-F$37)^$B16)</f>
        <v>2.9569032736914025E-2</v>
      </c>
    </row>
    <row r="17" spans="1:6" x14ac:dyDescent="0.2">
      <c r="A17" s="10"/>
      <c r="B17" s="17">
        <v>40</v>
      </c>
      <c r="C17" s="2">
        <f>1-((1-C$37)^$B17)</f>
        <v>1.9980512344290879E-3</v>
      </c>
      <c r="D17" s="1">
        <f>1-((1-D$37)^$B17)</f>
        <v>3.9922098708665699E-3</v>
      </c>
      <c r="E17" s="13">
        <f>1-((1-E$37)^$B17)</f>
        <v>1.9806229308625189E-2</v>
      </c>
      <c r="F17" s="1">
        <f>1-((1-F$37)^$B17)</f>
        <v>3.9229789264187853E-2</v>
      </c>
    </row>
    <row r="18" spans="1:6" x14ac:dyDescent="0.2">
      <c r="A18" s="10"/>
      <c r="B18" s="17">
        <v>50</v>
      </c>
      <c r="C18" s="2">
        <f>1-((1-C$37)^$B18)</f>
        <v>2.4969399485613719E-3</v>
      </c>
      <c r="D18" s="1">
        <f>1-((1-D$37)^$B18)</f>
        <v>4.9877695769898756E-3</v>
      </c>
      <c r="E18" s="13">
        <f>1-((1-E$37)^$B18)</f>
        <v>2.4696185672210325E-2</v>
      </c>
      <c r="F18" s="1">
        <f>1-((1-F$37)^$B18)</f>
        <v>4.8794371802968306E-2</v>
      </c>
    </row>
    <row r="19" spans="1:6" x14ac:dyDescent="0.2">
      <c r="A19" s="10"/>
      <c r="B19" s="17">
        <v>60</v>
      </c>
      <c r="C19" s="2">
        <f>1-((1-C$37)^$B19)</f>
        <v>2.9955792744541521E-3</v>
      </c>
      <c r="D19" s="1">
        <f>1-((1-D$37)^$B19)</f>
        <v>5.9823341712896827E-3</v>
      </c>
      <c r="E19" s="13">
        <f>1-((1-E$37)^$B19)</f>
        <v>2.9561747192701437E-2</v>
      </c>
      <c r="F19" s="1">
        <f>1-((1-F$37)^$B19)</f>
        <v>5.8263737776831359E-2</v>
      </c>
    </row>
    <row r="20" spans="1:6" x14ac:dyDescent="0.2">
      <c r="A20" s="10"/>
      <c r="B20" s="17">
        <v>70</v>
      </c>
      <c r="C20" s="2">
        <f>1-((1-C$37)^$B20)</f>
        <v>3.4939693367733726E-3</v>
      </c>
      <c r="D20" s="1">
        <f>1-((1-D$37)^$B20)</f>
        <v>6.975904648429565E-3</v>
      </c>
      <c r="E20" s="13">
        <f>1-((1-E$37)^$B20)</f>
        <v>3.4403035570237606E-2</v>
      </c>
      <c r="F20" s="1">
        <f>1-((1-F$37)^$B20)</f>
        <v>6.7638835078086879E-2</v>
      </c>
    </row>
    <row r="21" spans="1:6" x14ac:dyDescent="0.2">
      <c r="A21" s="10"/>
      <c r="B21" s="17">
        <v>80</v>
      </c>
      <c r="C21" s="2">
        <f>1-((1-C$37)^$B21)</f>
        <v>3.9921102601228053E-3</v>
      </c>
      <c r="D21" s="1">
        <f>1-((1-D$37)^$B21)</f>
        <v>7.9684820020801128E-3</v>
      </c>
      <c r="E21" s="13">
        <f>1-((1-E$37)^$B21)</f>
        <v>3.9220171897824563E-2</v>
      </c>
      <c r="F21" s="1">
        <f>1-((1-F$37)^$B21)</f>
        <v>7.6920602162663165E-2</v>
      </c>
    </row>
    <row r="22" spans="1:6" x14ac:dyDescent="0.2">
      <c r="A22" s="10"/>
      <c r="B22" s="17">
        <v>90</v>
      </c>
      <c r="C22" s="2">
        <f>1-((1-C$37)^$B22)</f>
        <v>4.4900021690440495E-3</v>
      </c>
      <c r="D22" s="1">
        <f>1-((1-D$37)^$B22)</f>
        <v>8.9600672249176005E-3</v>
      </c>
      <c r="E22" s="13">
        <f>1-((1-E$37)^$B22)</f>
        <v>4.4013276664363388E-2</v>
      </c>
      <c r="F22" s="1">
        <f>1-((1-F$37)^$B22)</f>
        <v>8.6109968144047255E-2</v>
      </c>
    </row>
    <row r="23" spans="1:6" x14ac:dyDescent="0.2">
      <c r="A23" s="10"/>
      <c r="B23" s="18">
        <v>100</v>
      </c>
      <c r="C23" s="7">
        <f>1-((1-C$37)^$B23)</f>
        <v>4.9876451880160877E-3</v>
      </c>
      <c r="D23" s="8">
        <f>1-((1-D$37)^$B23)</f>
        <v>9.9506613086266515E-3</v>
      </c>
      <c r="E23" s="8">
        <f>1-((1-E$37)^$B23)</f>
        <v>4.8782469757664426E-2</v>
      </c>
      <c r="F23" s="8">
        <f>1-((1-F$37)^$B23)</f>
        <v>9.5207852886290301E-2</v>
      </c>
    </row>
    <row r="24" spans="1:6" x14ac:dyDescent="0.2">
      <c r="A24" s="10"/>
      <c r="B24" s="17">
        <v>130</v>
      </c>
      <c r="C24" s="2">
        <f>1-((1-C$37)^$B24)</f>
        <v>6.4790821490966488E-3</v>
      </c>
      <c r="D24" s="1">
        <f>1-((1-D$37)^$B24)</f>
        <v>1.2916506626965196E-2</v>
      </c>
      <c r="E24" s="13">
        <f>1-((1-E$37)^$B24)</f>
        <v>6.2947768922750225E-2</v>
      </c>
      <c r="F24" s="1">
        <f>1-((1-F$37)^$B24)</f>
        <v>0.12196168150439823</v>
      </c>
    </row>
    <row r="25" spans="1:6" x14ac:dyDescent="0.2">
      <c r="A25" s="10"/>
      <c r="B25" s="17">
        <v>200</v>
      </c>
      <c r="C25" s="1">
        <f>1-((1-C$37)^$B25)</f>
        <v>9.9504137715105134E-3</v>
      </c>
      <c r="D25" s="1">
        <f>1-((1-D$37)^$B25)</f>
        <v>1.9802306956774318E-2</v>
      </c>
      <c r="E25" s="13">
        <f>1-((1-E$37)^$B25)</f>
        <v>9.5185210159671518E-2</v>
      </c>
      <c r="F25" s="1">
        <f>1-((1-F$37)^$B25)</f>
        <v>0.18135117052136307</v>
      </c>
    </row>
    <row r="26" spans="1:6" x14ac:dyDescent="0.2">
      <c r="A26" s="10"/>
      <c r="B26" s="17">
        <v>300</v>
      </c>
      <c r="C26" s="1">
        <f>1-((1-C$37)^$B26)</f>
        <v>1.4888429826160343E-2</v>
      </c>
      <c r="D26" s="1">
        <f>1-((1-D$37)^$B26)</f>
        <v>2.9555922215744657E-2</v>
      </c>
      <c r="E26" s="14">
        <f>1-((1-E$37)^$B26)</f>
        <v>0.13932431028134473</v>
      </c>
      <c r="F26" s="9">
        <f>1-((1-F$37)^$B26)</f>
        <v>0.25929296784389877</v>
      </c>
    </row>
    <row r="27" spans="1:6" x14ac:dyDescent="0.2">
      <c r="A27" s="10"/>
      <c r="B27" s="17">
        <v>400</v>
      </c>
      <c r="C27" s="1">
        <f>1-((1-C$37)^$B27)</f>
        <v>1.980181680879689E-2</v>
      </c>
      <c r="D27" s="1">
        <f>1-((1-D$37)^$B27)</f>
        <v>3.9212482552738237E-2</v>
      </c>
      <c r="E27" s="14">
        <f>1-((1-E$37)^$B27)</f>
        <v>0.18131019608620214</v>
      </c>
      <c r="F27" s="9">
        <f>1-((1-F$37)^$B27)</f>
        <v>0.32981409399325756</v>
      </c>
    </row>
    <row r="28" spans="1:6" x14ac:dyDescent="0.2">
      <c r="A28" s="10"/>
      <c r="B28" s="17">
        <v>500</v>
      </c>
      <c r="C28" s="1">
        <f>1-((1-C$37)^$B28)</f>
        <v>2.469069756049258E-2</v>
      </c>
      <c r="D28" s="1">
        <f>1-((1-D$37)^$B28)</f>
        <v>4.8772953728412283E-2</v>
      </c>
      <c r="E28" s="14">
        <f>1-((1-E$37)^$B28)</f>
        <v>0.22124790668653516</v>
      </c>
      <c r="F28" s="9">
        <f>1-((1-F$37)^$B28)</f>
        <v>0.39362105513881263</v>
      </c>
    </row>
    <row r="29" spans="1:6" x14ac:dyDescent="0.2">
      <c r="A29" s="10"/>
      <c r="B29" s="17">
        <v>600</v>
      </c>
      <c r="C29" s="1">
        <f>1-((1-C$37)^$B29)</f>
        <v>2.955519430963216E-2</v>
      </c>
      <c r="D29" s="1">
        <f>1-((1-D$37)^$B29)</f>
        <v>5.8238291893466188E-2</v>
      </c>
      <c r="E29" s="14">
        <f>1-((1-E$37)^$B29)</f>
        <v>0.2592373571273171</v>
      </c>
      <c r="F29" s="9">
        <f>1-((1-F$37)^$B29)</f>
        <v>0.4513530925145004</v>
      </c>
    </row>
    <row r="30" spans="1:6" x14ac:dyDescent="0.2">
      <c r="A30" s="10"/>
      <c r="B30" s="17">
        <v>700</v>
      </c>
      <c r="C30" s="1">
        <f>1-((1-C$37)^$B30)</f>
        <v>3.4395428674969031E-2</v>
      </c>
      <c r="D30" s="1">
        <f>1-((1-D$37)^$B30)</f>
        <v>6.7609443684268022E-2</v>
      </c>
      <c r="E30" s="14">
        <f>1-((1-E$37)^$B30)</f>
        <v>0.29537358835086136</v>
      </c>
      <c r="F30" s="9">
        <f>1-((1-F$37)^$B30)</f>
        <v>0.50358858656889793</v>
      </c>
    </row>
    <row r="31" spans="1:6" x14ac:dyDescent="0.2">
      <c r="A31" s="10"/>
      <c r="B31" s="17">
        <v>800</v>
      </c>
      <c r="C31" s="1">
        <f>1-((1-C$37)^$B31)</f>
        <v>3.9211521668664484E-2</v>
      </c>
      <c r="D31" s="1">
        <f>1-((1-D$37)^$B31)</f>
        <v>7.6887346317527805E-2</v>
      </c>
      <c r="E31" s="14">
        <f>1-((1-E$37)^$B31)</f>
        <v>0.32974700496758713</v>
      </c>
      <c r="F31" s="9">
        <f>1-((1-F$37)^$B31)</f>
        <v>0.55085085138992174</v>
      </c>
    </row>
    <row r="32" spans="1:6" x14ac:dyDescent="0.2">
      <c r="A32" s="10"/>
      <c r="B32" s="17">
        <v>900</v>
      </c>
      <c r="C32" s="1">
        <f>1-((1-C$37)^$B32)</f>
        <v>4.4003593699315058E-2</v>
      </c>
      <c r="D32" s="1">
        <f>1-((1-D$37)^$B32)</f>
        <v>8.6072927684029632E-2</v>
      </c>
      <c r="E32" s="14">
        <f>1-((1-E$37)^$B32)</f>
        <v>0.36244360142773979</v>
      </c>
      <c r="F32" s="9">
        <f>1-((1-F$37)^$B32)</f>
        <v>0.59361337745479259</v>
      </c>
    </row>
    <row r="33" spans="1:6" x14ac:dyDescent="0.2">
      <c r="A33" s="10"/>
      <c r="B33" s="17">
        <v>1000</v>
      </c>
      <c r="C33" s="1">
        <f>1-((1-C$37)^$B33)</f>
        <v>4.8771764574961352E-2</v>
      </c>
      <c r="D33" s="1">
        <f>1-((1-D$37)^$B33)</f>
        <v>9.516710644143056E-2</v>
      </c>
      <c r="E33" s="14">
        <f>1-((1-E$37)^$B33)</f>
        <v>0.39354517715989656</v>
      </c>
      <c r="F33" s="9">
        <f>1-((1-F$37)^$B33)</f>
        <v>0.63230457522903305</v>
      </c>
    </row>
    <row r="36" spans="1:6" x14ac:dyDescent="0.2">
      <c r="C36" s="15" t="str">
        <f>C3 &amp; " " &amp; $C$2</f>
        <v>5 infizierte Personen pro 100.000 Einwohner</v>
      </c>
      <c r="D36" s="15" t="str">
        <f>D3 &amp; " " &amp; $C$2</f>
        <v>10 infizierte Personen pro 100.000 Einwohner</v>
      </c>
      <c r="E36" s="15" t="str">
        <f>E3 &amp; " " &amp; $C$2</f>
        <v>50 infizierte Personen pro 100.000 Einwohner</v>
      </c>
      <c r="F36" s="15" t="str">
        <f>F3 &amp; " " &amp; $C$2</f>
        <v>100 infizierte Personen pro 100.000 Einwohner</v>
      </c>
    </row>
    <row r="37" spans="1:6" x14ac:dyDescent="0.2">
      <c r="C37" s="4">
        <f>C3/100000</f>
        <v>5.0000000000000002E-5</v>
      </c>
      <c r="D37" s="4">
        <f>D3/100000</f>
        <v>1E-4</v>
      </c>
      <c r="E37" s="4">
        <f>E3/100000</f>
        <v>5.0000000000000001E-4</v>
      </c>
      <c r="F37" s="4">
        <f>F3/100000</f>
        <v>1E-3</v>
      </c>
    </row>
  </sheetData>
  <mergeCells count="3">
    <mergeCell ref="A4:A33"/>
    <mergeCell ref="C2:G2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4E2F-09C1-1F4A-B94F-8B1CAF99C12B}">
  <dimension ref="A1:B4"/>
  <sheetViews>
    <sheetView workbookViewId="0">
      <selection activeCell="A5" sqref="A5"/>
    </sheetView>
  </sheetViews>
  <sheetFormatPr baseColWidth="10" defaultRowHeight="16" x14ac:dyDescent="0.2"/>
  <cols>
    <col min="1" max="1" width="51" bestFit="1" customWidth="1"/>
  </cols>
  <sheetData>
    <row r="1" spans="1:2" x14ac:dyDescent="0.2">
      <c r="A1" t="s">
        <v>1</v>
      </c>
      <c r="B1" s="4">
        <f>50/100000</f>
        <v>5.0000000000000001E-4</v>
      </c>
    </row>
    <row r="2" spans="1:2" x14ac:dyDescent="0.2">
      <c r="A2" t="s">
        <v>0</v>
      </c>
      <c r="B2" s="5">
        <v>1000</v>
      </c>
    </row>
    <row r="3" spans="1:2" x14ac:dyDescent="0.2">
      <c r="A3" t="s">
        <v>4</v>
      </c>
      <c r="B3" s="3">
        <f>(1-$B$1)^$B$2</f>
        <v>0.60645482284010344</v>
      </c>
    </row>
    <row r="4" spans="1:2" x14ac:dyDescent="0.2">
      <c r="A4" t="s">
        <v>5</v>
      </c>
      <c r="B4" s="6">
        <f>1-((1-$B$1)^$B$2)</f>
        <v>0.39354517715989656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Taschenrechner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2020-07-16T15:03:45Z</dcterms:created>
  <dcterms:modified xsi:type="dcterms:W3CDTF">2020-07-16T16:10:09Z</dcterms:modified>
</cp:coreProperties>
</file>