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BoxTurtle\"/>
    </mc:Choice>
  </mc:AlternateContent>
  <xr:revisionPtr revIDLastSave="0" documentId="13_ncr:1_{289CF0B5-8C8B-4EEB-BFD9-4DE33B2E3C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For E-Spoo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2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3" i="2"/>
  <c r="F4" i="2"/>
  <c r="F2" i="2"/>
</calcChain>
</file>

<file path=xl/sharedStrings.xml><?xml version="1.0" encoding="utf-8"?>
<sst xmlns="http://schemas.openxmlformats.org/spreadsheetml/2006/main" count="153" uniqueCount="95">
  <si>
    <t>Category</t>
  </si>
  <si>
    <t>Item</t>
  </si>
  <si>
    <t>Quantity</t>
  </si>
  <si>
    <t>Notes</t>
  </si>
  <si>
    <t>Links</t>
  </si>
  <si>
    <t>Frame</t>
  </si>
  <si>
    <t>360mm 2020 extrusion</t>
  </si>
  <si>
    <t>HFSB5-2020-360-TPW</t>
  </si>
  <si>
    <t>220mm 2020 extrusion</t>
  </si>
  <si>
    <t>HFSB5-2020-220-TPW</t>
  </si>
  <si>
    <t>Electronics</t>
  </si>
  <si>
    <t>NEMA14 10 tooth pancake stepper</t>
  </si>
  <si>
    <t>https://www.aliexpress.us/item/3256804884302626.html</t>
  </si>
  <si>
    <t>AFC-Lite Board</t>
  </si>
  <si>
    <t>https://store.isiks.tech/products/afc-lite</t>
  </si>
  <si>
    <t>TMC2209/2226 Drivers</t>
  </si>
  <si>
    <t>RGBW LED PCB (WS2812)</t>
  </si>
  <si>
    <t>https://www.aliexpress.us/item/3256801785673787.html</t>
  </si>
  <si>
    <t>3010 axial fan 5v</t>
  </si>
  <si>
    <t>https://www.aliexpress.us/item/3256802884825067.html</t>
  </si>
  <si>
    <t>N20 6v/500RPM motors</t>
  </si>
  <si>
    <t>https://www.aliexpress.us/item/2251832836005412.html</t>
  </si>
  <si>
    <t>D2F W/Lever</t>
  </si>
  <si>
    <t>D2HW-C201H</t>
  </si>
  <si>
    <t>Bearings</t>
  </si>
  <si>
    <t>MR63ZZ bearing</t>
  </si>
  <si>
    <t>https://www.aliexpress.us/item/3256801934742685.html</t>
  </si>
  <si>
    <t>MR148ZZ bearing</t>
  </si>
  <si>
    <t>https://www.aliexpress.us/item/2251832648440163.html</t>
  </si>
  <si>
    <t>M2 hardware</t>
  </si>
  <si>
    <t>M2x10 self tapping screws</t>
  </si>
  <si>
    <t>M3 Hardware</t>
  </si>
  <si>
    <t>M3x30 BHCS</t>
  </si>
  <si>
    <t>M3x16 BHCS</t>
  </si>
  <si>
    <t>M3x6 SHCS</t>
  </si>
  <si>
    <t>M3x8 SHCS</t>
  </si>
  <si>
    <t>M3x10 SHCS</t>
  </si>
  <si>
    <t>M3 threaded insert</t>
  </si>
  <si>
    <t>M3 washer</t>
  </si>
  <si>
    <t>M5 Hardware</t>
  </si>
  <si>
    <t>M5x16 BHCS</t>
  </si>
  <si>
    <t>For printed corners</t>
  </si>
  <si>
    <t>M5 washer</t>
  </si>
  <si>
    <t>M5 hex nut</t>
  </si>
  <si>
    <t>Misc hardware</t>
  </si>
  <si>
    <t>8x80 shaft</t>
  </si>
  <si>
    <t>https://www.aliexpress.us/item/2255800287548941.html</t>
  </si>
  <si>
    <t>BMG gear kit</t>
  </si>
  <si>
    <t>https://www.aliexpress.us/item/3256805442986544.html</t>
  </si>
  <si>
    <t>6x3 magnet</t>
  </si>
  <si>
    <t>ECAS04 Bowden coupler</t>
  </si>
  <si>
    <t>https://www.aliexpress.us/item/3256806432021232.html</t>
  </si>
  <si>
    <t>M3 roll nuts</t>
  </si>
  <si>
    <t>Bowden Tube</t>
  </si>
  <si>
    <t>4mm OD 3mm ID</t>
  </si>
  <si>
    <t>~.5M</t>
  </si>
  <si>
    <t>4mm OD 2mm ID</t>
  </si>
  <si>
    <t>~3M</t>
  </si>
  <si>
    <t>For TN Buffer</t>
  </si>
  <si>
    <t>M2x10 Self Tappers</t>
  </si>
  <si>
    <t>M3 threaded inserts</t>
  </si>
  <si>
    <t>ECAS04 bowden coupler</t>
  </si>
  <si>
    <t>BT Hard Mounts</t>
  </si>
  <si>
    <t>M3 Roll nuts</t>
  </si>
  <si>
    <t>PG7 Cable Strain Relief</t>
  </si>
  <si>
    <t>Number of E-spools to be built</t>
  </si>
  <si>
    <t>Quantity pr E-spooler</t>
  </si>
  <si>
    <t>Total amount</t>
  </si>
  <si>
    <t>Hardware</t>
  </si>
  <si>
    <t>M3X8 BHCS</t>
  </si>
  <si>
    <t>M3X6 BHCS</t>
  </si>
  <si>
    <t>M5X12 SHCS</t>
  </si>
  <si>
    <t>M2X10 SHCS</t>
  </si>
  <si>
    <t>Normal thread or selfcutting</t>
  </si>
  <si>
    <t>M3X25 SHCS</t>
  </si>
  <si>
    <t>M3X10 SHCS</t>
  </si>
  <si>
    <t>M3X8 SHCS</t>
  </si>
  <si>
    <t>M3 Heat Set Insert</t>
  </si>
  <si>
    <t>D2F Straight Microswitch</t>
  </si>
  <si>
    <t>MR148</t>
  </si>
  <si>
    <t>MR63</t>
  </si>
  <si>
    <t>ECAS Bowden Collet</t>
  </si>
  <si>
    <t>RGBW LED PCB</t>
  </si>
  <si>
    <t>6X3 magnet</t>
  </si>
  <si>
    <t>M8X80 Shaft</t>
  </si>
  <si>
    <t>01L (With lever)</t>
  </si>
  <si>
    <t>https://www.aliexpress.us/item/4000071338221.html</t>
  </si>
  <si>
    <t>https://www.aliexpress.us/item/1005006291065081.html</t>
  </si>
  <si>
    <t>https://www.aliexpress.us/item/1005002897983868.html</t>
  </si>
  <si>
    <t>https://www.aliexpress.us/item/1005001971988539.html</t>
  </si>
  <si>
    <t>Price</t>
  </si>
  <si>
    <t>Total</t>
  </si>
  <si>
    <t xml:space="preserve">2020 T Slot extrusion </t>
  </si>
  <si>
    <t>400mm</t>
  </si>
  <si>
    <t>https://www.aliexpress.us/item/1005003428294239.html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</si>
</sst>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99FF99"/>
        <bgColor rgb="FF99FF99"/>
      </patternFill>
    </fill>
    <fill>
      <patternFill patternType="solid">
        <fgColor rgb="FFFFCCFF"/>
        <bgColor rgb="FFFFCCFF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3" borderId="0" xfId="1" applyFill="1"/>
    <xf numFmtId="0" fontId="1" fillId="4" borderId="0" xfId="1" applyFill="1"/>
    <xf numFmtId="0" fontId="1" fillId="8" borderId="0" xfId="1" applyFill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1"/>
    <xf numFmtId="2" fontId="0" fillId="0" borderId="0" xfId="0" applyNumberFormat="1"/>
    <xf numFmtId="0" fontId="1" fillId="0" borderId="0" xfId="0" applyFont="1"/>
  </cellXfs>
  <cellStyles count="2">
    <cellStyle name="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D530D-6031-4DCD-BACA-26583B96BD75}" name="Tabel1" displayName="Tabel1" ref="A1:E39" totalsRowShown="0" headerRowDxfId="0" dataDxfId="1">
  <autoFilter ref="A1:E39" xr:uid="{651D530D-6031-4DCD-BACA-26583B96BD75}"/>
  <tableColumns count="5">
    <tableColumn id="1" xr3:uid="{D8AFC925-6EB6-4B0F-B213-6C0CCACBBDD8}" name="Category" dataDxfId="6"/>
    <tableColumn id="2" xr3:uid="{1FA8C87D-3A17-4BF0-941F-A577406DA581}" name="Item" dataDxfId="5"/>
    <tableColumn id="3" xr3:uid="{D699BDE6-875A-45D4-86CE-AF54918F06B2}" name="Quantity" dataDxfId="4"/>
    <tableColumn id="4" xr3:uid="{65C79CC5-2A63-4D7A-85AC-98EB1E0B9B94}" name="Notes" dataDxfId="3"/>
    <tableColumn id="5" xr3:uid="{AD6F5EDB-E387-4A2B-8428-06FFE0964FE6}" name="Links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64CB7-53BA-495B-8F45-142E62384A08}" name="Tabel3" displayName="Tabel3" ref="A1:H19" totalsRowCount="1">
  <autoFilter ref="A1:H18" xr:uid="{54564CB7-53BA-495B-8F45-142E62384A08}"/>
  <tableColumns count="8">
    <tableColumn id="1" xr3:uid="{74A81C68-5648-455F-A572-8061D826B708}" name="Category" totalsRowLabel="Total"/>
    <tableColumn id="2" xr3:uid="{F352A00B-09DC-4AEC-8DCA-F010B9858C33}" name="Item"/>
    <tableColumn id="3" xr3:uid="{F60A5904-A2CD-4D4D-94EA-2E03535BDE03}" name="Quantity pr E-spooler"/>
    <tableColumn id="4" xr3:uid="{03151C9F-E966-4E9E-8E37-5D92DD43DA9C}" name="Notes"/>
    <tableColumn id="5" xr3:uid="{DE5C7D4F-E08F-475A-B619-3E9F09111854}" name="Links" dataCellStyle="Link" totalsRowCellStyle="Link"/>
    <tableColumn id="6" xr3:uid="{AF2188D6-A985-4D55-811F-462646B41801}" name="Total amount">
      <calculatedColumnFormula>C2*J$1</calculatedColumnFormula>
    </tableColumn>
    <tableColumn id="7" xr3:uid="{7947DE0E-E2A5-466B-ACBE-0E5F33DE552C}" name="Price"/>
    <tableColumn id="8" xr3:uid="{44937A52-4705-41A7-AB04-25C029223EC8}" name="Total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5800287548941.html" TargetMode="External"/><Relationship Id="rId3" Type="http://schemas.openxmlformats.org/officeDocument/2006/relationships/hyperlink" Target="https://www.aliexpress.us/item/3256801785673787.html" TargetMode="External"/><Relationship Id="rId7" Type="http://schemas.openxmlformats.org/officeDocument/2006/relationships/hyperlink" Target="https://www.aliexpress.us/item/2251832648440163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tore.isiks.tech/products/afc-lite" TargetMode="External"/><Relationship Id="rId1" Type="http://schemas.openxmlformats.org/officeDocument/2006/relationships/hyperlink" Target="https://www.aliexpress.us/item/3256804884302626.html" TargetMode="External"/><Relationship Id="rId6" Type="http://schemas.openxmlformats.org/officeDocument/2006/relationships/hyperlink" Target="https://www.aliexpress.us/item/3256801934742685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us/item/2251832836005412.html" TargetMode="External"/><Relationship Id="rId10" Type="http://schemas.openxmlformats.org/officeDocument/2006/relationships/hyperlink" Target="https://www.aliexpress.us/item/3256806432021232.html" TargetMode="External"/><Relationship Id="rId4" Type="http://schemas.openxmlformats.org/officeDocument/2006/relationships/hyperlink" Target="https://www.aliexpress.us/item/3256802884825067.html" TargetMode="External"/><Relationship Id="rId9" Type="http://schemas.openxmlformats.org/officeDocument/2006/relationships/hyperlink" Target="https://www.aliexpress.us/item/3256805442986544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1005006291065081.html" TargetMode="External"/><Relationship Id="rId3" Type="http://schemas.openxmlformats.org/officeDocument/2006/relationships/hyperlink" Target="https://www.aliexpress.us/item/3256806432021232.html" TargetMode="External"/><Relationship Id="rId7" Type="http://schemas.openxmlformats.org/officeDocument/2006/relationships/hyperlink" Target="https://www.aliexpress.us/item/4000071338221.html" TargetMode="External"/><Relationship Id="rId2" Type="http://schemas.openxmlformats.org/officeDocument/2006/relationships/hyperlink" Target="https://www.aliexpress.us/item/2251832836005412.html" TargetMode="External"/><Relationship Id="rId1" Type="http://schemas.openxmlformats.org/officeDocument/2006/relationships/hyperlink" Target="https://www.aliexpress.us/item/2255800287548941.html" TargetMode="External"/><Relationship Id="rId6" Type="http://schemas.openxmlformats.org/officeDocument/2006/relationships/hyperlink" Target="https://www.aliexpress.us/item/2251832648440163.html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aliexpress.us/item/3256801934742685.html" TargetMode="External"/><Relationship Id="rId10" Type="http://schemas.openxmlformats.org/officeDocument/2006/relationships/hyperlink" Target="https://www.aliexpress.us/item/1005003428294239.html" TargetMode="External"/><Relationship Id="rId4" Type="http://schemas.openxmlformats.org/officeDocument/2006/relationships/hyperlink" Target="https://www.aliexpress.us/item/1005001971988539.html" TargetMode="External"/><Relationship Id="rId9" Type="http://schemas.openxmlformats.org/officeDocument/2006/relationships/hyperlink" Target="https://www.aliexpress.us/item/10050028979838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E7" sqref="E7"/>
    </sheetView>
  </sheetViews>
  <sheetFormatPr defaultRowHeight="15" x14ac:dyDescent="0.25"/>
  <cols>
    <col min="1" max="1" width="20" customWidth="1"/>
    <col min="2" max="2" width="40" customWidth="1"/>
    <col min="3" max="3" width="11.85546875" customWidth="1"/>
    <col min="4" max="4" width="30" customWidth="1"/>
    <col min="5" max="5" width="80" customWidth="1"/>
  </cols>
  <sheetData>
    <row r="1" spans="1:5" ht="15.75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</row>
    <row r="2" spans="1:5" x14ac:dyDescent="0.25">
      <c r="A2" s="1" t="s">
        <v>5</v>
      </c>
      <c r="B2" s="1" t="s">
        <v>6</v>
      </c>
      <c r="C2" s="1">
        <v>4</v>
      </c>
      <c r="D2" s="1" t="s">
        <v>7</v>
      </c>
      <c r="E2" s="1"/>
    </row>
    <row r="3" spans="1:5" x14ac:dyDescent="0.25">
      <c r="A3" s="1" t="s">
        <v>5</v>
      </c>
      <c r="B3" s="1" t="s">
        <v>8</v>
      </c>
      <c r="C3" s="1">
        <v>4</v>
      </c>
      <c r="D3" s="1" t="s">
        <v>9</v>
      </c>
      <c r="E3" s="1"/>
    </row>
    <row r="4" spans="1:5" x14ac:dyDescent="0.25">
      <c r="A4" s="2" t="s">
        <v>10</v>
      </c>
      <c r="B4" s="2" t="s">
        <v>11</v>
      </c>
      <c r="C4" s="2">
        <v>4</v>
      </c>
      <c r="D4" s="2"/>
      <c r="E4" s="10" t="s">
        <v>12</v>
      </c>
    </row>
    <row r="5" spans="1:5" x14ac:dyDescent="0.25">
      <c r="A5" s="2" t="s">
        <v>10</v>
      </c>
      <c r="B5" s="2" t="s">
        <v>13</v>
      </c>
      <c r="C5" s="2">
        <v>1</v>
      </c>
      <c r="D5" s="2"/>
      <c r="E5" s="10" t="s">
        <v>14</v>
      </c>
    </row>
    <row r="6" spans="1:5" x14ac:dyDescent="0.25">
      <c r="A6" s="2" t="s">
        <v>10</v>
      </c>
      <c r="B6" s="2" t="s">
        <v>15</v>
      </c>
      <c r="C6" s="2">
        <v>4</v>
      </c>
      <c r="D6" s="2"/>
      <c r="E6" s="2"/>
    </row>
    <row r="7" spans="1:5" x14ac:dyDescent="0.25">
      <c r="A7" s="2" t="s">
        <v>10</v>
      </c>
      <c r="B7" s="2" t="s">
        <v>16</v>
      </c>
      <c r="C7" s="2">
        <v>4</v>
      </c>
      <c r="D7" s="2"/>
      <c r="E7" s="10" t="s">
        <v>17</v>
      </c>
    </row>
    <row r="8" spans="1:5" x14ac:dyDescent="0.25">
      <c r="A8" s="2" t="s">
        <v>10</v>
      </c>
      <c r="B8" s="2" t="s">
        <v>18</v>
      </c>
      <c r="C8" s="2">
        <v>1</v>
      </c>
      <c r="D8" s="2"/>
      <c r="E8" s="10" t="s">
        <v>19</v>
      </c>
    </row>
    <row r="9" spans="1:5" x14ac:dyDescent="0.25">
      <c r="A9" s="2" t="s">
        <v>10</v>
      </c>
      <c r="B9" s="2" t="s">
        <v>20</v>
      </c>
      <c r="C9" s="2">
        <v>4</v>
      </c>
      <c r="D9" s="2"/>
      <c r="E9" s="10" t="s">
        <v>21</v>
      </c>
    </row>
    <row r="10" spans="1:5" x14ac:dyDescent="0.25">
      <c r="A10" s="2" t="s">
        <v>10</v>
      </c>
      <c r="B10" s="2" t="s">
        <v>22</v>
      </c>
      <c r="C10" s="2">
        <v>4</v>
      </c>
      <c r="D10" s="2"/>
      <c r="E10" s="2"/>
    </row>
    <row r="11" spans="1:5" x14ac:dyDescent="0.25">
      <c r="A11" s="2" t="s">
        <v>10</v>
      </c>
      <c r="B11" s="2" t="s">
        <v>23</v>
      </c>
      <c r="C11" s="2">
        <v>5</v>
      </c>
      <c r="D11" s="2"/>
      <c r="E11" s="2"/>
    </row>
    <row r="12" spans="1:5" x14ac:dyDescent="0.25">
      <c r="A12" s="3" t="s">
        <v>24</v>
      </c>
      <c r="B12" s="3" t="s">
        <v>25</v>
      </c>
      <c r="C12" s="3">
        <v>13</v>
      </c>
      <c r="D12" s="3"/>
      <c r="E12" s="11" t="s">
        <v>26</v>
      </c>
    </row>
    <row r="13" spans="1:5" x14ac:dyDescent="0.25">
      <c r="A13" s="3" t="s">
        <v>24</v>
      </c>
      <c r="B13" s="3" t="s">
        <v>27</v>
      </c>
      <c r="C13" s="3">
        <v>16</v>
      </c>
      <c r="D13" s="3"/>
      <c r="E13" s="11" t="s">
        <v>28</v>
      </c>
    </row>
    <row r="14" spans="1:5" x14ac:dyDescent="0.25">
      <c r="A14" s="4" t="s">
        <v>29</v>
      </c>
      <c r="B14" s="4" t="s">
        <v>30</v>
      </c>
      <c r="C14" s="4">
        <v>12</v>
      </c>
      <c r="D14" s="4"/>
      <c r="E14" s="4"/>
    </row>
    <row r="15" spans="1:5" x14ac:dyDescent="0.25">
      <c r="A15" s="5" t="s">
        <v>31</v>
      </c>
      <c r="B15" s="5" t="s">
        <v>32</v>
      </c>
      <c r="C15" s="5">
        <v>4</v>
      </c>
      <c r="D15" s="5"/>
      <c r="E15" s="5"/>
    </row>
    <row r="16" spans="1:5" x14ac:dyDescent="0.25">
      <c r="A16" s="5" t="s">
        <v>31</v>
      </c>
      <c r="B16" s="5" t="s">
        <v>33</v>
      </c>
      <c r="C16" s="5">
        <v>4</v>
      </c>
      <c r="D16" s="5"/>
      <c r="E16" s="5"/>
    </row>
    <row r="17" spans="1:5" x14ac:dyDescent="0.25">
      <c r="A17" s="5" t="s">
        <v>31</v>
      </c>
      <c r="B17" s="5" t="s">
        <v>34</v>
      </c>
      <c r="C17" s="5">
        <v>8</v>
      </c>
      <c r="D17" s="5"/>
      <c r="E17" s="5"/>
    </row>
    <row r="18" spans="1:5" x14ac:dyDescent="0.25">
      <c r="A18" s="5" t="s">
        <v>31</v>
      </c>
      <c r="B18" s="5" t="s">
        <v>35</v>
      </c>
      <c r="C18" s="5">
        <v>78</v>
      </c>
      <c r="D18" s="5"/>
      <c r="E18" s="5"/>
    </row>
    <row r="19" spans="1:5" x14ac:dyDescent="0.25">
      <c r="A19" s="5" t="s">
        <v>31</v>
      </c>
      <c r="B19" s="5" t="s">
        <v>36</v>
      </c>
      <c r="C19" s="5">
        <v>16</v>
      </c>
      <c r="D19" s="5"/>
      <c r="E19" s="5"/>
    </row>
    <row r="20" spans="1:5" x14ac:dyDescent="0.25">
      <c r="A20" s="5" t="s">
        <v>31</v>
      </c>
      <c r="B20" s="5" t="s">
        <v>37</v>
      </c>
      <c r="C20" s="5">
        <v>70</v>
      </c>
      <c r="D20" s="5"/>
      <c r="E20" s="5"/>
    </row>
    <row r="21" spans="1:5" x14ac:dyDescent="0.25">
      <c r="A21" s="5" t="s">
        <v>31</v>
      </c>
      <c r="B21" s="5" t="s">
        <v>38</v>
      </c>
      <c r="C21" s="5">
        <v>8</v>
      </c>
      <c r="D21" s="5"/>
      <c r="E21" s="5"/>
    </row>
    <row r="22" spans="1:5" x14ac:dyDescent="0.25">
      <c r="A22" s="6" t="s">
        <v>39</v>
      </c>
      <c r="B22" s="6" t="s">
        <v>40</v>
      </c>
      <c r="C22" s="6">
        <v>20</v>
      </c>
      <c r="D22" s="6"/>
      <c r="E22" s="6"/>
    </row>
    <row r="23" spans="1:5" x14ac:dyDescent="0.25">
      <c r="A23" s="6" t="s">
        <v>39</v>
      </c>
      <c r="B23" s="6" t="s">
        <v>42</v>
      </c>
      <c r="C23" s="6">
        <v>4</v>
      </c>
      <c r="D23" s="6"/>
      <c r="E23" s="6"/>
    </row>
    <row r="24" spans="1:5" x14ac:dyDescent="0.25">
      <c r="A24" s="6" t="s">
        <v>39</v>
      </c>
      <c r="B24" s="6" t="s">
        <v>43</v>
      </c>
      <c r="C24" s="6">
        <v>4</v>
      </c>
      <c r="D24" s="6" t="s">
        <v>41</v>
      </c>
      <c r="E24" s="6"/>
    </row>
    <row r="25" spans="1:5" x14ac:dyDescent="0.25">
      <c r="A25" s="7" t="s">
        <v>44</v>
      </c>
      <c r="B25" s="7" t="s">
        <v>45</v>
      </c>
      <c r="C25" s="7">
        <v>4</v>
      </c>
      <c r="D25" s="7"/>
      <c r="E25" s="12" t="s">
        <v>46</v>
      </c>
    </row>
    <row r="26" spans="1:5" x14ac:dyDescent="0.25">
      <c r="A26" s="7" t="s">
        <v>44</v>
      </c>
      <c r="B26" s="7" t="s">
        <v>47</v>
      </c>
      <c r="C26" s="7">
        <v>4</v>
      </c>
      <c r="D26" s="7"/>
      <c r="E26" s="12" t="s">
        <v>48</v>
      </c>
    </row>
    <row r="27" spans="1:5" x14ac:dyDescent="0.25">
      <c r="A27" s="7" t="s">
        <v>44</v>
      </c>
      <c r="B27" s="7" t="s">
        <v>49</v>
      </c>
      <c r="C27" s="7">
        <v>8</v>
      </c>
      <c r="D27" s="7"/>
      <c r="E27" s="7"/>
    </row>
    <row r="28" spans="1:5" x14ac:dyDescent="0.25">
      <c r="A28" s="7" t="s">
        <v>44</v>
      </c>
      <c r="B28" s="7" t="s">
        <v>50</v>
      </c>
      <c r="C28" s="7">
        <v>20</v>
      </c>
      <c r="D28" s="7"/>
      <c r="E28" s="12" t="s">
        <v>51</v>
      </c>
    </row>
    <row r="29" spans="1:5" x14ac:dyDescent="0.25">
      <c r="A29" s="7" t="s">
        <v>44</v>
      </c>
      <c r="B29" s="7" t="s">
        <v>64</v>
      </c>
      <c r="C29" s="7">
        <v>1</v>
      </c>
      <c r="D29" s="7"/>
      <c r="E29" s="12"/>
    </row>
    <row r="30" spans="1:5" x14ac:dyDescent="0.25">
      <c r="A30" s="7" t="s">
        <v>44</v>
      </c>
      <c r="B30" s="7" t="s">
        <v>52</v>
      </c>
      <c r="C30" s="7">
        <v>2</v>
      </c>
      <c r="D30" s="7"/>
      <c r="E30" s="7"/>
    </row>
    <row r="31" spans="1:5" x14ac:dyDescent="0.25">
      <c r="A31" s="8" t="s">
        <v>53</v>
      </c>
      <c r="B31" s="8" t="s">
        <v>54</v>
      </c>
      <c r="C31" s="8" t="s">
        <v>55</v>
      </c>
      <c r="D31" s="8"/>
      <c r="E31" s="8"/>
    </row>
    <row r="32" spans="1:5" x14ac:dyDescent="0.25">
      <c r="A32" s="8" t="s">
        <v>53</v>
      </c>
      <c r="B32" s="8" t="s">
        <v>56</v>
      </c>
      <c r="C32" s="8" t="s">
        <v>57</v>
      </c>
      <c r="D32" s="8"/>
      <c r="E32" s="8"/>
    </row>
    <row r="33" spans="1:5" x14ac:dyDescent="0.25">
      <c r="A33" s="9" t="s">
        <v>58</v>
      </c>
      <c r="B33" s="9" t="s">
        <v>22</v>
      </c>
      <c r="C33" s="9">
        <v>2</v>
      </c>
      <c r="D33" s="9"/>
      <c r="E33" s="9"/>
    </row>
    <row r="34" spans="1:5" x14ac:dyDescent="0.25">
      <c r="A34" s="9" t="s">
        <v>58</v>
      </c>
      <c r="B34" s="9" t="s">
        <v>59</v>
      </c>
      <c r="C34" s="9">
        <v>4</v>
      </c>
      <c r="D34" s="9"/>
      <c r="E34" s="9"/>
    </row>
    <row r="35" spans="1:5" x14ac:dyDescent="0.25">
      <c r="A35" s="9" t="s">
        <v>58</v>
      </c>
      <c r="B35" s="9" t="s">
        <v>35</v>
      </c>
      <c r="C35" s="9">
        <v>4</v>
      </c>
      <c r="D35" s="9"/>
      <c r="E35" s="9"/>
    </row>
    <row r="36" spans="1:5" x14ac:dyDescent="0.25">
      <c r="A36" s="9" t="s">
        <v>58</v>
      </c>
      <c r="B36" s="9" t="s">
        <v>60</v>
      </c>
      <c r="C36" s="9">
        <v>4</v>
      </c>
      <c r="D36" s="9"/>
      <c r="E36" s="9"/>
    </row>
    <row r="37" spans="1:5" x14ac:dyDescent="0.25">
      <c r="A37" s="9" t="s">
        <v>58</v>
      </c>
      <c r="B37" s="9" t="s">
        <v>61</v>
      </c>
      <c r="C37" s="9">
        <v>2</v>
      </c>
      <c r="D37" s="9"/>
      <c r="E37" s="9"/>
    </row>
    <row r="38" spans="1:5" x14ac:dyDescent="0.25">
      <c r="A38" s="1" t="s">
        <v>62</v>
      </c>
      <c r="B38" s="1" t="s">
        <v>63</v>
      </c>
      <c r="C38" s="1">
        <v>12</v>
      </c>
      <c r="D38" s="1"/>
      <c r="E38" s="1"/>
    </row>
    <row r="39" spans="1:5" x14ac:dyDescent="0.25">
      <c r="A39" s="1" t="s">
        <v>62</v>
      </c>
      <c r="B39" s="1" t="s">
        <v>36</v>
      </c>
      <c r="C39" s="1">
        <v>12</v>
      </c>
      <c r="D39" s="1"/>
      <c r="E39" s="1"/>
    </row>
  </sheetData>
  <hyperlinks>
    <hyperlink ref="E4" r:id="rId1" xr:uid="{C958FB5B-B28D-4D3E-915C-9024D686107F}"/>
    <hyperlink ref="E5" r:id="rId2" xr:uid="{352B6E7A-E8B5-4E18-A279-D8E16D737A00}"/>
    <hyperlink ref="E7" r:id="rId3" xr:uid="{CF945880-F09A-49A3-A299-F6A08C9E1548}"/>
    <hyperlink ref="E8" r:id="rId4" xr:uid="{E569B216-61C0-41F4-AFC4-292628118EB8}"/>
    <hyperlink ref="E9" r:id="rId5" xr:uid="{2649A986-B099-47C6-8ECB-60885961B590}"/>
    <hyperlink ref="E12" r:id="rId6" xr:uid="{168C2AC7-CF0C-4A75-B7E8-98AD0B4DD2E3}"/>
    <hyperlink ref="E13" r:id="rId7" xr:uid="{27FCFC21-73A7-4F1B-9763-9B9EF29A862C}"/>
    <hyperlink ref="E25" r:id="rId8" xr:uid="{93F35B71-8959-4BA4-BE25-8AC9AD329967}"/>
    <hyperlink ref="E26" r:id="rId9" xr:uid="{797F05F8-B0D7-4893-995A-904F6230AD94}"/>
    <hyperlink ref="E28" r:id="rId10" xr:uid="{F942DF57-676C-438C-BC92-C48E1B5F2FA3}"/>
  </hyperlinks>
  <pageMargins left="0.75" right="0.75" top="1" bottom="1" header="0.5" footer="0.5"/>
  <pageSetup orientation="portrait" horizontalDpi="0" verticalDpi="0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B483-84CE-4FD6-8584-76DFB3D833DC}">
  <dimension ref="A1:J19"/>
  <sheetViews>
    <sheetView tabSelected="1" workbookViewId="0">
      <selection activeCell="I20" sqref="I20"/>
    </sheetView>
  </sheetViews>
  <sheetFormatPr defaultRowHeight="15" x14ac:dyDescent="0.25"/>
  <cols>
    <col min="1" max="1" width="26.140625" customWidth="1"/>
    <col min="2" max="2" width="23.140625" bestFit="1" customWidth="1"/>
    <col min="3" max="3" width="22" customWidth="1"/>
    <col min="4" max="4" width="26.5703125" bestFit="1" customWidth="1"/>
    <col min="5" max="5" width="52.7109375" bestFit="1" customWidth="1"/>
    <col min="6" max="6" width="14.85546875" customWidth="1"/>
    <col min="7" max="7" width="12.7109375" customWidth="1"/>
    <col min="8" max="8" width="8.28515625" customWidth="1"/>
    <col min="9" max="9" width="28.5703125" bestFit="1" customWidth="1"/>
  </cols>
  <sheetData>
    <row r="1" spans="1:10" x14ac:dyDescent="0.25">
      <c r="A1" t="s">
        <v>0</v>
      </c>
      <c r="B1" t="s">
        <v>1</v>
      </c>
      <c r="C1" t="s">
        <v>66</v>
      </c>
      <c r="D1" t="s">
        <v>3</v>
      </c>
      <c r="E1" t="s">
        <v>4</v>
      </c>
      <c r="F1" t="s">
        <v>67</v>
      </c>
      <c r="G1" t="s">
        <v>90</v>
      </c>
      <c r="H1" t="s">
        <v>91</v>
      </c>
      <c r="I1" t="s">
        <v>65</v>
      </c>
      <c r="J1">
        <v>12</v>
      </c>
    </row>
    <row r="2" spans="1:10" x14ac:dyDescent="0.25">
      <c r="A2" t="s">
        <v>10</v>
      </c>
      <c r="B2" t="s">
        <v>20</v>
      </c>
      <c r="C2">
        <v>1</v>
      </c>
      <c r="E2" s="15" t="s">
        <v>21</v>
      </c>
      <c r="F2">
        <f>C2*J$1</f>
        <v>12</v>
      </c>
      <c r="G2">
        <v>16</v>
      </c>
      <c r="H2">
        <f>G2*J$1</f>
        <v>192</v>
      </c>
    </row>
    <row r="3" spans="1:10" x14ac:dyDescent="0.25">
      <c r="A3" t="s">
        <v>10</v>
      </c>
      <c r="B3" t="s">
        <v>72</v>
      </c>
      <c r="C3">
        <v>2</v>
      </c>
      <c r="D3" t="s">
        <v>73</v>
      </c>
      <c r="F3">
        <f t="shared" ref="F3:F18" si="0">C3*J$1</f>
        <v>24</v>
      </c>
    </row>
    <row r="4" spans="1:10" x14ac:dyDescent="0.25">
      <c r="A4" t="s">
        <v>10</v>
      </c>
      <c r="B4" t="s">
        <v>78</v>
      </c>
      <c r="C4">
        <v>1</v>
      </c>
      <c r="D4" t="s">
        <v>85</v>
      </c>
      <c r="E4" s="15" t="s">
        <v>86</v>
      </c>
      <c r="F4">
        <f t="shared" si="0"/>
        <v>12</v>
      </c>
      <c r="G4">
        <v>110</v>
      </c>
      <c r="H4">
        <v>110</v>
      </c>
    </row>
    <row r="5" spans="1:10" x14ac:dyDescent="0.25">
      <c r="A5" t="s">
        <v>10</v>
      </c>
      <c r="B5" t="s">
        <v>82</v>
      </c>
      <c r="C5">
        <v>1</v>
      </c>
      <c r="E5" s="15" t="s">
        <v>89</v>
      </c>
      <c r="F5">
        <f t="shared" si="0"/>
        <v>12</v>
      </c>
      <c r="G5">
        <v>60</v>
      </c>
      <c r="H5">
        <v>60</v>
      </c>
    </row>
    <row r="6" spans="1:10" x14ac:dyDescent="0.25">
      <c r="A6" t="s">
        <v>68</v>
      </c>
      <c r="B6" t="s">
        <v>69</v>
      </c>
      <c r="C6">
        <v>2</v>
      </c>
      <c r="F6">
        <f t="shared" si="0"/>
        <v>24</v>
      </c>
    </row>
    <row r="7" spans="1:10" x14ac:dyDescent="0.25">
      <c r="A7" t="s">
        <v>68</v>
      </c>
      <c r="B7" t="s">
        <v>70</v>
      </c>
      <c r="C7">
        <v>2</v>
      </c>
      <c r="F7">
        <f t="shared" si="0"/>
        <v>24</v>
      </c>
    </row>
    <row r="8" spans="1:10" x14ac:dyDescent="0.25">
      <c r="A8" t="s">
        <v>68</v>
      </c>
      <c r="B8" t="s">
        <v>71</v>
      </c>
      <c r="C8">
        <v>1</v>
      </c>
      <c r="F8">
        <f t="shared" si="0"/>
        <v>12</v>
      </c>
    </row>
    <row r="9" spans="1:10" x14ac:dyDescent="0.25">
      <c r="A9" t="s">
        <v>68</v>
      </c>
      <c r="B9" t="s">
        <v>74</v>
      </c>
      <c r="C9">
        <v>2</v>
      </c>
      <c r="F9">
        <f t="shared" si="0"/>
        <v>24</v>
      </c>
    </row>
    <row r="10" spans="1:10" x14ac:dyDescent="0.25">
      <c r="A10" t="s">
        <v>68</v>
      </c>
      <c r="B10" t="s">
        <v>75</v>
      </c>
      <c r="C10">
        <v>4</v>
      </c>
      <c r="F10">
        <f t="shared" si="0"/>
        <v>48</v>
      </c>
    </row>
    <row r="11" spans="1:10" x14ac:dyDescent="0.25">
      <c r="A11" t="s">
        <v>68</v>
      </c>
      <c r="B11" t="s">
        <v>76</v>
      </c>
      <c r="C11">
        <v>5</v>
      </c>
      <c r="F11">
        <f t="shared" si="0"/>
        <v>60</v>
      </c>
    </row>
    <row r="12" spans="1:10" x14ac:dyDescent="0.25">
      <c r="A12" t="s">
        <v>68</v>
      </c>
      <c r="B12" t="s">
        <v>77</v>
      </c>
      <c r="C12">
        <v>7</v>
      </c>
      <c r="E12" s="15" t="s">
        <v>88</v>
      </c>
      <c r="F12">
        <f t="shared" si="0"/>
        <v>84</v>
      </c>
      <c r="G12">
        <v>32</v>
      </c>
      <c r="H12">
        <v>32</v>
      </c>
    </row>
    <row r="13" spans="1:10" x14ac:dyDescent="0.25">
      <c r="A13" t="s">
        <v>68</v>
      </c>
      <c r="B13" t="s">
        <v>81</v>
      </c>
      <c r="C13">
        <v>1</v>
      </c>
      <c r="D13" t="s">
        <v>50</v>
      </c>
      <c r="E13" s="15" t="s">
        <v>51</v>
      </c>
      <c r="F13">
        <f t="shared" si="0"/>
        <v>12</v>
      </c>
      <c r="G13">
        <v>45</v>
      </c>
      <c r="H13">
        <v>45</v>
      </c>
    </row>
    <row r="14" spans="1:10" x14ac:dyDescent="0.25">
      <c r="A14" t="s">
        <v>68</v>
      </c>
      <c r="B14" t="s">
        <v>83</v>
      </c>
      <c r="C14">
        <v>2</v>
      </c>
      <c r="E14" s="15" t="s">
        <v>87</v>
      </c>
      <c r="F14">
        <f t="shared" si="0"/>
        <v>24</v>
      </c>
      <c r="G14">
        <v>32</v>
      </c>
      <c r="H14">
        <v>32</v>
      </c>
    </row>
    <row r="15" spans="1:10" x14ac:dyDescent="0.25">
      <c r="A15" t="s">
        <v>68</v>
      </c>
      <c r="B15" t="s">
        <v>84</v>
      </c>
      <c r="C15">
        <v>1</v>
      </c>
      <c r="E15" s="15" t="s">
        <v>46</v>
      </c>
      <c r="F15">
        <f t="shared" si="0"/>
        <v>12</v>
      </c>
      <c r="G15">
        <v>78</v>
      </c>
      <c r="H15">
        <v>78</v>
      </c>
    </row>
    <row r="16" spans="1:10" x14ac:dyDescent="0.25">
      <c r="B16" t="s">
        <v>92</v>
      </c>
      <c r="C16" s="16"/>
      <c r="D16" t="s">
        <v>93</v>
      </c>
      <c r="E16" s="15" t="s">
        <v>94</v>
      </c>
      <c r="F16">
        <v>4</v>
      </c>
      <c r="G16">
        <v>135</v>
      </c>
      <c r="H16">
        <v>135</v>
      </c>
    </row>
    <row r="17" spans="1:8" x14ac:dyDescent="0.25">
      <c r="A17" t="s">
        <v>24</v>
      </c>
      <c r="B17" t="s">
        <v>79</v>
      </c>
      <c r="C17">
        <v>2</v>
      </c>
      <c r="E17" s="15" t="s">
        <v>28</v>
      </c>
      <c r="F17">
        <f t="shared" si="0"/>
        <v>24</v>
      </c>
      <c r="G17">
        <v>30</v>
      </c>
      <c r="H17">
        <f>G17*3</f>
        <v>90</v>
      </c>
    </row>
    <row r="18" spans="1:8" x14ac:dyDescent="0.25">
      <c r="A18" t="s">
        <v>24</v>
      </c>
      <c r="B18" t="s">
        <v>80</v>
      </c>
      <c r="C18">
        <v>2</v>
      </c>
      <c r="E18" s="15" t="s">
        <v>26</v>
      </c>
      <c r="F18">
        <f t="shared" si="0"/>
        <v>24</v>
      </c>
      <c r="G18">
        <v>24</v>
      </c>
      <c r="H18">
        <f>G18*3</f>
        <v>72</v>
      </c>
    </row>
    <row r="19" spans="1:8" x14ac:dyDescent="0.25">
      <c r="A19" t="s">
        <v>91</v>
      </c>
      <c r="E19" s="17"/>
      <c r="H19">
        <f>SUBTOTAL(109,Tabel3[Total])</f>
        <v>846</v>
      </c>
    </row>
  </sheetData>
  <hyperlinks>
    <hyperlink ref="E15" r:id="rId1" xr:uid="{134E8B56-60E0-47C7-B53E-EDDAF31373EB}"/>
    <hyperlink ref="E2" r:id="rId2" xr:uid="{B85CF2CB-B148-45CA-ACD3-CE6EE11AE589}"/>
    <hyperlink ref="E13" r:id="rId3" xr:uid="{3A2EBCDA-6F0F-4CBB-8B4A-45AAFFF48C35}"/>
    <hyperlink ref="E5" r:id="rId4" xr:uid="{FE4A1033-FDAA-4449-B617-EBE2B6370FD4}"/>
    <hyperlink ref="E18" r:id="rId5" xr:uid="{503F18D9-A6A8-4748-B2D5-059CE8391F21}"/>
    <hyperlink ref="E17" r:id="rId6" xr:uid="{23C8229A-5780-4370-92A9-F68982471175}"/>
    <hyperlink ref="E4" r:id="rId7" xr:uid="{32EFC75A-3BDA-4764-85DD-010C1CACCBBE}"/>
    <hyperlink ref="E14" r:id="rId8" xr:uid="{33F1AC8F-33F9-4F73-93F5-CA18E21B67DC}"/>
    <hyperlink ref="E12" r:id="rId9" xr:uid="{FA107138-D699-4132-B830-2C4DCEB128B1}"/>
    <hyperlink ref="E16" r:id="rId10" xr:uid="{4D9F7435-E7C2-4AE2-B240-F31F273B3C20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</vt:lpstr>
      <vt:lpstr>For E-Spooler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Engedal</cp:lastModifiedBy>
  <dcterms:created xsi:type="dcterms:W3CDTF">2024-10-24T17:52:49Z</dcterms:created>
  <dcterms:modified xsi:type="dcterms:W3CDTF">2024-11-16T13:19:59Z</dcterms:modified>
</cp:coreProperties>
</file>