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lulusan_app\dokumentasi\"/>
    </mc:Choice>
  </mc:AlternateContent>
  <xr:revisionPtr revIDLastSave="0" documentId="13_ncr:1_{956D3FE9-1A02-4352-BAAF-A93EB165183F}" xr6:coauthVersionLast="46" xr6:coauthVersionMax="46" xr10:uidLastSave="{00000000-0000-0000-0000-000000000000}"/>
  <bookViews>
    <workbookView xWindow="17670" yWindow="4500" windowWidth="21540" windowHeight="11385" activeTab="2" xr2:uid="{516685DE-A538-49AF-AE08-76F573AFE53F}"/>
  </bookViews>
  <sheets>
    <sheet name="data nilai" sheetId="1" r:id="rId1"/>
    <sheet name="Sheet1" sheetId="4" r:id="rId2"/>
    <sheet name="Entropy (2)" sheetId="8" r:id="rId3"/>
    <sheet name="infogain" sheetId="5" r:id="rId4"/>
    <sheet name="split" sheetId="9" r:id="rId5"/>
    <sheet name="gain ratio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0" l="1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B102" i="10"/>
  <c r="B87" i="10"/>
  <c r="P95" i="10"/>
  <c r="J95" i="10"/>
  <c r="I95" i="10"/>
  <c r="H95" i="10"/>
  <c r="P94" i="10"/>
  <c r="O94" i="10"/>
  <c r="N94" i="10"/>
  <c r="H94" i="10"/>
  <c r="G94" i="10"/>
  <c r="F94" i="10"/>
  <c r="O93" i="10"/>
  <c r="N93" i="10"/>
  <c r="M93" i="10"/>
  <c r="G93" i="10"/>
  <c r="F93" i="10"/>
  <c r="E93" i="10"/>
  <c r="N92" i="10"/>
  <c r="M92" i="10"/>
  <c r="L92" i="10"/>
  <c r="F92" i="10"/>
  <c r="E92" i="10"/>
  <c r="D92" i="10"/>
  <c r="M91" i="10"/>
  <c r="L91" i="10"/>
  <c r="K91" i="10"/>
  <c r="E91" i="10"/>
  <c r="D91" i="10"/>
  <c r="C91" i="10"/>
  <c r="L90" i="10"/>
  <c r="K90" i="10"/>
  <c r="J90" i="10"/>
  <c r="D90" i="10"/>
  <c r="C90" i="10"/>
  <c r="B90" i="10"/>
  <c r="K89" i="10"/>
  <c r="J89" i="10"/>
  <c r="I89" i="10"/>
  <c r="C89" i="10"/>
  <c r="B89" i="10"/>
  <c r="P88" i="10"/>
  <c r="J88" i="10"/>
  <c r="I88" i="10"/>
  <c r="H88" i="10"/>
  <c r="B88" i="10"/>
  <c r="P87" i="10"/>
  <c r="O87" i="10"/>
  <c r="I87" i="10"/>
  <c r="H87" i="10"/>
  <c r="G87" i="10"/>
  <c r="B58" i="10"/>
  <c r="B57" i="10"/>
  <c r="B56" i="10"/>
  <c r="B59" i="10" s="1"/>
  <c r="D56" i="10" s="1"/>
  <c r="P54" i="10"/>
  <c r="O54" i="10"/>
  <c r="N54" i="10"/>
  <c r="M54" i="10"/>
  <c r="L54" i="10"/>
  <c r="K54" i="10"/>
  <c r="J54" i="10"/>
  <c r="I54" i="10"/>
  <c r="H54" i="10"/>
  <c r="G54" i="10"/>
  <c r="F54" i="10"/>
  <c r="E54" i="10"/>
  <c r="C54" i="10"/>
  <c r="B54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95" i="10" s="1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B96" i="9"/>
  <c r="B88" i="9"/>
  <c r="B89" i="9"/>
  <c r="B90" i="9"/>
  <c r="B91" i="9"/>
  <c r="B92" i="9"/>
  <c r="B93" i="9"/>
  <c r="B94" i="9"/>
  <c r="B95" i="9"/>
  <c r="C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C95" i="9"/>
  <c r="E95" i="9"/>
  <c r="F95" i="9"/>
  <c r="G95" i="9"/>
  <c r="H95" i="9"/>
  <c r="I95" i="9"/>
  <c r="J95" i="9"/>
  <c r="K95" i="9"/>
  <c r="L95" i="9"/>
  <c r="M95" i="9"/>
  <c r="N95" i="9"/>
  <c r="O95" i="9"/>
  <c r="P95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B87" i="9"/>
  <c r="B59" i="9"/>
  <c r="B58" i="9"/>
  <c r="B57" i="9"/>
  <c r="B56" i="9"/>
  <c r="D56" i="9" s="1"/>
  <c r="P54" i="9"/>
  <c r="O54" i="9"/>
  <c r="N54" i="9"/>
  <c r="M54" i="9"/>
  <c r="L54" i="9"/>
  <c r="K54" i="9"/>
  <c r="J54" i="9"/>
  <c r="I54" i="9"/>
  <c r="H54" i="9"/>
  <c r="G54" i="9"/>
  <c r="F54" i="9"/>
  <c r="E54" i="9"/>
  <c r="C54" i="9"/>
  <c r="B54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P54" i="5"/>
  <c r="P53" i="5"/>
  <c r="P52" i="5"/>
  <c r="P51" i="5"/>
  <c r="P49" i="5"/>
  <c r="P47" i="5"/>
  <c r="O54" i="5"/>
  <c r="O53" i="5"/>
  <c r="O52" i="5"/>
  <c r="O51" i="5"/>
  <c r="O50" i="5"/>
  <c r="O49" i="5"/>
  <c r="N54" i="5"/>
  <c r="N53" i="5"/>
  <c r="N52" i="5"/>
  <c r="N51" i="5"/>
  <c r="N49" i="5"/>
  <c r="N48" i="5"/>
  <c r="M54" i="5"/>
  <c r="M53" i="5"/>
  <c r="M52" i="5"/>
  <c r="M51" i="5"/>
  <c r="M50" i="5"/>
  <c r="M49" i="5"/>
  <c r="M47" i="5"/>
  <c r="L54" i="5"/>
  <c r="L53" i="5"/>
  <c r="L52" i="5"/>
  <c r="L51" i="5"/>
  <c r="L49" i="5"/>
  <c r="L47" i="5"/>
  <c r="K54" i="5"/>
  <c r="K53" i="5"/>
  <c r="K52" i="5"/>
  <c r="K51" i="5"/>
  <c r="K49" i="5"/>
  <c r="J54" i="5"/>
  <c r="J52" i="5"/>
  <c r="J51" i="5"/>
  <c r="J50" i="5"/>
  <c r="J49" i="5"/>
  <c r="J47" i="5"/>
  <c r="I54" i="5"/>
  <c r="I53" i="5"/>
  <c r="I51" i="5"/>
  <c r="I48" i="5"/>
  <c r="I47" i="5"/>
  <c r="H54" i="5"/>
  <c r="H53" i="5"/>
  <c r="H52" i="5"/>
  <c r="H49" i="5"/>
  <c r="H48" i="5"/>
  <c r="G54" i="5"/>
  <c r="G53" i="5"/>
  <c r="G52" i="5"/>
  <c r="G50" i="5"/>
  <c r="G49" i="5"/>
  <c r="G48" i="5"/>
  <c r="F54" i="5"/>
  <c r="F53" i="5"/>
  <c r="F52" i="5"/>
  <c r="F51" i="5"/>
  <c r="F50" i="5"/>
  <c r="F49" i="5"/>
  <c r="F48" i="5"/>
  <c r="E54" i="5"/>
  <c r="E53" i="5"/>
  <c r="E52" i="5"/>
  <c r="E51" i="5"/>
  <c r="D53" i="5"/>
  <c r="D52" i="5"/>
  <c r="D51" i="5"/>
  <c r="D48" i="5"/>
  <c r="C54" i="5"/>
  <c r="C53" i="5"/>
  <c r="C52" i="5"/>
  <c r="C51" i="5"/>
  <c r="C50" i="5"/>
  <c r="C49" i="5"/>
  <c r="C47" i="5"/>
  <c r="B54" i="5"/>
  <c r="B53" i="5"/>
  <c r="B52" i="5"/>
  <c r="B51" i="5"/>
  <c r="B49" i="5"/>
  <c r="B48" i="5"/>
  <c r="P46" i="5"/>
  <c r="O46" i="5"/>
  <c r="N46" i="5"/>
  <c r="M46" i="5"/>
  <c r="K46" i="5"/>
  <c r="I46" i="5"/>
  <c r="G46" i="5"/>
  <c r="E46" i="5"/>
  <c r="D46" i="5"/>
  <c r="B59" i="8"/>
  <c r="B58" i="8"/>
  <c r="B57" i="8"/>
  <c r="B56" i="8"/>
  <c r="D56" i="8" s="1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D56" i="5"/>
  <c r="B59" i="5"/>
  <c r="B58" i="5"/>
  <c r="B57" i="5"/>
  <c r="B56" i="5"/>
  <c r="J53" i="5"/>
  <c r="I52" i="5"/>
  <c r="G51" i="5"/>
  <c r="H51" i="5"/>
  <c r="P50" i="5"/>
  <c r="D50" i="5"/>
  <c r="E50" i="5"/>
  <c r="H50" i="5"/>
  <c r="I50" i="5"/>
  <c r="K50" i="5"/>
  <c r="L50" i="5"/>
  <c r="N50" i="5"/>
  <c r="D49" i="5"/>
  <c r="E49" i="5"/>
  <c r="I49" i="5"/>
  <c r="B50" i="5"/>
  <c r="P48" i="5"/>
  <c r="C48" i="5"/>
  <c r="E48" i="5"/>
  <c r="J48" i="5"/>
  <c r="K48" i="5"/>
  <c r="L48" i="5"/>
  <c r="M48" i="5"/>
  <c r="O48" i="5"/>
  <c r="D47" i="5"/>
  <c r="E47" i="5"/>
  <c r="F47" i="5"/>
  <c r="G47" i="5"/>
  <c r="H47" i="5"/>
  <c r="K47" i="5"/>
  <c r="N47" i="5"/>
  <c r="O47" i="5"/>
  <c r="F46" i="5"/>
  <c r="H46" i="5"/>
  <c r="J46" i="5"/>
  <c r="L46" i="5"/>
  <c r="C46" i="5"/>
  <c r="B47" i="5"/>
  <c r="B46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B29" i="4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M62" i="10" l="1"/>
  <c r="E62" i="10"/>
  <c r="G62" i="10"/>
  <c r="L62" i="10"/>
  <c r="D62" i="10"/>
  <c r="O62" i="10"/>
  <c r="F62" i="10"/>
  <c r="K62" i="10"/>
  <c r="C62" i="10"/>
  <c r="P62" i="10"/>
  <c r="J62" i="10"/>
  <c r="B62" i="10"/>
  <c r="I62" i="10"/>
  <c r="H62" i="10"/>
  <c r="N62" i="10"/>
  <c r="J87" i="10"/>
  <c r="C88" i="10"/>
  <c r="K88" i="10"/>
  <c r="D89" i="10"/>
  <c r="L89" i="10"/>
  <c r="E90" i="10"/>
  <c r="M90" i="10"/>
  <c r="F91" i="10"/>
  <c r="N91" i="10"/>
  <c r="G92" i="10"/>
  <c r="O92" i="10"/>
  <c r="H93" i="10"/>
  <c r="P93" i="10"/>
  <c r="I94" i="10"/>
  <c r="B95" i="10"/>
  <c r="K95" i="10"/>
  <c r="C87" i="10"/>
  <c r="K87" i="10"/>
  <c r="D88" i="10"/>
  <c r="L88" i="10"/>
  <c r="E89" i="10"/>
  <c r="M89" i="10"/>
  <c r="F90" i="10"/>
  <c r="N90" i="10"/>
  <c r="G91" i="10"/>
  <c r="O91" i="10"/>
  <c r="H92" i="10"/>
  <c r="P92" i="10"/>
  <c r="I93" i="10"/>
  <c r="B94" i="10"/>
  <c r="J94" i="10"/>
  <c r="C95" i="10"/>
  <c r="L95" i="10"/>
  <c r="D87" i="10"/>
  <c r="L87" i="10"/>
  <c r="L96" i="10" s="1"/>
  <c r="E88" i="10"/>
  <c r="M88" i="10"/>
  <c r="F89" i="10"/>
  <c r="N89" i="10"/>
  <c r="G90" i="10"/>
  <c r="O90" i="10"/>
  <c r="H91" i="10"/>
  <c r="P91" i="10"/>
  <c r="I92" i="10"/>
  <c r="B93" i="10"/>
  <c r="J93" i="10"/>
  <c r="C94" i="10"/>
  <c r="K94" i="10"/>
  <c r="E95" i="10"/>
  <c r="M95" i="10"/>
  <c r="E87" i="10"/>
  <c r="E96" i="10" s="1"/>
  <c r="M87" i="10"/>
  <c r="F88" i="10"/>
  <c r="N88" i="10"/>
  <c r="G89" i="10"/>
  <c r="O89" i="10"/>
  <c r="H90" i="10"/>
  <c r="P90" i="10"/>
  <c r="I91" i="10"/>
  <c r="B92" i="10"/>
  <c r="J92" i="10"/>
  <c r="C93" i="10"/>
  <c r="K93" i="10"/>
  <c r="D94" i="10"/>
  <c r="L94" i="10"/>
  <c r="F95" i="10"/>
  <c r="N95" i="10"/>
  <c r="F87" i="10"/>
  <c r="N87" i="10"/>
  <c r="G88" i="10"/>
  <c r="G96" i="10" s="1"/>
  <c r="O88" i="10"/>
  <c r="O96" i="10" s="1"/>
  <c r="H89" i="10"/>
  <c r="H96" i="10" s="1"/>
  <c r="P89" i="10"/>
  <c r="P96" i="10" s="1"/>
  <c r="I90" i="10"/>
  <c r="I96" i="10" s="1"/>
  <c r="B91" i="10"/>
  <c r="J91" i="10"/>
  <c r="C92" i="10"/>
  <c r="K92" i="10"/>
  <c r="D93" i="10"/>
  <c r="L93" i="10"/>
  <c r="E94" i="10"/>
  <c r="M94" i="10"/>
  <c r="G95" i="10"/>
  <c r="P62" i="9"/>
  <c r="H62" i="9"/>
  <c r="O62" i="9"/>
  <c r="G62" i="9"/>
  <c r="N62" i="9"/>
  <c r="F62" i="9"/>
  <c r="M62" i="9"/>
  <c r="E62" i="9"/>
  <c r="L62" i="9"/>
  <c r="D62" i="9"/>
  <c r="K62" i="9"/>
  <c r="C62" i="9"/>
  <c r="J62" i="9"/>
  <c r="B62" i="9"/>
  <c r="I62" i="9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P62" i="8"/>
  <c r="H62" i="8"/>
  <c r="O62" i="8"/>
  <c r="G62" i="8"/>
  <c r="N62" i="8"/>
  <c r="F62" i="8"/>
  <c r="M62" i="8"/>
  <c r="E62" i="8"/>
  <c r="L62" i="8"/>
  <c r="D62" i="8"/>
  <c r="K62" i="8"/>
  <c r="C62" i="8"/>
  <c r="J62" i="8"/>
  <c r="B62" i="8"/>
  <c r="I62" i="8"/>
  <c r="C96" i="10" l="1"/>
  <c r="J96" i="10"/>
  <c r="B96" i="10"/>
  <c r="D96" i="10"/>
  <c r="N96" i="10"/>
  <c r="K96" i="10"/>
  <c r="F96" i="10"/>
  <c r="M96" i="10"/>
</calcChain>
</file>

<file path=xl/sharedStrings.xml><?xml version="1.0" encoding="utf-8"?>
<sst xmlns="http://schemas.openxmlformats.org/spreadsheetml/2006/main" count="538" uniqueCount="29">
  <si>
    <t>nilai_sbd</t>
  </si>
  <si>
    <t>nilai_so</t>
  </si>
  <si>
    <t>nilai_ki</t>
  </si>
  <si>
    <t>nilai_rpl</t>
  </si>
  <si>
    <t>nilai_si</t>
  </si>
  <si>
    <t>nilai_pb</t>
  </si>
  <si>
    <t>status_kelulusan</t>
  </si>
  <si>
    <t>nilai_sisdig</t>
  </si>
  <si>
    <t>nilai_daspro</t>
  </si>
  <si>
    <t>nilai_alpro</t>
  </si>
  <si>
    <t>nilai_matdis</t>
  </si>
  <si>
    <t>nilai_arkom</t>
  </si>
  <si>
    <t>nilai_basdat</t>
  </si>
  <si>
    <t>nilai_metnum</t>
  </si>
  <si>
    <t>nilai_strukdat</t>
  </si>
  <si>
    <t>nilai_jarkom</t>
  </si>
  <si>
    <t>A</t>
  </si>
  <si>
    <t>A-</t>
  </si>
  <si>
    <t>B+</t>
  </si>
  <si>
    <t>B</t>
  </si>
  <si>
    <t>B-</t>
  </si>
  <si>
    <t>C+</t>
  </si>
  <si>
    <t>C</t>
  </si>
  <si>
    <t>D</t>
  </si>
  <si>
    <t>E</t>
  </si>
  <si>
    <t>total</t>
  </si>
  <si>
    <t>infogain</t>
  </si>
  <si>
    <t>split information</t>
  </si>
  <si>
    <t>gain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</si>
</sst>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613C-2917-4C3A-A24A-D3B56EDCBB37}">
  <dimension ref="A1:Q11"/>
  <sheetViews>
    <sheetView workbookViewId="0">
      <selection activeCell="I23" sqref="I23"/>
    </sheetView>
  </sheetViews>
  <sheetFormatPr defaultRowHeight="15" x14ac:dyDescent="0.25"/>
  <cols>
    <col min="4" max="4" width="10.85546875" customWidth="1"/>
  </cols>
  <sheetData>
    <row r="1" spans="1:1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15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16</v>
      </c>
      <c r="B2">
        <v>67</v>
      </c>
      <c r="C2">
        <v>56</v>
      </c>
      <c r="D2">
        <v>21</v>
      </c>
      <c r="E2">
        <v>20</v>
      </c>
      <c r="F2">
        <v>87</v>
      </c>
      <c r="G2">
        <v>10</v>
      </c>
      <c r="H2">
        <v>34</v>
      </c>
      <c r="I2">
        <v>46</v>
      </c>
      <c r="J2">
        <v>37</v>
      </c>
      <c r="K2">
        <v>62</v>
      </c>
      <c r="L2">
        <v>62</v>
      </c>
      <c r="M2">
        <v>29</v>
      </c>
      <c r="N2">
        <v>49</v>
      </c>
      <c r="O2">
        <v>22</v>
      </c>
      <c r="P2">
        <v>66</v>
      </c>
    </row>
    <row r="3" spans="1:17" x14ac:dyDescent="0.25">
      <c r="A3" t="s">
        <v>17</v>
      </c>
      <c r="B3">
        <v>57</v>
      </c>
      <c r="C3">
        <v>53</v>
      </c>
      <c r="D3">
        <v>62</v>
      </c>
      <c r="E3">
        <v>45</v>
      </c>
      <c r="F3">
        <v>75</v>
      </c>
      <c r="G3">
        <v>84</v>
      </c>
      <c r="H3">
        <v>58</v>
      </c>
      <c r="I3">
        <v>54</v>
      </c>
      <c r="J3">
        <v>61</v>
      </c>
      <c r="K3">
        <v>57</v>
      </c>
      <c r="L3">
        <v>36</v>
      </c>
      <c r="M3">
        <v>104</v>
      </c>
      <c r="N3">
        <v>48</v>
      </c>
      <c r="O3">
        <v>99</v>
      </c>
      <c r="P3">
        <v>84</v>
      </c>
    </row>
    <row r="4" spans="1:17" x14ac:dyDescent="0.25">
      <c r="A4" t="s">
        <v>18</v>
      </c>
      <c r="B4">
        <v>49</v>
      </c>
      <c r="C4">
        <v>125</v>
      </c>
      <c r="D4">
        <v>127</v>
      </c>
      <c r="E4">
        <v>73</v>
      </c>
      <c r="F4">
        <v>80</v>
      </c>
      <c r="G4">
        <v>60</v>
      </c>
      <c r="H4">
        <v>71</v>
      </c>
      <c r="I4">
        <v>46</v>
      </c>
      <c r="J4">
        <v>125</v>
      </c>
      <c r="K4">
        <v>69</v>
      </c>
      <c r="L4">
        <v>55</v>
      </c>
      <c r="M4">
        <v>122</v>
      </c>
      <c r="N4">
        <v>102</v>
      </c>
      <c r="O4">
        <v>135</v>
      </c>
      <c r="P4">
        <v>115</v>
      </c>
    </row>
    <row r="5" spans="1:17" x14ac:dyDescent="0.25">
      <c r="A5" t="s">
        <v>19</v>
      </c>
      <c r="B5">
        <v>52</v>
      </c>
      <c r="C5">
        <v>80</v>
      </c>
      <c r="D5">
        <v>115</v>
      </c>
      <c r="E5">
        <v>138</v>
      </c>
      <c r="F5">
        <v>57</v>
      </c>
      <c r="G5">
        <v>72</v>
      </c>
      <c r="H5">
        <v>95</v>
      </c>
      <c r="I5">
        <v>92</v>
      </c>
      <c r="J5">
        <v>81</v>
      </c>
      <c r="K5">
        <v>67</v>
      </c>
      <c r="L5">
        <v>69</v>
      </c>
      <c r="M5">
        <v>124</v>
      </c>
      <c r="N5">
        <v>93</v>
      </c>
      <c r="O5">
        <v>132</v>
      </c>
      <c r="P5">
        <v>86</v>
      </c>
    </row>
    <row r="6" spans="1:17" x14ac:dyDescent="0.25">
      <c r="A6" t="s">
        <v>20</v>
      </c>
      <c r="B6">
        <v>65</v>
      </c>
      <c r="C6">
        <v>82</v>
      </c>
      <c r="D6">
        <v>77</v>
      </c>
      <c r="E6">
        <v>115</v>
      </c>
      <c r="F6">
        <v>79</v>
      </c>
      <c r="G6">
        <v>101</v>
      </c>
      <c r="H6">
        <v>82</v>
      </c>
      <c r="I6">
        <v>92</v>
      </c>
      <c r="J6">
        <v>98</v>
      </c>
      <c r="K6">
        <v>75</v>
      </c>
      <c r="L6">
        <v>114</v>
      </c>
      <c r="M6">
        <v>91</v>
      </c>
      <c r="N6">
        <v>73</v>
      </c>
      <c r="O6">
        <v>69</v>
      </c>
      <c r="P6">
        <v>98</v>
      </c>
    </row>
    <row r="7" spans="1:17" x14ac:dyDescent="0.25">
      <c r="A7" t="s">
        <v>21</v>
      </c>
      <c r="B7">
        <v>59</v>
      </c>
      <c r="C7">
        <v>65</v>
      </c>
      <c r="D7">
        <v>59</v>
      </c>
      <c r="E7">
        <v>58</v>
      </c>
      <c r="F7">
        <v>62</v>
      </c>
      <c r="G7">
        <v>136</v>
      </c>
      <c r="H7">
        <v>72</v>
      </c>
      <c r="I7">
        <v>91</v>
      </c>
      <c r="J7">
        <v>73</v>
      </c>
      <c r="K7">
        <v>58</v>
      </c>
      <c r="L7">
        <v>80</v>
      </c>
      <c r="M7">
        <v>32</v>
      </c>
      <c r="N7">
        <v>55</v>
      </c>
      <c r="O7">
        <v>40</v>
      </c>
      <c r="P7">
        <v>48</v>
      </c>
    </row>
    <row r="8" spans="1:17" x14ac:dyDescent="0.25">
      <c r="A8" t="s">
        <v>22</v>
      </c>
      <c r="B8">
        <v>59</v>
      </c>
      <c r="C8">
        <v>36</v>
      </c>
      <c r="D8">
        <v>59</v>
      </c>
      <c r="E8">
        <v>56</v>
      </c>
      <c r="F8">
        <v>53</v>
      </c>
      <c r="G8">
        <v>43</v>
      </c>
      <c r="H8">
        <v>70</v>
      </c>
      <c r="I8">
        <v>78</v>
      </c>
      <c r="J8">
        <v>30</v>
      </c>
      <c r="K8">
        <v>52</v>
      </c>
      <c r="L8">
        <v>64</v>
      </c>
      <c r="M8">
        <v>26</v>
      </c>
      <c r="N8">
        <v>60</v>
      </c>
      <c r="O8">
        <v>21</v>
      </c>
      <c r="P8">
        <v>23</v>
      </c>
    </row>
    <row r="9" spans="1:17" x14ac:dyDescent="0.25">
      <c r="A9" t="s">
        <v>23</v>
      </c>
      <c r="B9">
        <v>64</v>
      </c>
      <c r="C9">
        <v>33</v>
      </c>
      <c r="D9">
        <v>16</v>
      </c>
      <c r="E9">
        <v>23</v>
      </c>
      <c r="F9">
        <v>29</v>
      </c>
      <c r="G9">
        <v>23</v>
      </c>
      <c r="H9">
        <v>25</v>
      </c>
      <c r="I9">
        <v>27</v>
      </c>
      <c r="J9">
        <v>15</v>
      </c>
      <c r="K9">
        <v>78</v>
      </c>
      <c r="L9">
        <v>33</v>
      </c>
      <c r="M9">
        <v>6</v>
      </c>
      <c r="N9">
        <v>49</v>
      </c>
      <c r="O9">
        <v>17</v>
      </c>
      <c r="P9">
        <v>8</v>
      </c>
    </row>
    <row r="10" spans="1:17" x14ac:dyDescent="0.25">
      <c r="A10" t="s">
        <v>24</v>
      </c>
      <c r="B10">
        <v>64</v>
      </c>
      <c r="C10">
        <v>6</v>
      </c>
      <c r="D10">
        <v>0</v>
      </c>
      <c r="E10">
        <v>8</v>
      </c>
      <c r="F10">
        <v>14</v>
      </c>
      <c r="G10">
        <v>7</v>
      </c>
      <c r="H10">
        <v>29</v>
      </c>
      <c r="I10">
        <v>10</v>
      </c>
      <c r="J10">
        <v>16</v>
      </c>
      <c r="K10">
        <v>18</v>
      </c>
      <c r="L10">
        <v>23</v>
      </c>
      <c r="M10">
        <v>2</v>
      </c>
      <c r="N10">
        <v>7</v>
      </c>
      <c r="O10">
        <v>1</v>
      </c>
      <c r="P10">
        <v>8</v>
      </c>
    </row>
    <row r="11" spans="1:17" x14ac:dyDescent="0.25">
      <c r="B11">
        <f t="shared" ref="B11:P11" si="0">SUM(B2:B10)</f>
        <v>536</v>
      </c>
      <c r="C11">
        <f t="shared" si="0"/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>SUM(L2:L10)</f>
        <v>536</v>
      </c>
      <c r="M11">
        <f t="shared" si="0"/>
        <v>536</v>
      </c>
      <c r="N11">
        <f t="shared" si="0"/>
        <v>536</v>
      </c>
      <c r="O11">
        <f t="shared" si="0"/>
        <v>536</v>
      </c>
      <c r="P11">
        <f t="shared" si="0"/>
        <v>536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5798-854B-4CC6-B39E-64CE21F5981F}">
  <dimension ref="A1:Q29"/>
  <sheetViews>
    <sheetView topLeftCell="F1" zoomScaleNormal="100" workbookViewId="0">
      <selection activeCell="K27" sqref="K27"/>
    </sheetView>
  </sheetViews>
  <sheetFormatPr defaultRowHeight="15" x14ac:dyDescent="0.25"/>
  <cols>
    <col min="2" max="2" width="13.7109375" customWidth="1"/>
    <col min="3" max="3" width="11.85546875" bestFit="1" customWidth="1"/>
    <col min="4" max="4" width="10.42578125" bestFit="1" customWidth="1"/>
    <col min="5" max="5" width="11.85546875" bestFit="1" customWidth="1"/>
    <col min="6" max="6" width="11.42578125" bestFit="1" customWidth="1"/>
    <col min="7" max="7" width="11.7109375" bestFit="1" customWidth="1"/>
    <col min="8" max="8" width="13.5703125" bestFit="1" customWidth="1"/>
    <col min="9" max="9" width="13.28515625" bestFit="1" customWidth="1"/>
    <col min="10" max="10" width="9" bestFit="1" customWidth="1"/>
    <col min="11" max="11" width="7.85546875" bestFit="1" customWidth="1"/>
    <col min="12" max="12" width="12" bestFit="1" customWidth="1"/>
    <col min="13" max="13" width="7.42578125" bestFit="1" customWidth="1"/>
    <col min="17" max="17" width="16" bestFit="1" customWidth="1"/>
  </cols>
  <sheetData>
    <row r="1" spans="1:1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15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2" t="s">
        <v>16</v>
      </c>
      <c r="B2" s="1">
        <v>1</v>
      </c>
      <c r="C2" s="1">
        <v>1</v>
      </c>
      <c r="D2" s="1"/>
      <c r="E2" s="1"/>
      <c r="F2" s="1">
        <v>2</v>
      </c>
      <c r="G2" s="1"/>
      <c r="H2" s="1">
        <v>1</v>
      </c>
      <c r="I2" s="1"/>
      <c r="J2" s="1">
        <v>2</v>
      </c>
      <c r="K2" s="1"/>
      <c r="L2" s="1">
        <v>1</v>
      </c>
      <c r="M2" s="1"/>
      <c r="N2" s="1"/>
      <c r="O2" s="1"/>
      <c r="P2" s="1"/>
      <c r="Q2" s="1"/>
    </row>
    <row r="3" spans="1:17" x14ac:dyDescent="0.25">
      <c r="A3" s="2"/>
      <c r="B3">
        <v>28</v>
      </c>
      <c r="C3">
        <v>15</v>
      </c>
      <c r="D3">
        <v>9</v>
      </c>
      <c r="E3">
        <v>12</v>
      </c>
      <c r="F3">
        <v>40</v>
      </c>
      <c r="G3">
        <v>7</v>
      </c>
      <c r="H3">
        <v>20</v>
      </c>
      <c r="I3">
        <v>21</v>
      </c>
      <c r="J3">
        <v>16</v>
      </c>
      <c r="K3">
        <v>30</v>
      </c>
      <c r="L3">
        <v>26</v>
      </c>
      <c r="M3">
        <v>9</v>
      </c>
      <c r="N3">
        <v>18</v>
      </c>
      <c r="O3">
        <v>14</v>
      </c>
      <c r="P3">
        <v>10</v>
      </c>
    </row>
    <row r="4" spans="1:17" x14ac:dyDescent="0.25">
      <c r="A4" s="2"/>
      <c r="B4">
        <v>38</v>
      </c>
      <c r="C4">
        <v>40</v>
      </c>
      <c r="D4">
        <v>12</v>
      </c>
      <c r="E4">
        <v>8</v>
      </c>
      <c r="F4">
        <v>45</v>
      </c>
      <c r="G4">
        <v>3</v>
      </c>
      <c r="H4">
        <v>13</v>
      </c>
      <c r="I4">
        <v>25</v>
      </c>
      <c r="J4">
        <v>19</v>
      </c>
      <c r="K4">
        <v>32</v>
      </c>
      <c r="L4">
        <v>35</v>
      </c>
      <c r="M4">
        <v>20</v>
      </c>
      <c r="N4">
        <v>31</v>
      </c>
      <c r="O4">
        <v>8</v>
      </c>
      <c r="P4">
        <v>56</v>
      </c>
    </row>
    <row r="5" spans="1:17" x14ac:dyDescent="0.25">
      <c r="A5" s="2" t="s">
        <v>17</v>
      </c>
      <c r="B5" s="1">
        <v>2</v>
      </c>
      <c r="C5" s="1">
        <v>0</v>
      </c>
      <c r="D5" s="1">
        <v>1</v>
      </c>
      <c r="E5" s="1">
        <v>1</v>
      </c>
      <c r="F5" s="1">
        <v>2</v>
      </c>
      <c r="G5" s="1">
        <v>1</v>
      </c>
      <c r="H5" s="1">
        <v>1</v>
      </c>
      <c r="I5" s="1"/>
      <c r="J5" s="1"/>
      <c r="K5" s="1">
        <v>1</v>
      </c>
      <c r="L5" s="1"/>
      <c r="M5" s="1"/>
      <c r="N5" s="1">
        <v>3</v>
      </c>
      <c r="O5" s="1">
        <v>2</v>
      </c>
      <c r="P5" s="1"/>
      <c r="Q5" s="1"/>
    </row>
    <row r="6" spans="1:17" x14ac:dyDescent="0.25">
      <c r="A6" s="2"/>
      <c r="B6">
        <v>25</v>
      </c>
      <c r="C6">
        <v>16</v>
      </c>
      <c r="D6">
        <v>23</v>
      </c>
      <c r="E6">
        <v>16</v>
      </c>
      <c r="F6">
        <v>21</v>
      </c>
      <c r="G6">
        <v>39</v>
      </c>
      <c r="H6">
        <v>26</v>
      </c>
      <c r="I6">
        <v>11</v>
      </c>
      <c r="J6">
        <v>25</v>
      </c>
      <c r="K6">
        <v>19</v>
      </c>
      <c r="L6">
        <v>10</v>
      </c>
      <c r="M6">
        <v>23</v>
      </c>
      <c r="N6">
        <v>21</v>
      </c>
      <c r="O6">
        <v>43</v>
      </c>
      <c r="P6">
        <v>9</v>
      </c>
    </row>
    <row r="7" spans="1:17" x14ac:dyDescent="0.25">
      <c r="A7" s="2"/>
      <c r="B7">
        <v>30</v>
      </c>
      <c r="C7">
        <v>37</v>
      </c>
      <c r="D7">
        <v>38</v>
      </c>
      <c r="E7">
        <v>28</v>
      </c>
      <c r="F7">
        <v>52</v>
      </c>
      <c r="G7">
        <v>44</v>
      </c>
      <c r="H7">
        <v>31</v>
      </c>
      <c r="I7">
        <v>43</v>
      </c>
      <c r="J7">
        <v>36</v>
      </c>
      <c r="K7">
        <v>37</v>
      </c>
      <c r="L7">
        <v>26</v>
      </c>
      <c r="M7">
        <v>81</v>
      </c>
      <c r="N7">
        <v>24</v>
      </c>
      <c r="O7">
        <v>54</v>
      </c>
      <c r="P7">
        <v>75</v>
      </c>
    </row>
    <row r="8" spans="1:17" x14ac:dyDescent="0.25">
      <c r="A8" s="2" t="s">
        <v>18</v>
      </c>
      <c r="B8" s="1">
        <v>0</v>
      </c>
      <c r="C8" s="1">
        <v>3</v>
      </c>
      <c r="D8" s="1"/>
      <c r="E8" s="1">
        <v>1</v>
      </c>
      <c r="F8" s="1"/>
      <c r="G8" s="1"/>
      <c r="H8" s="1"/>
      <c r="I8" s="1"/>
      <c r="J8" s="1">
        <v>1</v>
      </c>
      <c r="K8" s="1">
        <v>2</v>
      </c>
      <c r="L8" s="1">
        <v>2</v>
      </c>
      <c r="M8" s="1">
        <v>4</v>
      </c>
      <c r="N8" s="1"/>
      <c r="O8" s="1">
        <v>2</v>
      </c>
      <c r="P8" s="1">
        <v>3</v>
      </c>
      <c r="Q8" s="1"/>
    </row>
    <row r="9" spans="1:17" x14ac:dyDescent="0.25">
      <c r="A9" s="2"/>
      <c r="B9">
        <v>15</v>
      </c>
      <c r="C9">
        <v>50</v>
      </c>
      <c r="D9">
        <v>37</v>
      </c>
      <c r="E9">
        <v>28</v>
      </c>
      <c r="F9">
        <v>10</v>
      </c>
      <c r="G9">
        <v>15</v>
      </c>
      <c r="H9">
        <v>22</v>
      </c>
      <c r="I9">
        <v>8</v>
      </c>
      <c r="J9">
        <v>23</v>
      </c>
      <c r="K9">
        <v>19</v>
      </c>
      <c r="L9">
        <v>15</v>
      </c>
      <c r="M9">
        <v>49</v>
      </c>
      <c r="N9">
        <v>30</v>
      </c>
      <c r="O9">
        <v>36</v>
      </c>
      <c r="P9">
        <v>55</v>
      </c>
    </row>
    <row r="10" spans="1:17" x14ac:dyDescent="0.25">
      <c r="A10" s="2"/>
      <c r="B10">
        <v>34</v>
      </c>
      <c r="C10">
        <v>72</v>
      </c>
      <c r="D10">
        <v>90</v>
      </c>
      <c r="E10">
        <v>44</v>
      </c>
      <c r="F10">
        <v>70</v>
      </c>
      <c r="G10">
        <v>45</v>
      </c>
      <c r="H10">
        <v>49</v>
      </c>
      <c r="I10">
        <v>38</v>
      </c>
      <c r="J10">
        <v>101</v>
      </c>
      <c r="K10">
        <v>48</v>
      </c>
      <c r="L10">
        <v>38</v>
      </c>
      <c r="M10">
        <v>69</v>
      </c>
      <c r="N10">
        <v>72</v>
      </c>
      <c r="O10">
        <v>97</v>
      </c>
      <c r="P10">
        <v>57</v>
      </c>
    </row>
    <row r="11" spans="1:17" x14ac:dyDescent="0.25">
      <c r="A11" s="2" t="s">
        <v>19</v>
      </c>
      <c r="B11" s="1">
        <v>0</v>
      </c>
      <c r="C11" s="1">
        <v>0</v>
      </c>
      <c r="D11" s="1">
        <v>2</v>
      </c>
      <c r="E11" s="1">
        <v>1</v>
      </c>
      <c r="F11" s="1"/>
      <c r="G11" s="1">
        <v>1</v>
      </c>
      <c r="H11" s="1"/>
      <c r="I11" s="1">
        <v>1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"/>
      <c r="B12">
        <v>13</v>
      </c>
      <c r="C12">
        <v>7</v>
      </c>
      <c r="D12">
        <v>21</v>
      </c>
      <c r="E12">
        <v>35</v>
      </c>
      <c r="F12">
        <v>12</v>
      </c>
      <c r="G12">
        <v>9</v>
      </c>
      <c r="H12">
        <v>27</v>
      </c>
      <c r="I12">
        <v>21</v>
      </c>
      <c r="J12">
        <v>9</v>
      </c>
      <c r="K12">
        <v>20</v>
      </c>
      <c r="L12">
        <v>14</v>
      </c>
      <c r="M12">
        <v>23</v>
      </c>
      <c r="N12">
        <v>27</v>
      </c>
      <c r="O12">
        <v>19</v>
      </c>
      <c r="P12">
        <v>17</v>
      </c>
    </row>
    <row r="13" spans="1:17" x14ac:dyDescent="0.25">
      <c r="A13" s="2"/>
      <c r="B13">
        <v>39</v>
      </c>
      <c r="C13">
        <v>73</v>
      </c>
      <c r="D13">
        <v>92</v>
      </c>
      <c r="E13">
        <v>102</v>
      </c>
      <c r="F13">
        <v>45</v>
      </c>
      <c r="G13">
        <v>62</v>
      </c>
      <c r="H13">
        <v>68</v>
      </c>
      <c r="I13">
        <v>70</v>
      </c>
      <c r="J13">
        <v>72</v>
      </c>
      <c r="K13">
        <v>47</v>
      </c>
      <c r="L13">
        <v>55</v>
      </c>
      <c r="M13">
        <v>101</v>
      </c>
      <c r="N13">
        <v>66</v>
      </c>
      <c r="O13">
        <v>113</v>
      </c>
      <c r="P13">
        <v>69</v>
      </c>
    </row>
    <row r="14" spans="1:17" x14ac:dyDescent="0.25">
      <c r="A14" s="2" t="s">
        <v>20</v>
      </c>
      <c r="B14" s="1">
        <v>1</v>
      </c>
      <c r="C14" s="1">
        <v>0</v>
      </c>
      <c r="D14" s="1">
        <v>1</v>
      </c>
      <c r="E14" s="1">
        <v>1</v>
      </c>
      <c r="F14" s="1"/>
      <c r="G14" s="1"/>
      <c r="H14" s="1">
        <v>1</v>
      </c>
      <c r="I14" s="1">
        <v>2</v>
      </c>
      <c r="J14" s="1"/>
      <c r="K14" s="1">
        <v>1</v>
      </c>
      <c r="L14" s="1">
        <v>1</v>
      </c>
      <c r="M14" s="1"/>
      <c r="N14" s="1">
        <v>1</v>
      </c>
      <c r="O14" s="1"/>
      <c r="P14" s="1">
        <v>1</v>
      </c>
      <c r="Q14" s="1"/>
    </row>
    <row r="15" spans="1:17" x14ac:dyDescent="0.25">
      <c r="A15" s="2"/>
      <c r="B15">
        <v>10</v>
      </c>
      <c r="C15">
        <v>12</v>
      </c>
      <c r="D15">
        <v>11</v>
      </c>
      <c r="E15">
        <v>14</v>
      </c>
      <c r="F15">
        <v>14</v>
      </c>
      <c r="G15">
        <v>16</v>
      </c>
      <c r="H15">
        <v>7</v>
      </c>
      <c r="I15">
        <v>17</v>
      </c>
      <c r="J15">
        <v>21</v>
      </c>
      <c r="K15">
        <v>8</v>
      </c>
      <c r="L15">
        <v>27</v>
      </c>
      <c r="M15">
        <v>14</v>
      </c>
      <c r="N15">
        <v>11</v>
      </c>
      <c r="O15">
        <v>4</v>
      </c>
      <c r="P15">
        <v>14</v>
      </c>
    </row>
    <row r="16" spans="1:17" x14ac:dyDescent="0.25">
      <c r="A16" s="2"/>
      <c r="B16">
        <v>54</v>
      </c>
      <c r="C16">
        <v>70</v>
      </c>
      <c r="D16">
        <v>65</v>
      </c>
      <c r="E16">
        <v>100</v>
      </c>
      <c r="F16">
        <v>65</v>
      </c>
      <c r="G16">
        <v>85</v>
      </c>
      <c r="H16">
        <v>74</v>
      </c>
      <c r="I16">
        <v>73</v>
      </c>
      <c r="J16">
        <v>77</v>
      </c>
      <c r="K16">
        <v>66</v>
      </c>
      <c r="L16">
        <v>86</v>
      </c>
      <c r="M16">
        <v>77</v>
      </c>
      <c r="N16">
        <v>61</v>
      </c>
      <c r="O16">
        <v>65</v>
      </c>
      <c r="P16">
        <v>83</v>
      </c>
    </row>
    <row r="17" spans="1:17" x14ac:dyDescent="0.25">
      <c r="A17" s="2" t="s">
        <v>21</v>
      </c>
      <c r="B17" s="1">
        <v>0</v>
      </c>
      <c r="C17" s="1">
        <v>0</v>
      </c>
      <c r="D17" s="1"/>
      <c r="E17" s="1"/>
      <c r="F17" s="1"/>
      <c r="G17" s="1">
        <v>1</v>
      </c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"/>
      <c r="B18">
        <v>7</v>
      </c>
      <c r="C18">
        <v>10</v>
      </c>
      <c r="D18">
        <v>7</v>
      </c>
      <c r="E18">
        <v>8</v>
      </c>
      <c r="F18">
        <v>12</v>
      </c>
      <c r="G18">
        <v>30</v>
      </c>
      <c r="H18">
        <v>6</v>
      </c>
      <c r="I18">
        <v>22</v>
      </c>
      <c r="J18">
        <v>17</v>
      </c>
      <c r="K18">
        <v>9</v>
      </c>
      <c r="L18">
        <v>11</v>
      </c>
      <c r="M18">
        <v>1</v>
      </c>
      <c r="N18">
        <v>8</v>
      </c>
      <c r="O18">
        <v>1</v>
      </c>
      <c r="P18">
        <v>5</v>
      </c>
    </row>
    <row r="19" spans="1:17" x14ac:dyDescent="0.25">
      <c r="A19" s="2"/>
      <c r="B19">
        <v>52</v>
      </c>
      <c r="C19">
        <v>55</v>
      </c>
      <c r="D19">
        <v>52</v>
      </c>
      <c r="E19">
        <v>50</v>
      </c>
      <c r="F19">
        <v>50</v>
      </c>
      <c r="G19">
        <v>105</v>
      </c>
      <c r="H19">
        <v>65</v>
      </c>
      <c r="I19">
        <v>69</v>
      </c>
      <c r="J19">
        <v>56</v>
      </c>
      <c r="K19">
        <v>49</v>
      </c>
      <c r="L19">
        <v>69</v>
      </c>
      <c r="M19">
        <v>31</v>
      </c>
      <c r="N19">
        <v>47</v>
      </c>
      <c r="O19">
        <v>39</v>
      </c>
      <c r="P19">
        <v>43</v>
      </c>
    </row>
    <row r="20" spans="1:17" x14ac:dyDescent="0.25">
      <c r="A20" s="2" t="s">
        <v>22</v>
      </c>
      <c r="B20" s="1">
        <v>0</v>
      </c>
      <c r="C20" s="1">
        <v>0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2"/>
      <c r="B21">
        <v>7</v>
      </c>
      <c r="C21">
        <v>7</v>
      </c>
      <c r="D21">
        <v>9</v>
      </c>
      <c r="E21">
        <v>6</v>
      </c>
      <c r="F21">
        <v>7</v>
      </c>
      <c r="G21">
        <v>3</v>
      </c>
      <c r="H21">
        <v>8</v>
      </c>
      <c r="I21">
        <v>17</v>
      </c>
      <c r="J21">
        <v>3</v>
      </c>
      <c r="K21">
        <v>5</v>
      </c>
      <c r="L21">
        <v>10</v>
      </c>
      <c r="N21">
        <v>2</v>
      </c>
      <c r="O21">
        <v>2</v>
      </c>
      <c r="P21">
        <v>6</v>
      </c>
    </row>
    <row r="22" spans="1:17" x14ac:dyDescent="0.25">
      <c r="A22" s="2"/>
      <c r="B22">
        <v>52</v>
      </c>
      <c r="C22">
        <v>29</v>
      </c>
      <c r="D22">
        <v>50</v>
      </c>
      <c r="E22">
        <v>50</v>
      </c>
      <c r="F22">
        <v>46</v>
      </c>
      <c r="G22">
        <v>40</v>
      </c>
      <c r="H22">
        <v>62</v>
      </c>
      <c r="I22">
        <v>60</v>
      </c>
      <c r="J22">
        <v>27</v>
      </c>
      <c r="K22">
        <v>47</v>
      </c>
      <c r="L22">
        <v>54</v>
      </c>
      <c r="M22">
        <v>26</v>
      </c>
      <c r="N22">
        <v>58</v>
      </c>
      <c r="O22">
        <v>19</v>
      </c>
      <c r="P22">
        <v>17</v>
      </c>
    </row>
    <row r="23" spans="1:17" x14ac:dyDescent="0.25">
      <c r="A23" s="2" t="s">
        <v>23</v>
      </c>
      <c r="B23" s="1">
        <v>0</v>
      </c>
      <c r="C23" s="1">
        <v>0</v>
      </c>
      <c r="D23" s="1"/>
      <c r="E23" s="1"/>
      <c r="F23" s="1"/>
      <c r="G23" s="1"/>
      <c r="H23" s="1"/>
      <c r="I23" s="1"/>
      <c r="J23" s="1">
        <v>1</v>
      </c>
      <c r="K23" s="1"/>
      <c r="L23" s="1"/>
      <c r="M23" s="1"/>
      <c r="N23" s="1"/>
      <c r="O23" s="1"/>
      <c r="P23" s="1"/>
      <c r="Q23" s="1"/>
    </row>
    <row r="24" spans="1:17" x14ac:dyDescent="0.25">
      <c r="A24" s="2"/>
      <c r="B24">
        <v>5</v>
      </c>
      <c r="C24">
        <v>1</v>
      </c>
      <c r="D24">
        <v>2</v>
      </c>
      <c r="F24">
        <v>2</v>
      </c>
      <c r="H24">
        <v>2</v>
      </c>
      <c r="I24">
        <v>2</v>
      </c>
      <c r="J24">
        <v>5</v>
      </c>
      <c r="K24">
        <v>7</v>
      </c>
      <c r="L24">
        <v>3</v>
      </c>
      <c r="N24">
        <v>2</v>
      </c>
      <c r="P24">
        <v>2</v>
      </c>
    </row>
    <row r="25" spans="1:17" x14ac:dyDescent="0.25">
      <c r="A25" s="2"/>
      <c r="B25">
        <v>59</v>
      </c>
      <c r="C25">
        <v>32</v>
      </c>
      <c r="D25">
        <v>14</v>
      </c>
      <c r="E25">
        <v>23</v>
      </c>
      <c r="F25">
        <v>27</v>
      </c>
      <c r="G25">
        <v>23</v>
      </c>
      <c r="H25">
        <v>23</v>
      </c>
      <c r="I25">
        <v>25</v>
      </c>
      <c r="J25">
        <v>9</v>
      </c>
      <c r="K25">
        <v>71</v>
      </c>
      <c r="L25">
        <v>30</v>
      </c>
      <c r="M25">
        <v>6</v>
      </c>
      <c r="N25">
        <v>47</v>
      </c>
      <c r="O25">
        <v>17</v>
      </c>
      <c r="P25">
        <v>6</v>
      </c>
    </row>
    <row r="26" spans="1:17" x14ac:dyDescent="0.25">
      <c r="A26" s="2" t="s">
        <v>24</v>
      </c>
      <c r="B26" s="1">
        <v>0</v>
      </c>
      <c r="C26" s="1">
        <v>0</v>
      </c>
      <c r="D26" s="1"/>
      <c r="E26" s="1"/>
      <c r="F26" s="1"/>
      <c r="G26" s="1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2"/>
      <c r="B27">
        <v>9</v>
      </c>
      <c r="C27">
        <v>1</v>
      </c>
      <c r="D27">
        <v>0</v>
      </c>
      <c r="F27">
        <v>1</v>
      </c>
      <c r="G27">
        <v>6</v>
      </c>
      <c r="H27">
        <v>1</v>
      </c>
      <c r="K27">
        <v>2</v>
      </c>
      <c r="L27">
        <v>3</v>
      </c>
      <c r="P27">
        <v>1</v>
      </c>
    </row>
    <row r="28" spans="1:17" x14ac:dyDescent="0.25">
      <c r="A28" s="2"/>
      <c r="B28">
        <v>55</v>
      </c>
      <c r="C28">
        <v>5</v>
      </c>
      <c r="E28">
        <v>8</v>
      </c>
      <c r="F28">
        <v>13</v>
      </c>
      <c r="H28">
        <v>28</v>
      </c>
      <c r="I28">
        <v>10</v>
      </c>
      <c r="J28">
        <v>16</v>
      </c>
      <c r="K28">
        <v>16</v>
      </c>
      <c r="L28">
        <v>20</v>
      </c>
      <c r="M28">
        <v>2</v>
      </c>
      <c r="N28">
        <v>7</v>
      </c>
      <c r="O28">
        <v>1</v>
      </c>
      <c r="P28">
        <v>7</v>
      </c>
    </row>
    <row r="29" spans="1:17" x14ac:dyDescent="0.25">
      <c r="B29">
        <f>SUM(B2:B28)</f>
        <v>536</v>
      </c>
      <c r="C29">
        <f t="shared" ref="C29:P29" si="0">SUM(C2:C28)</f>
        <v>536</v>
      </c>
      <c r="D29">
        <f t="shared" si="0"/>
        <v>536</v>
      </c>
      <c r="E29">
        <f t="shared" si="0"/>
        <v>536</v>
      </c>
      <c r="F29">
        <f t="shared" si="0"/>
        <v>536</v>
      </c>
      <c r="G29">
        <f t="shared" si="0"/>
        <v>536</v>
      </c>
      <c r="H29">
        <f t="shared" si="0"/>
        <v>536</v>
      </c>
      <c r="I29">
        <f t="shared" si="0"/>
        <v>536</v>
      </c>
      <c r="J29">
        <f t="shared" si="0"/>
        <v>536</v>
      </c>
      <c r="K29">
        <f t="shared" si="0"/>
        <v>536</v>
      </c>
      <c r="L29">
        <f t="shared" si="0"/>
        <v>536</v>
      </c>
      <c r="M29">
        <f t="shared" si="0"/>
        <v>536</v>
      </c>
      <c r="N29">
        <f t="shared" si="0"/>
        <v>536</v>
      </c>
      <c r="O29">
        <f t="shared" si="0"/>
        <v>536</v>
      </c>
      <c r="P29">
        <f t="shared" si="0"/>
        <v>536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71BD-09B2-4E35-90E5-8029C34BCFBD}">
  <dimension ref="A1:Q74"/>
  <sheetViews>
    <sheetView tabSelected="1" topLeftCell="A46" zoomScaleNormal="100" workbookViewId="0">
      <selection activeCell="D78" sqref="D78"/>
    </sheetView>
  </sheetViews>
  <sheetFormatPr defaultRowHeight="15" x14ac:dyDescent="0.25"/>
  <cols>
    <col min="2" max="2" width="13.42578125" customWidth="1"/>
    <col min="5" max="7" width="12" bestFit="1" customWidth="1"/>
    <col min="8" max="8" width="13.5703125" bestFit="1" customWidth="1"/>
    <col min="9" max="9" width="13.28515625" bestFit="1" customWidth="1"/>
    <col min="12" max="12" width="12" bestFit="1" customWidth="1"/>
  </cols>
  <sheetData>
    <row r="1" spans="1:1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15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16</v>
      </c>
      <c r="B2">
        <v>67</v>
      </c>
      <c r="C2">
        <v>56</v>
      </c>
      <c r="D2">
        <v>21</v>
      </c>
      <c r="E2">
        <v>20</v>
      </c>
      <c r="F2">
        <v>87</v>
      </c>
      <c r="G2">
        <v>10</v>
      </c>
      <c r="H2">
        <v>34</v>
      </c>
      <c r="I2">
        <v>46</v>
      </c>
      <c r="J2">
        <v>37</v>
      </c>
      <c r="K2">
        <v>62</v>
      </c>
      <c r="L2">
        <v>62</v>
      </c>
      <c r="M2">
        <v>29</v>
      </c>
      <c r="N2">
        <v>49</v>
      </c>
      <c r="O2">
        <v>22</v>
      </c>
      <c r="P2">
        <v>66</v>
      </c>
    </row>
    <row r="3" spans="1:17" x14ac:dyDescent="0.25">
      <c r="A3" t="s">
        <v>17</v>
      </c>
      <c r="B3">
        <v>57</v>
      </c>
      <c r="C3">
        <v>53</v>
      </c>
      <c r="D3">
        <v>62</v>
      </c>
      <c r="E3">
        <v>45</v>
      </c>
      <c r="F3">
        <v>75</v>
      </c>
      <c r="G3">
        <v>84</v>
      </c>
      <c r="H3">
        <v>58</v>
      </c>
      <c r="I3">
        <v>54</v>
      </c>
      <c r="J3">
        <v>61</v>
      </c>
      <c r="K3">
        <v>57</v>
      </c>
      <c r="L3">
        <v>36</v>
      </c>
      <c r="M3">
        <v>104</v>
      </c>
      <c r="N3">
        <v>48</v>
      </c>
      <c r="O3">
        <v>99</v>
      </c>
      <c r="P3">
        <v>84</v>
      </c>
    </row>
    <row r="4" spans="1:17" x14ac:dyDescent="0.25">
      <c r="A4" t="s">
        <v>18</v>
      </c>
      <c r="B4">
        <v>49</v>
      </c>
      <c r="C4">
        <v>125</v>
      </c>
      <c r="D4">
        <v>127</v>
      </c>
      <c r="E4">
        <v>73</v>
      </c>
      <c r="F4">
        <v>80</v>
      </c>
      <c r="G4">
        <v>60</v>
      </c>
      <c r="H4">
        <v>71</v>
      </c>
      <c r="I4">
        <v>46</v>
      </c>
      <c r="J4">
        <v>125</v>
      </c>
      <c r="K4">
        <v>69</v>
      </c>
      <c r="L4">
        <v>55</v>
      </c>
      <c r="M4">
        <v>122</v>
      </c>
      <c r="N4">
        <v>102</v>
      </c>
      <c r="O4">
        <v>135</v>
      </c>
      <c r="P4">
        <v>115</v>
      </c>
    </row>
    <row r="5" spans="1:17" x14ac:dyDescent="0.25">
      <c r="A5" t="s">
        <v>19</v>
      </c>
      <c r="B5">
        <v>52</v>
      </c>
      <c r="C5">
        <v>80</v>
      </c>
      <c r="D5">
        <v>115</v>
      </c>
      <c r="E5">
        <v>138</v>
      </c>
      <c r="F5">
        <v>57</v>
      </c>
      <c r="G5">
        <v>72</v>
      </c>
      <c r="H5">
        <v>95</v>
      </c>
      <c r="I5">
        <v>92</v>
      </c>
      <c r="J5">
        <v>81</v>
      </c>
      <c r="K5">
        <v>67</v>
      </c>
      <c r="L5">
        <v>69</v>
      </c>
      <c r="M5">
        <v>124</v>
      </c>
      <c r="N5">
        <v>93</v>
      </c>
      <c r="O5">
        <v>132</v>
      </c>
      <c r="P5">
        <v>86</v>
      </c>
    </row>
    <row r="6" spans="1:17" x14ac:dyDescent="0.25">
      <c r="A6" t="s">
        <v>20</v>
      </c>
      <c r="B6">
        <v>65</v>
      </c>
      <c r="C6">
        <v>82</v>
      </c>
      <c r="D6">
        <v>77</v>
      </c>
      <c r="E6">
        <v>115</v>
      </c>
      <c r="F6">
        <v>79</v>
      </c>
      <c r="G6">
        <v>101</v>
      </c>
      <c r="H6">
        <v>82</v>
      </c>
      <c r="I6">
        <v>92</v>
      </c>
      <c r="J6">
        <v>98</v>
      </c>
      <c r="K6">
        <v>75</v>
      </c>
      <c r="L6">
        <v>114</v>
      </c>
      <c r="M6">
        <v>91</v>
      </c>
      <c r="N6">
        <v>73</v>
      </c>
      <c r="O6">
        <v>69</v>
      </c>
      <c r="P6">
        <v>98</v>
      </c>
    </row>
    <row r="7" spans="1:17" x14ac:dyDescent="0.25">
      <c r="A7" t="s">
        <v>21</v>
      </c>
      <c r="B7">
        <v>59</v>
      </c>
      <c r="C7">
        <v>65</v>
      </c>
      <c r="D7">
        <v>59</v>
      </c>
      <c r="E7">
        <v>58</v>
      </c>
      <c r="F7">
        <v>62</v>
      </c>
      <c r="G7">
        <v>136</v>
      </c>
      <c r="H7">
        <v>72</v>
      </c>
      <c r="I7">
        <v>91</v>
      </c>
      <c r="J7">
        <v>73</v>
      </c>
      <c r="K7">
        <v>58</v>
      </c>
      <c r="L7">
        <v>80</v>
      </c>
      <c r="M7">
        <v>32</v>
      </c>
      <c r="N7">
        <v>55</v>
      </c>
      <c r="O7">
        <v>40</v>
      </c>
      <c r="P7">
        <v>48</v>
      </c>
    </row>
    <row r="8" spans="1:17" x14ac:dyDescent="0.25">
      <c r="A8" t="s">
        <v>22</v>
      </c>
      <c r="B8">
        <v>59</v>
      </c>
      <c r="C8">
        <v>36</v>
      </c>
      <c r="D8">
        <v>59</v>
      </c>
      <c r="E8">
        <v>56</v>
      </c>
      <c r="F8">
        <v>53</v>
      </c>
      <c r="G8">
        <v>43</v>
      </c>
      <c r="H8">
        <v>70</v>
      </c>
      <c r="I8">
        <v>78</v>
      </c>
      <c r="J8">
        <v>30</v>
      </c>
      <c r="K8">
        <v>52</v>
      </c>
      <c r="L8">
        <v>64</v>
      </c>
      <c r="M8">
        <v>26</v>
      </c>
      <c r="N8">
        <v>60</v>
      </c>
      <c r="O8">
        <v>21</v>
      </c>
      <c r="P8">
        <v>23</v>
      </c>
    </row>
    <row r="9" spans="1:17" x14ac:dyDescent="0.25">
      <c r="A9" t="s">
        <v>23</v>
      </c>
      <c r="B9">
        <v>64</v>
      </c>
      <c r="C9">
        <v>33</v>
      </c>
      <c r="D9">
        <v>16</v>
      </c>
      <c r="E9">
        <v>23</v>
      </c>
      <c r="F9">
        <v>29</v>
      </c>
      <c r="G9">
        <v>23</v>
      </c>
      <c r="H9">
        <v>25</v>
      </c>
      <c r="I9">
        <v>27</v>
      </c>
      <c r="J9">
        <v>15</v>
      </c>
      <c r="K9">
        <v>78</v>
      </c>
      <c r="L9">
        <v>33</v>
      </c>
      <c r="M9">
        <v>6</v>
      </c>
      <c r="N9">
        <v>49</v>
      </c>
      <c r="O9">
        <v>17</v>
      </c>
      <c r="P9">
        <v>8</v>
      </c>
    </row>
    <row r="10" spans="1:17" x14ac:dyDescent="0.25">
      <c r="A10" t="s">
        <v>24</v>
      </c>
      <c r="B10">
        <v>64</v>
      </c>
      <c r="C10">
        <v>6</v>
      </c>
      <c r="D10">
        <v>0</v>
      </c>
      <c r="E10">
        <v>8</v>
      </c>
      <c r="F10">
        <v>14</v>
      </c>
      <c r="G10">
        <v>7</v>
      </c>
      <c r="H10">
        <v>29</v>
      </c>
      <c r="I10">
        <v>10</v>
      </c>
      <c r="J10">
        <v>16</v>
      </c>
      <c r="K10">
        <v>18</v>
      </c>
      <c r="L10">
        <v>23</v>
      </c>
      <c r="M10">
        <v>2</v>
      </c>
      <c r="N10">
        <v>7</v>
      </c>
      <c r="O10">
        <v>1</v>
      </c>
      <c r="P10">
        <v>8</v>
      </c>
    </row>
    <row r="11" spans="1:17" x14ac:dyDescent="0.25">
      <c r="B11">
        <f t="shared" ref="B11:P11" si="0">SUM(B2:B10)</f>
        <v>536</v>
      </c>
      <c r="C11">
        <f t="shared" si="0"/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>SUM(L2:L10)</f>
        <v>536</v>
      </c>
      <c r="M11">
        <f t="shared" si="0"/>
        <v>536</v>
      </c>
      <c r="N11">
        <f t="shared" si="0"/>
        <v>536</v>
      </c>
      <c r="O11">
        <f t="shared" si="0"/>
        <v>536</v>
      </c>
      <c r="P11">
        <f t="shared" si="0"/>
        <v>536</v>
      </c>
    </row>
    <row r="14" spans="1:17" x14ac:dyDescent="0.25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0</v>
      </c>
      <c r="K14" t="s">
        <v>1</v>
      </c>
      <c r="L14" t="s">
        <v>15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</row>
    <row r="15" spans="1:17" x14ac:dyDescent="0.25">
      <c r="A15" s="2" t="s">
        <v>16</v>
      </c>
      <c r="B15" s="1">
        <v>1</v>
      </c>
      <c r="C15" s="1">
        <v>1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2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/>
    </row>
    <row r="16" spans="1:17" x14ac:dyDescent="0.25">
      <c r="A16" s="2"/>
      <c r="B16">
        <v>28</v>
      </c>
      <c r="C16">
        <v>15</v>
      </c>
      <c r="D16">
        <v>9</v>
      </c>
      <c r="E16">
        <v>12</v>
      </c>
      <c r="F16">
        <v>40</v>
      </c>
      <c r="G16">
        <v>7</v>
      </c>
      <c r="H16">
        <v>20</v>
      </c>
      <c r="I16">
        <v>21</v>
      </c>
      <c r="J16">
        <v>16</v>
      </c>
      <c r="K16">
        <v>30</v>
      </c>
      <c r="L16">
        <v>26</v>
      </c>
      <c r="M16">
        <v>9</v>
      </c>
      <c r="N16">
        <v>18</v>
      </c>
      <c r="O16">
        <v>14</v>
      </c>
      <c r="P16">
        <v>10</v>
      </c>
    </row>
    <row r="17" spans="1:17" x14ac:dyDescent="0.25">
      <c r="A17" s="2"/>
      <c r="B17">
        <v>38</v>
      </c>
      <c r="C17">
        <v>40</v>
      </c>
      <c r="D17">
        <v>12</v>
      </c>
      <c r="E17">
        <v>8</v>
      </c>
      <c r="F17">
        <v>45</v>
      </c>
      <c r="G17">
        <v>3</v>
      </c>
      <c r="H17">
        <v>13</v>
      </c>
      <c r="I17">
        <v>25</v>
      </c>
      <c r="J17">
        <v>19</v>
      </c>
      <c r="K17">
        <v>32</v>
      </c>
      <c r="L17">
        <v>35</v>
      </c>
      <c r="M17">
        <v>20</v>
      </c>
      <c r="N17">
        <v>31</v>
      </c>
      <c r="O17">
        <v>8</v>
      </c>
      <c r="P17">
        <v>56</v>
      </c>
    </row>
    <row r="18" spans="1:17" x14ac:dyDescent="0.25">
      <c r="A18" s="2" t="s">
        <v>17</v>
      </c>
      <c r="B18" s="1">
        <v>2</v>
      </c>
      <c r="C18" s="1">
        <v>0</v>
      </c>
      <c r="D18" s="1">
        <v>1</v>
      </c>
      <c r="E18" s="1">
        <v>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3</v>
      </c>
      <c r="O18" s="1">
        <v>2</v>
      </c>
      <c r="P18" s="1">
        <v>0</v>
      </c>
      <c r="Q18" s="1"/>
    </row>
    <row r="19" spans="1:17" x14ac:dyDescent="0.25">
      <c r="A19" s="2"/>
      <c r="B19">
        <v>25</v>
      </c>
      <c r="C19">
        <v>16</v>
      </c>
      <c r="D19">
        <v>23</v>
      </c>
      <c r="E19">
        <v>16</v>
      </c>
      <c r="F19">
        <v>21</v>
      </c>
      <c r="G19">
        <v>39</v>
      </c>
      <c r="H19">
        <v>26</v>
      </c>
      <c r="I19">
        <v>11</v>
      </c>
      <c r="J19">
        <v>25</v>
      </c>
      <c r="K19">
        <v>19</v>
      </c>
      <c r="L19">
        <v>10</v>
      </c>
      <c r="M19">
        <v>23</v>
      </c>
      <c r="N19">
        <v>21</v>
      </c>
      <c r="O19">
        <v>43</v>
      </c>
      <c r="P19">
        <v>9</v>
      </c>
    </row>
    <row r="20" spans="1:17" x14ac:dyDescent="0.25">
      <c r="A20" s="2"/>
      <c r="B20">
        <v>30</v>
      </c>
      <c r="C20">
        <v>37</v>
      </c>
      <c r="D20">
        <v>38</v>
      </c>
      <c r="E20">
        <v>28</v>
      </c>
      <c r="F20">
        <v>52</v>
      </c>
      <c r="G20">
        <v>44</v>
      </c>
      <c r="H20">
        <v>31</v>
      </c>
      <c r="I20">
        <v>43</v>
      </c>
      <c r="J20">
        <v>36</v>
      </c>
      <c r="K20">
        <v>37</v>
      </c>
      <c r="L20">
        <v>26</v>
      </c>
      <c r="M20">
        <v>81</v>
      </c>
      <c r="N20">
        <v>24</v>
      </c>
      <c r="O20">
        <v>54</v>
      </c>
      <c r="P20">
        <v>75</v>
      </c>
    </row>
    <row r="21" spans="1:17" x14ac:dyDescent="0.25">
      <c r="A21" s="2" t="s">
        <v>18</v>
      </c>
      <c r="B21" s="1">
        <v>0</v>
      </c>
      <c r="C21" s="1">
        <v>3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4</v>
      </c>
      <c r="N21" s="1">
        <v>0</v>
      </c>
      <c r="O21" s="1">
        <v>2</v>
      </c>
      <c r="P21" s="1">
        <v>3</v>
      </c>
      <c r="Q21" s="1"/>
    </row>
    <row r="22" spans="1:17" x14ac:dyDescent="0.25">
      <c r="A22" s="2"/>
      <c r="B22">
        <v>15</v>
      </c>
      <c r="C22">
        <v>50</v>
      </c>
      <c r="D22">
        <v>37</v>
      </c>
      <c r="E22">
        <v>28</v>
      </c>
      <c r="F22">
        <v>10</v>
      </c>
      <c r="G22">
        <v>15</v>
      </c>
      <c r="H22">
        <v>22</v>
      </c>
      <c r="I22">
        <v>8</v>
      </c>
      <c r="J22">
        <v>23</v>
      </c>
      <c r="K22">
        <v>19</v>
      </c>
      <c r="L22">
        <v>15</v>
      </c>
      <c r="M22">
        <v>49</v>
      </c>
      <c r="N22">
        <v>30</v>
      </c>
      <c r="O22">
        <v>36</v>
      </c>
      <c r="P22">
        <v>55</v>
      </c>
    </row>
    <row r="23" spans="1:17" x14ac:dyDescent="0.25">
      <c r="A23" s="2"/>
      <c r="B23">
        <v>34</v>
      </c>
      <c r="C23">
        <v>72</v>
      </c>
      <c r="D23">
        <v>90</v>
      </c>
      <c r="E23">
        <v>44</v>
      </c>
      <c r="F23">
        <v>70</v>
      </c>
      <c r="G23">
        <v>45</v>
      </c>
      <c r="H23">
        <v>49</v>
      </c>
      <c r="I23">
        <v>38</v>
      </c>
      <c r="J23">
        <v>101</v>
      </c>
      <c r="K23">
        <v>48</v>
      </c>
      <c r="L23">
        <v>38</v>
      </c>
      <c r="M23">
        <v>69</v>
      </c>
      <c r="N23">
        <v>72</v>
      </c>
      <c r="O23">
        <v>97</v>
      </c>
      <c r="P23">
        <v>57</v>
      </c>
    </row>
    <row r="24" spans="1:17" x14ac:dyDescent="0.25">
      <c r="A24" s="2" t="s">
        <v>19</v>
      </c>
      <c r="B24" s="1">
        <v>0</v>
      </c>
      <c r="C24" s="1">
        <v>0</v>
      </c>
      <c r="D24" s="1">
        <v>2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</row>
    <row r="25" spans="1:17" x14ac:dyDescent="0.25">
      <c r="A25" s="2"/>
      <c r="B25">
        <v>13</v>
      </c>
      <c r="C25">
        <v>7</v>
      </c>
      <c r="D25">
        <v>21</v>
      </c>
      <c r="E25">
        <v>35</v>
      </c>
      <c r="F25">
        <v>12</v>
      </c>
      <c r="G25">
        <v>9</v>
      </c>
      <c r="H25">
        <v>27</v>
      </c>
      <c r="I25">
        <v>21</v>
      </c>
      <c r="J25">
        <v>9</v>
      </c>
      <c r="K25">
        <v>20</v>
      </c>
      <c r="L25">
        <v>14</v>
      </c>
      <c r="M25">
        <v>23</v>
      </c>
      <c r="N25">
        <v>27</v>
      </c>
      <c r="O25">
        <v>19</v>
      </c>
      <c r="P25">
        <v>17</v>
      </c>
    </row>
    <row r="26" spans="1:17" x14ac:dyDescent="0.25">
      <c r="A26" s="2"/>
      <c r="B26">
        <v>39</v>
      </c>
      <c r="C26">
        <v>73</v>
      </c>
      <c r="D26">
        <v>92</v>
      </c>
      <c r="E26">
        <v>102</v>
      </c>
      <c r="F26">
        <v>45</v>
      </c>
      <c r="G26">
        <v>62</v>
      </c>
      <c r="H26">
        <v>68</v>
      </c>
      <c r="I26">
        <v>70</v>
      </c>
      <c r="J26">
        <v>72</v>
      </c>
      <c r="K26">
        <v>47</v>
      </c>
      <c r="L26">
        <v>55</v>
      </c>
      <c r="M26">
        <v>101</v>
      </c>
      <c r="N26">
        <v>66</v>
      </c>
      <c r="O26">
        <v>113</v>
      </c>
      <c r="P26">
        <v>69</v>
      </c>
    </row>
    <row r="27" spans="1:17" x14ac:dyDescent="0.25">
      <c r="A27" s="2" t="s">
        <v>20</v>
      </c>
      <c r="B27" s="1">
        <v>1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1</v>
      </c>
      <c r="L27" s="1">
        <v>1</v>
      </c>
      <c r="M27" s="1">
        <v>0</v>
      </c>
      <c r="N27" s="1">
        <v>1</v>
      </c>
      <c r="O27" s="1">
        <v>0</v>
      </c>
      <c r="P27" s="1">
        <v>1</v>
      </c>
      <c r="Q27" s="1"/>
    </row>
    <row r="28" spans="1:17" x14ac:dyDescent="0.25">
      <c r="A28" s="2"/>
      <c r="B28">
        <v>10</v>
      </c>
      <c r="C28">
        <v>12</v>
      </c>
      <c r="D28">
        <v>11</v>
      </c>
      <c r="E28">
        <v>14</v>
      </c>
      <c r="F28">
        <v>14</v>
      </c>
      <c r="G28">
        <v>16</v>
      </c>
      <c r="H28">
        <v>7</v>
      </c>
      <c r="I28">
        <v>17</v>
      </c>
      <c r="J28">
        <v>21</v>
      </c>
      <c r="K28">
        <v>8</v>
      </c>
      <c r="L28">
        <v>27</v>
      </c>
      <c r="M28">
        <v>14</v>
      </c>
      <c r="N28">
        <v>11</v>
      </c>
      <c r="O28">
        <v>4</v>
      </c>
      <c r="P28">
        <v>14</v>
      </c>
    </row>
    <row r="29" spans="1:17" x14ac:dyDescent="0.25">
      <c r="A29" s="2"/>
      <c r="B29">
        <v>54</v>
      </c>
      <c r="C29">
        <v>70</v>
      </c>
      <c r="D29">
        <v>65</v>
      </c>
      <c r="E29">
        <v>100</v>
      </c>
      <c r="F29">
        <v>65</v>
      </c>
      <c r="G29">
        <v>85</v>
      </c>
      <c r="H29">
        <v>74</v>
      </c>
      <c r="I29">
        <v>73</v>
      </c>
      <c r="J29">
        <v>77</v>
      </c>
      <c r="K29">
        <v>66</v>
      </c>
      <c r="L29">
        <v>86</v>
      </c>
      <c r="M29">
        <v>77</v>
      </c>
      <c r="N29">
        <v>61</v>
      </c>
      <c r="O29">
        <v>65</v>
      </c>
      <c r="P29">
        <v>83</v>
      </c>
    </row>
    <row r="30" spans="1:17" x14ac:dyDescent="0.25">
      <c r="A30" s="2" t="s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/>
    </row>
    <row r="31" spans="1:17" x14ac:dyDescent="0.25">
      <c r="A31" s="2"/>
      <c r="B31">
        <v>7</v>
      </c>
      <c r="C31">
        <v>10</v>
      </c>
      <c r="D31">
        <v>7</v>
      </c>
      <c r="E31">
        <v>8</v>
      </c>
      <c r="F31">
        <v>12</v>
      </c>
      <c r="G31">
        <v>30</v>
      </c>
      <c r="H31">
        <v>6</v>
      </c>
      <c r="I31">
        <v>22</v>
      </c>
      <c r="J31">
        <v>17</v>
      </c>
      <c r="K31">
        <v>9</v>
      </c>
      <c r="L31">
        <v>11</v>
      </c>
      <c r="M31">
        <v>1</v>
      </c>
      <c r="N31">
        <v>8</v>
      </c>
      <c r="O31">
        <v>1</v>
      </c>
      <c r="P31">
        <v>5</v>
      </c>
    </row>
    <row r="32" spans="1:17" x14ac:dyDescent="0.25">
      <c r="A32" s="2"/>
      <c r="B32">
        <v>52</v>
      </c>
      <c r="C32">
        <v>55</v>
      </c>
      <c r="D32">
        <v>52</v>
      </c>
      <c r="E32">
        <v>50</v>
      </c>
      <c r="F32">
        <v>50</v>
      </c>
      <c r="G32">
        <v>105</v>
      </c>
      <c r="H32">
        <v>65</v>
      </c>
      <c r="I32">
        <v>69</v>
      </c>
      <c r="J32">
        <v>56</v>
      </c>
      <c r="K32">
        <v>49</v>
      </c>
      <c r="L32">
        <v>69</v>
      </c>
      <c r="M32">
        <v>31</v>
      </c>
      <c r="N32">
        <v>47</v>
      </c>
      <c r="O32">
        <v>39</v>
      </c>
      <c r="P32">
        <v>43</v>
      </c>
    </row>
    <row r="33" spans="1:17" x14ac:dyDescent="0.25">
      <c r="A33" s="2" t="s">
        <v>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/>
    </row>
    <row r="34" spans="1:17" x14ac:dyDescent="0.25">
      <c r="A34" s="2"/>
      <c r="B34">
        <v>7</v>
      </c>
      <c r="C34">
        <v>7</v>
      </c>
      <c r="D34">
        <v>9</v>
      </c>
      <c r="E34">
        <v>6</v>
      </c>
      <c r="F34">
        <v>7</v>
      </c>
      <c r="G34">
        <v>3</v>
      </c>
      <c r="H34">
        <v>8</v>
      </c>
      <c r="I34">
        <v>17</v>
      </c>
      <c r="J34">
        <v>3</v>
      </c>
      <c r="K34">
        <v>5</v>
      </c>
      <c r="L34">
        <v>10</v>
      </c>
      <c r="M34">
        <v>0</v>
      </c>
      <c r="N34">
        <v>2</v>
      </c>
      <c r="O34">
        <v>2</v>
      </c>
      <c r="P34">
        <v>6</v>
      </c>
    </row>
    <row r="35" spans="1:17" x14ac:dyDescent="0.25">
      <c r="A35" s="2"/>
      <c r="B35">
        <v>52</v>
      </c>
      <c r="C35">
        <v>29</v>
      </c>
      <c r="D35">
        <v>50</v>
      </c>
      <c r="E35">
        <v>50</v>
      </c>
      <c r="F35">
        <v>46</v>
      </c>
      <c r="G35">
        <v>40</v>
      </c>
      <c r="H35">
        <v>62</v>
      </c>
      <c r="I35">
        <v>60</v>
      </c>
      <c r="J35">
        <v>27</v>
      </c>
      <c r="K35">
        <v>47</v>
      </c>
      <c r="L35">
        <v>54</v>
      </c>
      <c r="M35">
        <v>26</v>
      </c>
      <c r="N35">
        <v>58</v>
      </c>
      <c r="O35">
        <v>19</v>
      </c>
      <c r="P35">
        <v>17</v>
      </c>
    </row>
    <row r="36" spans="1:17" x14ac:dyDescent="0.25">
      <c r="A36" s="2" t="s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</row>
    <row r="37" spans="1:17" x14ac:dyDescent="0.25">
      <c r="A37" s="2"/>
      <c r="B37">
        <v>5</v>
      </c>
      <c r="C37">
        <v>1</v>
      </c>
      <c r="D37">
        <v>2</v>
      </c>
      <c r="E37">
        <v>0</v>
      </c>
      <c r="F37">
        <v>2</v>
      </c>
      <c r="G37">
        <v>0</v>
      </c>
      <c r="H37">
        <v>2</v>
      </c>
      <c r="I37">
        <v>2</v>
      </c>
      <c r="J37">
        <v>5</v>
      </c>
      <c r="K37">
        <v>7</v>
      </c>
      <c r="L37">
        <v>3</v>
      </c>
      <c r="M37">
        <v>0</v>
      </c>
      <c r="N37">
        <v>2</v>
      </c>
      <c r="O37">
        <v>0</v>
      </c>
      <c r="P37">
        <v>2</v>
      </c>
    </row>
    <row r="38" spans="1:17" x14ac:dyDescent="0.25">
      <c r="A38" s="2"/>
      <c r="B38">
        <v>59</v>
      </c>
      <c r="C38">
        <v>32</v>
      </c>
      <c r="D38">
        <v>14</v>
      </c>
      <c r="E38">
        <v>23</v>
      </c>
      <c r="F38">
        <v>27</v>
      </c>
      <c r="G38">
        <v>23</v>
      </c>
      <c r="H38">
        <v>23</v>
      </c>
      <c r="I38">
        <v>25</v>
      </c>
      <c r="J38">
        <v>9</v>
      </c>
      <c r="K38">
        <v>71</v>
      </c>
      <c r="L38">
        <v>30</v>
      </c>
      <c r="M38">
        <v>6</v>
      </c>
      <c r="N38">
        <v>47</v>
      </c>
      <c r="O38">
        <v>17</v>
      </c>
      <c r="P38">
        <v>6</v>
      </c>
    </row>
    <row r="39" spans="1:17" x14ac:dyDescent="0.25">
      <c r="A39" s="2" t="s">
        <v>24</v>
      </c>
      <c r="B39" s="1">
        <v>0</v>
      </c>
      <c r="C39" s="1">
        <v>0</v>
      </c>
      <c r="D39" s="1"/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</row>
    <row r="40" spans="1:17" x14ac:dyDescent="0.25">
      <c r="A40" s="2"/>
      <c r="B40">
        <v>9</v>
      </c>
      <c r="C40">
        <v>1</v>
      </c>
      <c r="D40">
        <v>0</v>
      </c>
      <c r="E40">
        <v>0</v>
      </c>
      <c r="F40">
        <v>1</v>
      </c>
      <c r="G40">
        <v>6</v>
      </c>
      <c r="H40">
        <v>1</v>
      </c>
      <c r="I40">
        <v>0</v>
      </c>
      <c r="J40">
        <v>0</v>
      </c>
      <c r="K40">
        <v>2</v>
      </c>
      <c r="L40">
        <v>3</v>
      </c>
      <c r="M40">
        <v>0</v>
      </c>
      <c r="N40">
        <v>0</v>
      </c>
      <c r="O40">
        <v>0</v>
      </c>
      <c r="P40">
        <v>1</v>
      </c>
    </row>
    <row r="41" spans="1:17" x14ac:dyDescent="0.25">
      <c r="A41" s="2"/>
      <c r="B41">
        <v>55</v>
      </c>
      <c r="C41">
        <v>5</v>
      </c>
      <c r="D41">
        <v>0</v>
      </c>
      <c r="E41">
        <v>8</v>
      </c>
      <c r="F41">
        <v>13</v>
      </c>
      <c r="G41">
        <v>0</v>
      </c>
      <c r="H41">
        <v>28</v>
      </c>
      <c r="I41">
        <v>10</v>
      </c>
      <c r="J41">
        <v>16</v>
      </c>
      <c r="K41">
        <v>16</v>
      </c>
      <c r="L41">
        <v>20</v>
      </c>
      <c r="M41">
        <v>2</v>
      </c>
      <c r="N41">
        <v>7</v>
      </c>
      <c r="O41">
        <v>1</v>
      </c>
      <c r="P41">
        <v>7</v>
      </c>
    </row>
    <row r="42" spans="1:17" x14ac:dyDescent="0.25">
      <c r="B42">
        <f>SUM(B15:B41)</f>
        <v>536</v>
      </c>
      <c r="C42">
        <f t="shared" ref="C42:P42" si="1">SUM(C15:C41)</f>
        <v>536</v>
      </c>
      <c r="D42">
        <f t="shared" si="1"/>
        <v>536</v>
      </c>
      <c r="E42">
        <f t="shared" si="1"/>
        <v>536</v>
      </c>
      <c r="F42">
        <f t="shared" si="1"/>
        <v>536</v>
      </c>
      <c r="G42">
        <f t="shared" si="1"/>
        <v>536</v>
      </c>
      <c r="H42">
        <f t="shared" si="1"/>
        <v>536</v>
      </c>
      <c r="I42">
        <f t="shared" si="1"/>
        <v>536</v>
      </c>
      <c r="J42">
        <f t="shared" si="1"/>
        <v>536</v>
      </c>
      <c r="K42">
        <f t="shared" si="1"/>
        <v>536</v>
      </c>
      <c r="L42">
        <f t="shared" si="1"/>
        <v>536</v>
      </c>
      <c r="M42">
        <f t="shared" si="1"/>
        <v>536</v>
      </c>
      <c r="N42">
        <f t="shared" si="1"/>
        <v>536</v>
      </c>
      <c r="O42">
        <f t="shared" si="1"/>
        <v>536</v>
      </c>
      <c r="P42">
        <f t="shared" si="1"/>
        <v>536</v>
      </c>
    </row>
    <row r="45" spans="1:17" x14ac:dyDescent="0.25">
      <c r="B45" t="s">
        <v>7</v>
      </c>
      <c r="C45" t="s">
        <v>8</v>
      </c>
      <c r="D45" t="s">
        <v>9</v>
      </c>
      <c r="E45" t="s">
        <v>10</v>
      </c>
      <c r="F45" t="s">
        <v>11</v>
      </c>
      <c r="G45" t="s">
        <v>12</v>
      </c>
      <c r="H45" t="s">
        <v>13</v>
      </c>
      <c r="I45" t="s">
        <v>14</v>
      </c>
      <c r="J45" t="s">
        <v>0</v>
      </c>
      <c r="K45" t="s">
        <v>1</v>
      </c>
      <c r="L45" t="s">
        <v>15</v>
      </c>
      <c r="M45" t="s">
        <v>2</v>
      </c>
      <c r="N45" t="s">
        <v>3</v>
      </c>
      <c r="O45" t="s">
        <v>4</v>
      </c>
      <c r="P45" t="s">
        <v>5</v>
      </c>
      <c r="Q45" t="s">
        <v>6</v>
      </c>
    </row>
    <row r="46" spans="1:17" x14ac:dyDescent="0.25">
      <c r="A46" t="s">
        <v>16</v>
      </c>
      <c r="B46">
        <f>(-((B15/B2)*IMLOG2(B15/B2))-((B16/B2)*IMLOG2(B16/B2))-((B17/B2)*IMLOG2(B17/B2)))</f>
        <v>1.0806088422716662</v>
      </c>
      <c r="C46">
        <f>(-((C15/C2)*IMLOG2(C15/C2))-((C16/C2)*IMLOG2(C16/C2))-((C17/C2)*IMLOG2(C17/C2)))</f>
        <v>0.9594891590286363</v>
      </c>
      <c r="D46" t="e">
        <f t="shared" ref="D46:P46" si="2">(-((D15/D2)*IMLOG2(D15/D2))-((D16/D2)*IMLOG2(D16/D2))-((D17/D2)*IMLOG2(D17/D2)))</f>
        <v>#NUM!</v>
      </c>
      <c r="E46" t="e">
        <f t="shared" si="2"/>
        <v>#NUM!</v>
      </c>
      <c r="F46">
        <f t="shared" si="2"/>
        <v>1.1324778276840195</v>
      </c>
      <c r="G46" t="e">
        <f t="shared" si="2"/>
        <v>#NUM!</v>
      </c>
      <c r="H46">
        <f t="shared" si="2"/>
        <v>1.1302781873214744</v>
      </c>
      <c r="I46" t="e">
        <f t="shared" si="2"/>
        <v>#NUM!</v>
      </c>
      <c r="J46">
        <f t="shared" si="2"/>
        <v>1.2443013992660279</v>
      </c>
      <c r="K46" t="e">
        <f t="shared" si="2"/>
        <v>#NUM!</v>
      </c>
      <c r="L46">
        <f t="shared" si="2"/>
        <v>1.0874811770845803</v>
      </c>
      <c r="M46" t="e">
        <f t="shared" si="2"/>
        <v>#NUM!</v>
      </c>
      <c r="N46" t="e">
        <f t="shared" si="2"/>
        <v>#NUM!</v>
      </c>
      <c r="O46" t="e">
        <f t="shared" si="2"/>
        <v>#NUM!</v>
      </c>
      <c r="P46" t="e">
        <f t="shared" si="2"/>
        <v>#NUM!</v>
      </c>
    </row>
    <row r="47" spans="1:17" x14ac:dyDescent="0.25">
      <c r="A47" t="s">
        <v>17</v>
      </c>
      <c r="B47">
        <f>(-((B18/B3)*IMLOG2(B18/B3))-((B19/B3)*IMLOG2(B19/B3))-((B20/B3)*IMLOG2(B20/B3)))</f>
        <v>1.1784492665748538</v>
      </c>
      <c r="C47" t="e">
        <f t="shared" ref="C47:P47" si="3">(-((C18/C3)*IMLOG2(C18/C3))-((C19/C3)*IMLOG2(C19/C3))-((C20/C3)*IMLOG2(C20/C3)))</f>
        <v>#NUM!</v>
      </c>
      <c r="D47">
        <f t="shared" si="3"/>
        <v>1.0596290442551399</v>
      </c>
      <c r="E47">
        <f t="shared" si="3"/>
        <v>1.0783878114938308</v>
      </c>
      <c r="F47">
        <f t="shared" si="3"/>
        <v>1.0199982742066709</v>
      </c>
      <c r="G47">
        <f t="shared" si="3"/>
        <v>1.0786784018779407</v>
      </c>
      <c r="H47">
        <f t="shared" si="3"/>
        <v>1.1029548176506492</v>
      </c>
      <c r="I47" t="e">
        <f t="shared" si="3"/>
        <v>#NUM!</v>
      </c>
      <c r="J47" t="e">
        <f t="shared" si="3"/>
        <v>#NUM!</v>
      </c>
      <c r="K47">
        <f t="shared" si="3"/>
        <v>1.0353391846261593</v>
      </c>
      <c r="L47" t="e">
        <f t="shared" si="3"/>
        <v>#NUM!</v>
      </c>
      <c r="M47" t="e">
        <f t="shared" si="3"/>
        <v>#NUM!</v>
      </c>
      <c r="N47">
        <f t="shared" si="3"/>
        <v>1.2717822215998</v>
      </c>
      <c r="O47">
        <f t="shared" si="3"/>
        <v>1.113262584028927</v>
      </c>
      <c r="P47" t="e">
        <f t="shared" si="3"/>
        <v>#NUM!</v>
      </c>
    </row>
    <row r="48" spans="1:17" x14ac:dyDescent="0.25">
      <c r="A48" t="s">
        <v>18</v>
      </c>
      <c r="B48" t="e">
        <f>(-((B21/B4)*IMLOG2(B21/B4))-((B22/B4)*IMLOG2(B22/B4))-((B23/B4)*IMLOG2(B23/B4)))</f>
        <v>#NUM!</v>
      </c>
      <c r="C48">
        <f t="shared" ref="C48:O48" si="4">(-((C21/C4)*IMLOG2(C21/C4))-((C22/C4)*IMLOG2(C22/C4))-((C23/C4)*IMLOG2(C23/C4)))</f>
        <v>1.1163259079041166</v>
      </c>
      <c r="D48" t="e">
        <f t="shared" si="4"/>
        <v>#NUM!</v>
      </c>
      <c r="E48">
        <f t="shared" si="4"/>
        <v>1.0552912843916051</v>
      </c>
      <c r="F48" t="e">
        <f t="shared" si="4"/>
        <v>#NUM!</v>
      </c>
      <c r="G48" t="e">
        <f t="shared" si="4"/>
        <v>#NUM!</v>
      </c>
      <c r="H48" t="e">
        <f t="shared" si="4"/>
        <v>#NUM!</v>
      </c>
      <c r="I48" t="e">
        <f t="shared" si="4"/>
        <v>#NUM!</v>
      </c>
      <c r="J48">
        <f t="shared" si="4"/>
        <v>0.75361400668414558</v>
      </c>
      <c r="K48">
        <f t="shared" si="4"/>
        <v>1.0246284743137677</v>
      </c>
      <c r="L48">
        <f t="shared" si="4"/>
        <v>1.0536396327067679</v>
      </c>
      <c r="M48">
        <f t="shared" si="4"/>
        <v>1.1552539778961757</v>
      </c>
      <c r="N48" t="e">
        <f t="shared" si="4"/>
        <v>#NUM!</v>
      </c>
      <c r="O48">
        <f t="shared" si="4"/>
        <v>0.94119451746509308</v>
      </c>
      <c r="P48">
        <f>(-((P21/P4)*IMLOG2(P21/P4))-((P22/P4)*IMLOG2(P22/P4))-((P23/P4)*IMLOG2(P23/P4)))</f>
        <v>1.1480604635234188</v>
      </c>
    </row>
    <row r="49" spans="1:16" x14ac:dyDescent="0.25">
      <c r="A49" t="s">
        <v>19</v>
      </c>
      <c r="B49" t="e">
        <f>(-((B24/B5)*IMLOG2(B24/B5))-((B25/B5)*IMLOG2(B25/B5))-((B26/B5)*IMLOG2(B26/B5)))</f>
        <v>#NUM!</v>
      </c>
      <c r="C49" t="e">
        <f t="shared" ref="C49:P49" si="5">(-((C24/C5)*IMLOG2(C24/C5))-((C25/C5)*IMLOG2(C25/C5))-((C26/C5)*IMLOG2(C26/C5)))</f>
        <v>#NUM!</v>
      </c>
      <c r="D49">
        <f t="shared" si="5"/>
        <v>0.80717382628699208</v>
      </c>
      <c r="E49">
        <f t="shared" si="5"/>
        <v>0.87582669971899207</v>
      </c>
      <c r="F49" t="e">
        <f t="shared" si="5"/>
        <v>#NUM!</v>
      </c>
      <c r="G49">
        <f t="shared" si="5"/>
        <v>0.6464597756511028</v>
      </c>
      <c r="H49" t="e">
        <f t="shared" si="5"/>
        <v>#NUM!</v>
      </c>
      <c r="I49">
        <f t="shared" si="5"/>
        <v>0.85738285752982057</v>
      </c>
      <c r="J49" t="e">
        <f t="shared" si="5"/>
        <v>#NUM!</v>
      </c>
      <c r="K49" t="e">
        <f t="shared" si="5"/>
        <v>#NUM!</v>
      </c>
      <c r="L49" t="e">
        <f t="shared" si="5"/>
        <v>#NUM!</v>
      </c>
      <c r="M49" t="e">
        <f t="shared" si="5"/>
        <v>#NUM!</v>
      </c>
      <c r="N49" t="e">
        <f t="shared" si="5"/>
        <v>#NUM!</v>
      </c>
      <c r="O49" t="e">
        <f t="shared" si="5"/>
        <v>#NUM!</v>
      </c>
      <c r="P49" t="e">
        <f t="shared" si="5"/>
        <v>#NUM!</v>
      </c>
    </row>
    <row r="50" spans="1:16" x14ac:dyDescent="0.25">
      <c r="A50" t="s">
        <v>20</v>
      </c>
      <c r="B50">
        <f>(-((B27/B6)*IMLOG2(B27/B6))-((B28/B6)*IMLOG2(B28/B6))-((B29/B6)*IMLOG2(B29/B6)))</f>
        <v>0.73031848894074791</v>
      </c>
      <c r="C50" t="e">
        <f t="shared" ref="C50:P50" si="6">(-((C27/C6)*IMLOG2(C27/C6))-((C28/C6)*IMLOG2(C28/C6))-((C29/C6)*IMLOG2(C29/C6)))</f>
        <v>#NUM!</v>
      </c>
      <c r="D50">
        <f t="shared" si="6"/>
        <v>0.68876503872269557</v>
      </c>
      <c r="E50">
        <f t="shared" si="6"/>
        <v>0.60471972149847186</v>
      </c>
      <c r="F50" t="e">
        <f t="shared" si="6"/>
        <v>#NUM!</v>
      </c>
      <c r="G50" t="e">
        <f t="shared" si="6"/>
        <v>#NUM!</v>
      </c>
      <c r="H50">
        <f t="shared" si="6"/>
        <v>0.51424671789923604</v>
      </c>
      <c r="I50">
        <f t="shared" si="6"/>
        <v>0.83503955280160991</v>
      </c>
      <c r="J50" t="e">
        <f t="shared" si="6"/>
        <v>#NUM!</v>
      </c>
      <c r="K50">
        <f t="shared" si="6"/>
        <v>0.58975186546044134</v>
      </c>
      <c r="L50">
        <f t="shared" si="6"/>
        <v>0.85884851010514396</v>
      </c>
      <c r="M50" t="e">
        <f t="shared" si="6"/>
        <v>#NUM!</v>
      </c>
      <c r="N50">
        <f t="shared" si="6"/>
        <v>0.71271873153280729</v>
      </c>
      <c r="O50" t="e">
        <f t="shared" si="6"/>
        <v>#NUM!</v>
      </c>
      <c r="P50">
        <f t="shared" si="6"/>
        <v>0.67153390829274595</v>
      </c>
    </row>
    <row r="51" spans="1:16" x14ac:dyDescent="0.25">
      <c r="A51" t="s">
        <v>21</v>
      </c>
      <c r="B51" t="e">
        <f>(-((B30/B7)*IMLOG2(B30/B7))-((B31/B7)*IMLOG2(B31/B7))-((B32/B7)*IMLOG2(B32/B7)))</f>
        <v>#NUM!</v>
      </c>
      <c r="C51" t="e">
        <f t="shared" ref="C51:P51" si="7">(-((C30/C7)*IMLOG2(C30/C7))-((C31/C7)*IMLOG2(C31/C7))-((C32/C7)*IMLOG2(C32/C7)))</f>
        <v>#NUM!</v>
      </c>
      <c r="D51" t="e">
        <f t="shared" si="7"/>
        <v>#NUM!</v>
      </c>
      <c r="E51" t="e">
        <f t="shared" si="7"/>
        <v>#NUM!</v>
      </c>
      <c r="F51" t="e">
        <f t="shared" si="7"/>
        <v>#NUM!</v>
      </c>
      <c r="G51">
        <f t="shared" si="7"/>
        <v>0.82126800872682149</v>
      </c>
      <c r="H51">
        <f t="shared" si="7"/>
        <v>0.51765162850930613</v>
      </c>
      <c r="I51" t="e">
        <f t="shared" si="7"/>
        <v>#NUM!</v>
      </c>
      <c r="J51" t="e">
        <f t="shared" si="7"/>
        <v>#NUM!</v>
      </c>
      <c r="K51" t="e">
        <f t="shared" si="7"/>
        <v>#NUM!</v>
      </c>
      <c r="L51" t="e">
        <f t="shared" si="7"/>
        <v>#NUM!</v>
      </c>
      <c r="M51" t="e">
        <f t="shared" si="7"/>
        <v>#NUM!</v>
      </c>
      <c r="N51" t="e">
        <f t="shared" si="7"/>
        <v>#NUM!</v>
      </c>
      <c r="O51" t="e">
        <f t="shared" si="7"/>
        <v>#NUM!</v>
      </c>
      <c r="P51" t="e">
        <f t="shared" si="7"/>
        <v>#NUM!</v>
      </c>
    </row>
    <row r="52" spans="1:16" x14ac:dyDescent="0.25">
      <c r="A52" t="s">
        <v>22</v>
      </c>
      <c r="B52" t="e">
        <f>(-((B33/B8)*IMLOG2(B33/B8))-((B34/B8)*IMLOG2(B34/B8))-((B35/B8)*IMLOG2(B35/B8)))</f>
        <v>#NUM!</v>
      </c>
      <c r="C52" t="e">
        <f t="shared" ref="C52:P52" si="8">(-((C33/C8)*IMLOG2(C33/C8))-((C34/C8)*IMLOG2(C34/C8))-((C35/C8)*IMLOG2(C35/C8)))</f>
        <v>#NUM!</v>
      </c>
      <c r="D52" t="e">
        <f t="shared" si="8"/>
        <v>#NUM!</v>
      </c>
      <c r="E52" t="e">
        <f t="shared" si="8"/>
        <v>#NUM!</v>
      </c>
      <c r="F52" t="e">
        <f t="shared" si="8"/>
        <v>#NUM!</v>
      </c>
      <c r="G52" t="e">
        <f t="shared" si="8"/>
        <v>#NUM!</v>
      </c>
      <c r="H52" t="e">
        <f t="shared" si="8"/>
        <v>#NUM!</v>
      </c>
      <c r="I52">
        <f t="shared" si="8"/>
        <v>0.85078293632677604</v>
      </c>
      <c r="J52" t="e">
        <f t="shared" si="8"/>
        <v>#NUM!</v>
      </c>
      <c r="K52" t="e">
        <f t="shared" si="8"/>
        <v>#NUM!</v>
      </c>
      <c r="L52" t="e">
        <f t="shared" si="8"/>
        <v>#NUM!</v>
      </c>
      <c r="M52" t="e">
        <f t="shared" si="8"/>
        <v>#NUM!</v>
      </c>
      <c r="N52" t="e">
        <f t="shared" si="8"/>
        <v>#NUM!</v>
      </c>
      <c r="O52" t="e">
        <f t="shared" si="8"/>
        <v>#NUM!</v>
      </c>
      <c r="P52" t="e">
        <f t="shared" si="8"/>
        <v>#NUM!</v>
      </c>
    </row>
    <row r="53" spans="1:16" x14ac:dyDescent="0.25">
      <c r="A53" t="s">
        <v>23</v>
      </c>
      <c r="B53" t="e">
        <f>(-((B36/B9)*IMLOG2(B36/B9))-((B37/B9)*IMLOG2(B37/B9))-((B38/B9)*IMLOG2(B38/B9)))</f>
        <v>#NUM!</v>
      </c>
      <c r="C53" t="e">
        <f t="shared" ref="C53:P53" si="9">(-((C36/C9)*IMLOG2(C36/C9))-((C37/C9)*IMLOG2(C37/C9))-((C38/C9)*IMLOG2(C38/C9)))</f>
        <v>#NUM!</v>
      </c>
      <c r="D53" t="e">
        <f t="shared" si="9"/>
        <v>#NUM!</v>
      </c>
      <c r="E53" t="e">
        <f t="shared" si="9"/>
        <v>#NUM!</v>
      </c>
      <c r="F53" t="e">
        <f t="shared" si="9"/>
        <v>#NUM!</v>
      </c>
      <c r="G53" t="e">
        <f t="shared" si="9"/>
        <v>#NUM!</v>
      </c>
      <c r="H53" t="e">
        <f t="shared" si="9"/>
        <v>#NUM!</v>
      </c>
      <c r="I53" t="e">
        <f t="shared" si="9"/>
        <v>#NUM!</v>
      </c>
      <c r="J53">
        <f t="shared" si="9"/>
        <v>1.2309595631140116</v>
      </c>
      <c r="K53" t="e">
        <f t="shared" si="9"/>
        <v>#NUM!</v>
      </c>
      <c r="L53" t="e">
        <f t="shared" si="9"/>
        <v>#NUM!</v>
      </c>
      <c r="M53" t="e">
        <f t="shared" si="9"/>
        <v>#NUM!</v>
      </c>
      <c r="N53" t="e">
        <f t="shared" si="9"/>
        <v>#NUM!</v>
      </c>
      <c r="O53" t="e">
        <f t="shared" si="9"/>
        <v>#NUM!</v>
      </c>
      <c r="P53" t="e">
        <f t="shared" si="9"/>
        <v>#NUM!</v>
      </c>
    </row>
    <row r="54" spans="1:16" x14ac:dyDescent="0.25">
      <c r="A54" t="s">
        <v>24</v>
      </c>
      <c r="B54" t="e">
        <f>(-((B39/B10)*IMLOG2(B39/B10))-((B40/B10)*IMLOG2(B40/B10))-((B41/B10)*IMLOG2(B41/B10)))</f>
        <v>#NUM!</v>
      </c>
      <c r="C54" t="e">
        <f t="shared" ref="C54:P54" si="10">(-((C39/C10)*IMLOG2(C39/C10))-((C40/C10)*IMLOG2(C40/C10))-((C41/C10)*IMLOG2(C41/C10)))</f>
        <v>#NUM!</v>
      </c>
      <c r="D54" t="e">
        <f t="shared" si="10"/>
        <v>#DIV/0!</v>
      </c>
      <c r="E54" t="e">
        <f t="shared" si="10"/>
        <v>#NUM!</v>
      </c>
      <c r="F54" t="e">
        <f t="shared" si="10"/>
        <v>#NUM!</v>
      </c>
      <c r="G54" t="e">
        <f t="shared" si="10"/>
        <v>#NUM!</v>
      </c>
      <c r="H54" t="e">
        <f t="shared" si="10"/>
        <v>#NUM!</v>
      </c>
      <c r="I54" t="e">
        <f t="shared" si="10"/>
        <v>#NUM!</v>
      </c>
      <c r="J54" t="e">
        <f t="shared" si="10"/>
        <v>#NUM!</v>
      </c>
      <c r="K54" t="e">
        <f t="shared" si="10"/>
        <v>#NUM!</v>
      </c>
      <c r="L54" t="e">
        <f t="shared" si="10"/>
        <v>#NUM!</v>
      </c>
      <c r="M54" t="e">
        <f t="shared" si="10"/>
        <v>#NUM!</v>
      </c>
      <c r="N54" t="e">
        <f t="shared" si="10"/>
        <v>#NUM!</v>
      </c>
      <c r="O54" t="e">
        <f t="shared" si="10"/>
        <v>#NUM!</v>
      </c>
      <c r="P54" t="e">
        <f t="shared" si="10"/>
        <v>#NUM!</v>
      </c>
    </row>
    <row r="56" spans="1:16" x14ac:dyDescent="0.25">
      <c r="A56" t="s">
        <v>25</v>
      </c>
      <c r="B56">
        <f>SUM(B15+B18+B21+B24+B27+B30+B33+B36+B39)</f>
        <v>4</v>
      </c>
      <c r="D56">
        <f>(-((B56/B59)*IMLOG2(B56/B59))-((B57/B59)*IMLOG2(B57/B59))-((B58/B59)*IMLOG2(B58/B59)))</f>
        <v>0.82457337696919764</v>
      </c>
    </row>
    <row r="57" spans="1:16" x14ac:dyDescent="0.25">
      <c r="B57">
        <f>SUM(B16+B19+B22+B25+B28+B31+B34+B37+B40)</f>
        <v>119</v>
      </c>
    </row>
    <row r="58" spans="1:16" x14ac:dyDescent="0.25">
      <c r="B58">
        <f>SUM(B17+B20+B23+B26+B29+B32+B35+B38+B41)</f>
        <v>413</v>
      </c>
    </row>
    <row r="59" spans="1:16" x14ac:dyDescent="0.25">
      <c r="B59">
        <f>SUM(B56:B58)</f>
        <v>536</v>
      </c>
    </row>
    <row r="61" spans="1:16" x14ac:dyDescent="0.25">
      <c r="A61" t="s">
        <v>26</v>
      </c>
    </row>
    <row r="62" spans="1:16" x14ac:dyDescent="0.25">
      <c r="B62" t="e">
        <f>$D$56 - ((B2/$B$11)*B46) - ((B3/$B$11)*B47) - ((B4/$B$11)*B48) - ((B5/$B$11)*B49) - ((B6/$B$11)*B50) - ((B7/$B$11)*B51) - ((B8/$B$11)*B52) - ((B9/$B$11)*B53)  - ((B10/$B$11)*B54)</f>
        <v>#NUM!</v>
      </c>
      <c r="C62" t="e">
        <f t="shared" ref="C62:P62" si="11">$D$56 - ((C2/$B$11)*C46) - ((C3/$B$11)*C47) - ((C4/$B$11)*C48) - ((C5/$B$11)*C49) - ((C6/$B$11)*C50) - ((C7/$B$11)*C51) - ((C8/$B$11)*C52) - ((C9/$B$11)*C53)  - ((C10/$B$11)*C54)</f>
        <v>#NUM!</v>
      </c>
      <c r="D62" t="e">
        <f t="shared" si="11"/>
        <v>#NUM!</v>
      </c>
      <c r="E62" t="e">
        <f t="shared" si="11"/>
        <v>#NUM!</v>
      </c>
      <c r="F62" t="e">
        <f t="shared" si="11"/>
        <v>#NUM!</v>
      </c>
      <c r="G62" t="e">
        <f t="shared" si="11"/>
        <v>#NUM!</v>
      </c>
      <c r="H62" t="e">
        <f t="shared" si="11"/>
        <v>#NUM!</v>
      </c>
      <c r="I62" t="e">
        <f t="shared" si="11"/>
        <v>#NUM!</v>
      </c>
      <c r="J62" t="e">
        <f t="shared" si="11"/>
        <v>#NUM!</v>
      </c>
      <c r="K62" t="e">
        <f t="shared" si="11"/>
        <v>#NUM!</v>
      </c>
      <c r="L62" t="e">
        <f t="shared" si="11"/>
        <v>#NUM!</v>
      </c>
      <c r="M62" t="e">
        <f t="shared" si="11"/>
        <v>#NUM!</v>
      </c>
      <c r="N62" t="e">
        <f t="shared" si="11"/>
        <v>#NUM!</v>
      </c>
      <c r="O62" t="e">
        <f t="shared" si="11"/>
        <v>#NUM!</v>
      </c>
      <c r="P62" t="e">
        <f t="shared" si="11"/>
        <v>#NUM!</v>
      </c>
    </row>
    <row r="65" spans="1:16" x14ac:dyDescent="0.25">
      <c r="B65" t="s">
        <v>7</v>
      </c>
      <c r="C65" t="s">
        <v>8</v>
      </c>
      <c r="D65" t="s">
        <v>9</v>
      </c>
      <c r="E65" t="s">
        <v>10</v>
      </c>
      <c r="F65" t="s">
        <v>11</v>
      </c>
      <c r="G65" t="s">
        <v>12</v>
      </c>
      <c r="H65" t="s">
        <v>13</v>
      </c>
      <c r="I65" t="s">
        <v>14</v>
      </c>
      <c r="J65" t="s">
        <v>0</v>
      </c>
      <c r="K65" t="s">
        <v>1</v>
      </c>
      <c r="L65" t="s">
        <v>15</v>
      </c>
      <c r="M65" t="s">
        <v>2</v>
      </c>
      <c r="N65" t="s">
        <v>3</v>
      </c>
      <c r="O65" t="s">
        <v>4</v>
      </c>
      <c r="P65" t="s">
        <v>5</v>
      </c>
    </row>
    <row r="66" spans="1:16" x14ac:dyDescent="0.25">
      <c r="A66" t="s">
        <v>16</v>
      </c>
      <c r="B66">
        <v>1.0806088422716662</v>
      </c>
      <c r="C66">
        <v>0.9594891590286363</v>
      </c>
      <c r="D66">
        <v>0.9852281360342523</v>
      </c>
      <c r="E66">
        <v>0.97095059445466747</v>
      </c>
      <c r="F66">
        <v>1.1324778276840195</v>
      </c>
      <c r="G66">
        <v>0.88129089923069359</v>
      </c>
      <c r="H66">
        <v>1.1302781873214744</v>
      </c>
      <c r="I66">
        <v>0.99453868165000969</v>
      </c>
      <c r="J66">
        <v>1.2443013992660279</v>
      </c>
      <c r="K66">
        <v>0.99924924799565806</v>
      </c>
      <c r="L66">
        <v>1.0874811770845803</v>
      </c>
      <c r="M66">
        <v>0.89357110165419107</v>
      </c>
      <c r="N66">
        <v>0.94861319823858214</v>
      </c>
      <c r="O66">
        <v>0.9456603046006411</v>
      </c>
      <c r="P66">
        <v>0.61361901959937037</v>
      </c>
    </row>
    <row r="67" spans="1:16" x14ac:dyDescent="0.25">
      <c r="A67" t="s">
        <v>17</v>
      </c>
      <c r="B67">
        <v>1.1784492665748538</v>
      </c>
      <c r="C67">
        <v>0.88358508610525366</v>
      </c>
      <c r="D67">
        <v>1.0596290442551399</v>
      </c>
      <c r="E67">
        <v>1.0783878114938308</v>
      </c>
      <c r="F67">
        <v>1.0199982742066709</v>
      </c>
      <c r="G67">
        <v>1.0786784018779407</v>
      </c>
      <c r="H67">
        <v>1.1029548176506492</v>
      </c>
      <c r="I67">
        <v>0.7292739418449411</v>
      </c>
      <c r="J67">
        <v>0.97641430811548635</v>
      </c>
      <c r="K67">
        <v>1.0353391846261593</v>
      </c>
      <c r="L67">
        <v>0.8524051786494784</v>
      </c>
      <c r="M67">
        <v>0.76226880253565055</v>
      </c>
      <c r="N67">
        <v>1.2717822215998</v>
      </c>
      <c r="O67">
        <v>1.113262584028927</v>
      </c>
      <c r="P67">
        <v>0.49123734182433298</v>
      </c>
    </row>
    <row r="68" spans="1:16" x14ac:dyDescent="0.25">
      <c r="A68" t="s">
        <v>18</v>
      </c>
      <c r="B68">
        <v>0.8886466698980795</v>
      </c>
      <c r="C68">
        <v>1.1163259079041166</v>
      </c>
      <c r="D68">
        <v>0.87044411041041991</v>
      </c>
      <c r="E68">
        <v>1.0552912843916051</v>
      </c>
      <c r="F68">
        <v>0.54356444319959651</v>
      </c>
      <c r="G68">
        <v>0.81127812445913294</v>
      </c>
      <c r="H68">
        <v>0.89301081004460281</v>
      </c>
      <c r="I68">
        <v>0.66657835799491971</v>
      </c>
      <c r="J68">
        <v>0.75361400668414558</v>
      </c>
      <c r="K68">
        <v>1.0246284743137677</v>
      </c>
      <c r="L68">
        <v>1.0536396327067679</v>
      </c>
      <c r="M68">
        <v>1.1552539778961757</v>
      </c>
      <c r="N68">
        <v>0.87398104812735866</v>
      </c>
      <c r="O68">
        <v>0.94119451746509308</v>
      </c>
      <c r="P68">
        <v>1.1480604635234188</v>
      </c>
    </row>
    <row r="69" spans="1:16" x14ac:dyDescent="0.25">
      <c r="A69" t="s">
        <v>19</v>
      </c>
      <c r="B69">
        <v>0.81127812445913294</v>
      </c>
      <c r="C69">
        <v>0.42806962922930625</v>
      </c>
      <c r="D69">
        <v>0.80717382628699208</v>
      </c>
      <c r="E69">
        <v>0.87582669971899207</v>
      </c>
      <c r="F69">
        <v>0.74248756954212447</v>
      </c>
      <c r="G69">
        <v>0.6464597756511028</v>
      </c>
      <c r="H69">
        <v>0.8611247055579303</v>
      </c>
      <c r="I69">
        <v>0.85738285752982057</v>
      </c>
      <c r="J69">
        <v>0.50325833477564508</v>
      </c>
      <c r="K69">
        <v>0.8794587736429037</v>
      </c>
      <c r="L69">
        <v>0.72768745456566508</v>
      </c>
      <c r="M69">
        <v>0.69192788500588598</v>
      </c>
      <c r="N69">
        <v>0.86913758061263735</v>
      </c>
      <c r="O69">
        <v>0.59446347156796664</v>
      </c>
      <c r="P69">
        <v>0.71725247773756995</v>
      </c>
    </row>
    <row r="70" spans="1:16" x14ac:dyDescent="0.25">
      <c r="A70" t="s">
        <v>20</v>
      </c>
      <c r="B70">
        <v>0.73031848894074791</v>
      </c>
      <c r="C70">
        <v>0.60060857541318713</v>
      </c>
      <c r="D70">
        <v>0.68876503872269557</v>
      </c>
      <c r="E70">
        <v>0.60471972149847186</v>
      </c>
      <c r="F70">
        <v>0.6739468651941154</v>
      </c>
      <c r="G70">
        <v>0.6305062394675911</v>
      </c>
      <c r="H70">
        <v>0.51424671789923604</v>
      </c>
      <c r="I70">
        <v>0.83503955280160991</v>
      </c>
      <c r="J70">
        <v>0.7495952572594804</v>
      </c>
      <c r="K70">
        <v>0.58975186546044134</v>
      </c>
      <c r="L70">
        <v>0.85884851010514396</v>
      </c>
      <c r="M70">
        <v>0.61938219467876343</v>
      </c>
      <c r="N70">
        <v>0.71271873153280729</v>
      </c>
      <c r="O70">
        <v>0.31933738653397287</v>
      </c>
      <c r="P70">
        <v>0.67153390829274595</v>
      </c>
    </row>
    <row r="71" spans="1:16" x14ac:dyDescent="0.25">
      <c r="A71" t="s">
        <v>21</v>
      </c>
      <c r="B71">
        <v>0.52545067990862082</v>
      </c>
      <c r="C71">
        <v>0.61938219467876343</v>
      </c>
      <c r="D71">
        <v>0.52545067990862082</v>
      </c>
      <c r="E71">
        <v>0.57879462463212006</v>
      </c>
      <c r="F71">
        <v>0.70883567333219655</v>
      </c>
      <c r="G71">
        <v>0.82126800872682149</v>
      </c>
      <c r="H71">
        <v>0.51765162850930613</v>
      </c>
      <c r="I71">
        <v>0.79795196846557315</v>
      </c>
      <c r="J71">
        <v>0.78299245016109154</v>
      </c>
      <c r="K71">
        <v>0.62263431625470989</v>
      </c>
      <c r="L71">
        <v>0.5776539033535637</v>
      </c>
      <c r="M71">
        <v>0.20062232431271465</v>
      </c>
      <c r="N71">
        <v>0.59834742209104208</v>
      </c>
      <c r="O71">
        <v>0.16866093149667016</v>
      </c>
      <c r="P71">
        <v>0.48206614808309262</v>
      </c>
    </row>
    <row r="72" spans="1:16" x14ac:dyDescent="0.25">
      <c r="A72" t="s">
        <v>22</v>
      </c>
      <c r="B72">
        <v>0.52545067990862082</v>
      </c>
      <c r="C72">
        <v>0.71067685385612311</v>
      </c>
      <c r="D72">
        <v>0.61616619340053591</v>
      </c>
      <c r="E72">
        <v>0.49123734182433298</v>
      </c>
      <c r="F72">
        <v>0.56310282375139165</v>
      </c>
      <c r="G72">
        <v>0.3650551896402851</v>
      </c>
      <c r="H72">
        <v>0.51270914203087714</v>
      </c>
      <c r="I72">
        <v>0.85078293632677604</v>
      </c>
      <c r="J72">
        <v>0.468995593589281</v>
      </c>
      <c r="K72">
        <v>0.45668363153944297</v>
      </c>
      <c r="L72">
        <v>0.62526240522342302</v>
      </c>
      <c r="M72">
        <v>0</v>
      </c>
      <c r="N72">
        <v>0.21084230031853218</v>
      </c>
      <c r="O72">
        <v>0.45371633918694498</v>
      </c>
      <c r="P72">
        <v>0.82805572537950511</v>
      </c>
    </row>
    <row r="73" spans="1:16" x14ac:dyDescent="0.25">
      <c r="A73" t="s">
        <v>23</v>
      </c>
      <c r="B73">
        <v>0.39553780645647779</v>
      </c>
      <c r="C73">
        <v>0.19590927087360482</v>
      </c>
      <c r="D73">
        <v>0.54356444319959651</v>
      </c>
      <c r="E73">
        <v>0</v>
      </c>
      <c r="F73">
        <v>0.36205125173399821</v>
      </c>
      <c r="G73">
        <v>0</v>
      </c>
      <c r="H73">
        <v>0.40217919020227344</v>
      </c>
      <c r="I73">
        <v>0.38094658570539036</v>
      </c>
      <c r="J73">
        <v>1.2309595631140116</v>
      </c>
      <c r="K73">
        <v>0.43561337348743168</v>
      </c>
      <c r="L73">
        <v>0.43949698692151362</v>
      </c>
      <c r="M73">
        <v>0</v>
      </c>
      <c r="N73">
        <v>0.24602257822033166</v>
      </c>
      <c r="O73">
        <v>0</v>
      </c>
      <c r="P73">
        <v>0.81127812445913294</v>
      </c>
    </row>
    <row r="74" spans="1:16" x14ac:dyDescent="0.25">
      <c r="A74" t="s">
        <v>24</v>
      </c>
      <c r="B74">
        <v>0.58587329286192047</v>
      </c>
      <c r="C74">
        <v>0.650022421648355</v>
      </c>
      <c r="D74">
        <v>0</v>
      </c>
      <c r="E74">
        <v>0</v>
      </c>
      <c r="F74">
        <v>0.37123232664087613</v>
      </c>
      <c r="G74">
        <v>0.59167277858232681</v>
      </c>
      <c r="H74">
        <v>0.21639693245126462</v>
      </c>
      <c r="I74">
        <v>0</v>
      </c>
      <c r="J74">
        <v>0</v>
      </c>
      <c r="K74">
        <v>0.50325833477564508</v>
      </c>
      <c r="L74">
        <v>0.55862937345219998</v>
      </c>
      <c r="M74">
        <v>0</v>
      </c>
      <c r="N74">
        <v>0</v>
      </c>
      <c r="O74">
        <v>0</v>
      </c>
      <c r="P74">
        <v>0.54356444319959651</v>
      </c>
    </row>
  </sheetData>
  <mergeCells count="9">
    <mergeCell ref="A33:A35"/>
    <mergeCell ref="A36:A38"/>
    <mergeCell ref="A39:A41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915E-6AF5-4057-91FC-EB1F567023C4}">
  <dimension ref="A1:Q81"/>
  <sheetViews>
    <sheetView topLeftCell="A22" zoomScale="85" zoomScaleNormal="85" workbookViewId="0">
      <selection activeCell="A45" sqref="A45:P54"/>
    </sheetView>
  </sheetViews>
  <sheetFormatPr defaultRowHeight="15" x14ac:dyDescent="0.25"/>
  <cols>
    <col min="2" max="2" width="13.42578125" customWidth="1"/>
    <col min="4" max="4" width="13.42578125" customWidth="1"/>
    <col min="5" max="5" width="19.140625" customWidth="1"/>
  </cols>
  <sheetData>
    <row r="1" spans="1:1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15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16</v>
      </c>
      <c r="B2">
        <v>67</v>
      </c>
      <c r="C2">
        <v>56</v>
      </c>
      <c r="D2">
        <v>21</v>
      </c>
      <c r="E2">
        <v>20</v>
      </c>
      <c r="F2">
        <v>87</v>
      </c>
      <c r="G2">
        <v>10</v>
      </c>
      <c r="H2">
        <v>34</v>
      </c>
      <c r="I2">
        <v>46</v>
      </c>
      <c r="J2">
        <v>37</v>
      </c>
      <c r="K2">
        <v>62</v>
      </c>
      <c r="L2">
        <v>62</v>
      </c>
      <c r="M2">
        <v>29</v>
      </c>
      <c r="N2">
        <v>49</v>
      </c>
      <c r="O2">
        <v>22</v>
      </c>
      <c r="P2">
        <v>66</v>
      </c>
    </row>
    <row r="3" spans="1:17" x14ac:dyDescent="0.25">
      <c r="A3" t="s">
        <v>17</v>
      </c>
      <c r="B3">
        <v>57</v>
      </c>
      <c r="C3">
        <v>53</v>
      </c>
      <c r="D3">
        <v>62</v>
      </c>
      <c r="E3">
        <v>45</v>
      </c>
      <c r="F3">
        <v>75</v>
      </c>
      <c r="G3">
        <v>84</v>
      </c>
      <c r="H3">
        <v>58</v>
      </c>
      <c r="I3">
        <v>54</v>
      </c>
      <c r="J3">
        <v>61</v>
      </c>
      <c r="K3">
        <v>57</v>
      </c>
      <c r="L3">
        <v>36</v>
      </c>
      <c r="M3">
        <v>104</v>
      </c>
      <c r="N3">
        <v>48</v>
      </c>
      <c r="O3">
        <v>99</v>
      </c>
      <c r="P3">
        <v>84</v>
      </c>
    </row>
    <row r="4" spans="1:17" x14ac:dyDescent="0.25">
      <c r="A4" t="s">
        <v>18</v>
      </c>
      <c r="B4">
        <v>49</v>
      </c>
      <c r="C4">
        <v>125</v>
      </c>
      <c r="D4">
        <v>127</v>
      </c>
      <c r="E4">
        <v>73</v>
      </c>
      <c r="F4">
        <v>80</v>
      </c>
      <c r="G4">
        <v>60</v>
      </c>
      <c r="H4">
        <v>71</v>
      </c>
      <c r="I4">
        <v>46</v>
      </c>
      <c r="J4">
        <v>125</v>
      </c>
      <c r="K4">
        <v>69</v>
      </c>
      <c r="L4">
        <v>55</v>
      </c>
      <c r="M4">
        <v>122</v>
      </c>
      <c r="N4">
        <v>102</v>
      </c>
      <c r="O4">
        <v>135</v>
      </c>
      <c r="P4">
        <v>115</v>
      </c>
    </row>
    <row r="5" spans="1:17" x14ac:dyDescent="0.25">
      <c r="A5" t="s">
        <v>19</v>
      </c>
      <c r="B5">
        <v>52</v>
      </c>
      <c r="C5">
        <v>80</v>
      </c>
      <c r="D5">
        <v>115</v>
      </c>
      <c r="E5">
        <v>138</v>
      </c>
      <c r="F5">
        <v>57</v>
      </c>
      <c r="G5">
        <v>72</v>
      </c>
      <c r="H5">
        <v>95</v>
      </c>
      <c r="I5">
        <v>92</v>
      </c>
      <c r="J5">
        <v>81</v>
      </c>
      <c r="K5">
        <v>67</v>
      </c>
      <c r="L5">
        <v>69</v>
      </c>
      <c r="M5">
        <v>124</v>
      </c>
      <c r="N5">
        <v>93</v>
      </c>
      <c r="O5">
        <v>132</v>
      </c>
      <c r="P5">
        <v>86</v>
      </c>
    </row>
    <row r="6" spans="1:17" x14ac:dyDescent="0.25">
      <c r="A6" t="s">
        <v>20</v>
      </c>
      <c r="B6">
        <v>65</v>
      </c>
      <c r="C6">
        <v>82</v>
      </c>
      <c r="D6">
        <v>77</v>
      </c>
      <c r="E6">
        <v>115</v>
      </c>
      <c r="F6">
        <v>79</v>
      </c>
      <c r="G6">
        <v>101</v>
      </c>
      <c r="H6">
        <v>82</v>
      </c>
      <c r="I6">
        <v>92</v>
      </c>
      <c r="J6">
        <v>98</v>
      </c>
      <c r="K6">
        <v>75</v>
      </c>
      <c r="L6">
        <v>114</v>
      </c>
      <c r="M6">
        <v>91</v>
      </c>
      <c r="N6">
        <v>73</v>
      </c>
      <c r="O6">
        <v>69</v>
      </c>
      <c r="P6">
        <v>98</v>
      </c>
    </row>
    <row r="7" spans="1:17" x14ac:dyDescent="0.25">
      <c r="A7" t="s">
        <v>21</v>
      </c>
      <c r="B7">
        <v>59</v>
      </c>
      <c r="C7">
        <v>65</v>
      </c>
      <c r="D7">
        <v>59</v>
      </c>
      <c r="E7">
        <v>58</v>
      </c>
      <c r="F7">
        <v>62</v>
      </c>
      <c r="G7">
        <v>136</v>
      </c>
      <c r="H7">
        <v>72</v>
      </c>
      <c r="I7">
        <v>91</v>
      </c>
      <c r="J7">
        <v>73</v>
      </c>
      <c r="K7">
        <v>58</v>
      </c>
      <c r="L7">
        <v>80</v>
      </c>
      <c r="M7">
        <v>32</v>
      </c>
      <c r="N7">
        <v>55</v>
      </c>
      <c r="O7">
        <v>40</v>
      </c>
      <c r="P7">
        <v>48</v>
      </c>
    </row>
    <row r="8" spans="1:17" x14ac:dyDescent="0.25">
      <c r="A8" t="s">
        <v>22</v>
      </c>
      <c r="B8">
        <v>59</v>
      </c>
      <c r="C8">
        <v>36</v>
      </c>
      <c r="D8">
        <v>59</v>
      </c>
      <c r="E8">
        <v>56</v>
      </c>
      <c r="F8">
        <v>53</v>
      </c>
      <c r="G8">
        <v>43</v>
      </c>
      <c r="H8">
        <v>70</v>
      </c>
      <c r="I8">
        <v>78</v>
      </c>
      <c r="J8">
        <v>30</v>
      </c>
      <c r="K8">
        <v>52</v>
      </c>
      <c r="L8">
        <v>64</v>
      </c>
      <c r="M8">
        <v>26</v>
      </c>
      <c r="N8">
        <v>60</v>
      </c>
      <c r="O8">
        <v>21</v>
      </c>
      <c r="P8">
        <v>23</v>
      </c>
    </row>
    <row r="9" spans="1:17" x14ac:dyDescent="0.25">
      <c r="A9" t="s">
        <v>23</v>
      </c>
      <c r="B9">
        <v>64</v>
      </c>
      <c r="C9">
        <v>33</v>
      </c>
      <c r="D9">
        <v>16</v>
      </c>
      <c r="E9">
        <v>23</v>
      </c>
      <c r="F9">
        <v>29</v>
      </c>
      <c r="G9">
        <v>23</v>
      </c>
      <c r="H9">
        <v>25</v>
      </c>
      <c r="I9">
        <v>27</v>
      </c>
      <c r="J9">
        <v>15</v>
      </c>
      <c r="K9">
        <v>78</v>
      </c>
      <c r="L9">
        <v>33</v>
      </c>
      <c r="M9">
        <v>6</v>
      </c>
      <c r="N9">
        <v>49</v>
      </c>
      <c r="O9">
        <v>17</v>
      </c>
      <c r="P9">
        <v>8</v>
      </c>
    </row>
    <row r="10" spans="1:17" x14ac:dyDescent="0.25">
      <c r="A10" t="s">
        <v>24</v>
      </c>
      <c r="B10">
        <v>64</v>
      </c>
      <c r="C10">
        <v>6</v>
      </c>
      <c r="D10">
        <v>0</v>
      </c>
      <c r="E10">
        <v>8</v>
      </c>
      <c r="F10">
        <v>14</v>
      </c>
      <c r="G10">
        <v>7</v>
      </c>
      <c r="H10">
        <v>29</v>
      </c>
      <c r="I10">
        <v>10</v>
      </c>
      <c r="J10">
        <v>16</v>
      </c>
      <c r="K10">
        <v>18</v>
      </c>
      <c r="L10">
        <v>23</v>
      </c>
      <c r="M10">
        <v>2</v>
      </c>
      <c r="N10">
        <v>7</v>
      </c>
      <c r="O10">
        <v>1</v>
      </c>
      <c r="P10">
        <v>8</v>
      </c>
    </row>
    <row r="11" spans="1:17" x14ac:dyDescent="0.25">
      <c r="B11">
        <f t="shared" ref="B11:P11" si="0">SUM(B2:B10)</f>
        <v>536</v>
      </c>
      <c r="C11">
        <f t="shared" si="0"/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>SUM(L2:L10)</f>
        <v>536</v>
      </c>
      <c r="M11">
        <f t="shared" si="0"/>
        <v>536</v>
      </c>
      <c r="N11">
        <f t="shared" si="0"/>
        <v>536</v>
      </c>
      <c r="O11">
        <f t="shared" si="0"/>
        <v>536</v>
      </c>
      <c r="P11">
        <f t="shared" si="0"/>
        <v>536</v>
      </c>
    </row>
    <row r="14" spans="1:17" x14ac:dyDescent="0.25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0</v>
      </c>
      <c r="K14" t="s">
        <v>1</v>
      </c>
      <c r="L14" t="s">
        <v>15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</row>
    <row r="15" spans="1:17" x14ac:dyDescent="0.25">
      <c r="A15" s="2" t="s">
        <v>16</v>
      </c>
      <c r="B15" s="1">
        <v>1</v>
      </c>
      <c r="C15" s="1">
        <v>1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2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/>
    </row>
    <row r="16" spans="1:17" x14ac:dyDescent="0.25">
      <c r="A16" s="2"/>
      <c r="B16">
        <v>28</v>
      </c>
      <c r="C16">
        <v>15</v>
      </c>
      <c r="D16">
        <v>9</v>
      </c>
      <c r="E16">
        <v>12</v>
      </c>
      <c r="F16">
        <v>40</v>
      </c>
      <c r="G16">
        <v>7</v>
      </c>
      <c r="H16">
        <v>20</v>
      </c>
      <c r="I16">
        <v>21</v>
      </c>
      <c r="J16">
        <v>16</v>
      </c>
      <c r="K16">
        <v>30</v>
      </c>
      <c r="L16">
        <v>26</v>
      </c>
      <c r="M16">
        <v>9</v>
      </c>
      <c r="N16">
        <v>18</v>
      </c>
      <c r="O16">
        <v>14</v>
      </c>
      <c r="P16">
        <v>10</v>
      </c>
    </row>
    <row r="17" spans="1:17" x14ac:dyDescent="0.25">
      <c r="A17" s="2"/>
      <c r="B17">
        <v>38</v>
      </c>
      <c r="C17">
        <v>40</v>
      </c>
      <c r="D17">
        <v>12</v>
      </c>
      <c r="E17">
        <v>8</v>
      </c>
      <c r="F17">
        <v>45</v>
      </c>
      <c r="G17">
        <v>3</v>
      </c>
      <c r="H17">
        <v>13</v>
      </c>
      <c r="I17">
        <v>25</v>
      </c>
      <c r="J17">
        <v>19</v>
      </c>
      <c r="K17">
        <v>32</v>
      </c>
      <c r="L17">
        <v>35</v>
      </c>
      <c r="M17">
        <v>20</v>
      </c>
      <c r="N17">
        <v>31</v>
      </c>
      <c r="O17">
        <v>8</v>
      </c>
      <c r="P17">
        <v>56</v>
      </c>
    </row>
    <row r="18" spans="1:17" x14ac:dyDescent="0.25">
      <c r="A18" s="2" t="s">
        <v>17</v>
      </c>
      <c r="B18" s="1">
        <v>2</v>
      </c>
      <c r="C18" s="1">
        <v>0</v>
      </c>
      <c r="D18" s="1">
        <v>1</v>
      </c>
      <c r="E18" s="1">
        <v>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3</v>
      </c>
      <c r="O18" s="1">
        <v>2</v>
      </c>
      <c r="P18" s="1">
        <v>0</v>
      </c>
      <c r="Q18" s="1"/>
    </row>
    <row r="19" spans="1:17" x14ac:dyDescent="0.25">
      <c r="A19" s="2"/>
      <c r="B19">
        <v>25</v>
      </c>
      <c r="C19">
        <v>16</v>
      </c>
      <c r="D19">
        <v>23</v>
      </c>
      <c r="E19">
        <v>16</v>
      </c>
      <c r="F19">
        <v>21</v>
      </c>
      <c r="G19">
        <v>39</v>
      </c>
      <c r="H19">
        <v>26</v>
      </c>
      <c r="I19">
        <v>11</v>
      </c>
      <c r="J19">
        <v>25</v>
      </c>
      <c r="K19">
        <v>19</v>
      </c>
      <c r="L19">
        <v>10</v>
      </c>
      <c r="M19">
        <v>23</v>
      </c>
      <c r="N19">
        <v>21</v>
      </c>
      <c r="O19">
        <v>43</v>
      </c>
      <c r="P19">
        <v>9</v>
      </c>
    </row>
    <row r="20" spans="1:17" x14ac:dyDescent="0.25">
      <c r="A20" s="2"/>
      <c r="B20">
        <v>30</v>
      </c>
      <c r="C20">
        <v>37</v>
      </c>
      <c r="D20">
        <v>38</v>
      </c>
      <c r="E20">
        <v>28</v>
      </c>
      <c r="F20">
        <v>52</v>
      </c>
      <c r="G20">
        <v>44</v>
      </c>
      <c r="H20">
        <v>31</v>
      </c>
      <c r="I20">
        <v>43</v>
      </c>
      <c r="J20">
        <v>36</v>
      </c>
      <c r="K20">
        <v>37</v>
      </c>
      <c r="L20">
        <v>26</v>
      </c>
      <c r="M20">
        <v>81</v>
      </c>
      <c r="N20">
        <v>24</v>
      </c>
      <c r="O20">
        <v>54</v>
      </c>
      <c r="P20">
        <v>75</v>
      </c>
    </row>
    <row r="21" spans="1:17" x14ac:dyDescent="0.25">
      <c r="A21" s="2" t="s">
        <v>18</v>
      </c>
      <c r="B21" s="1">
        <v>0</v>
      </c>
      <c r="C21" s="1">
        <v>3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4</v>
      </c>
      <c r="N21" s="1">
        <v>0</v>
      </c>
      <c r="O21" s="1">
        <v>2</v>
      </c>
      <c r="P21" s="1">
        <v>3</v>
      </c>
      <c r="Q21" s="1"/>
    </row>
    <row r="22" spans="1:17" x14ac:dyDescent="0.25">
      <c r="A22" s="2"/>
      <c r="B22">
        <v>15</v>
      </c>
      <c r="C22">
        <v>50</v>
      </c>
      <c r="D22">
        <v>37</v>
      </c>
      <c r="E22">
        <v>28</v>
      </c>
      <c r="F22">
        <v>10</v>
      </c>
      <c r="G22">
        <v>15</v>
      </c>
      <c r="H22">
        <v>22</v>
      </c>
      <c r="I22">
        <v>8</v>
      </c>
      <c r="J22">
        <v>23</v>
      </c>
      <c r="K22">
        <v>19</v>
      </c>
      <c r="L22">
        <v>15</v>
      </c>
      <c r="M22">
        <v>49</v>
      </c>
      <c r="N22">
        <v>30</v>
      </c>
      <c r="O22">
        <v>36</v>
      </c>
      <c r="P22">
        <v>55</v>
      </c>
    </row>
    <row r="23" spans="1:17" x14ac:dyDescent="0.25">
      <c r="A23" s="2"/>
      <c r="B23">
        <v>34</v>
      </c>
      <c r="C23">
        <v>72</v>
      </c>
      <c r="D23">
        <v>90</v>
      </c>
      <c r="E23">
        <v>44</v>
      </c>
      <c r="F23">
        <v>70</v>
      </c>
      <c r="G23">
        <v>45</v>
      </c>
      <c r="H23">
        <v>49</v>
      </c>
      <c r="I23">
        <v>38</v>
      </c>
      <c r="J23">
        <v>101</v>
      </c>
      <c r="K23">
        <v>48</v>
      </c>
      <c r="L23">
        <v>38</v>
      </c>
      <c r="M23">
        <v>69</v>
      </c>
      <c r="N23">
        <v>72</v>
      </c>
      <c r="O23">
        <v>97</v>
      </c>
      <c r="P23">
        <v>57</v>
      </c>
    </row>
    <row r="24" spans="1:17" x14ac:dyDescent="0.25">
      <c r="A24" s="2" t="s">
        <v>19</v>
      </c>
      <c r="B24" s="1">
        <v>0</v>
      </c>
      <c r="C24" s="1">
        <v>0</v>
      </c>
      <c r="D24" s="1">
        <v>2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</row>
    <row r="25" spans="1:17" x14ac:dyDescent="0.25">
      <c r="A25" s="2"/>
      <c r="B25">
        <v>13</v>
      </c>
      <c r="C25">
        <v>7</v>
      </c>
      <c r="D25">
        <v>21</v>
      </c>
      <c r="E25">
        <v>35</v>
      </c>
      <c r="F25">
        <v>12</v>
      </c>
      <c r="G25">
        <v>9</v>
      </c>
      <c r="H25">
        <v>27</v>
      </c>
      <c r="I25">
        <v>21</v>
      </c>
      <c r="J25">
        <v>9</v>
      </c>
      <c r="K25">
        <v>20</v>
      </c>
      <c r="L25">
        <v>14</v>
      </c>
      <c r="M25">
        <v>23</v>
      </c>
      <c r="N25">
        <v>27</v>
      </c>
      <c r="O25">
        <v>19</v>
      </c>
      <c r="P25">
        <v>17</v>
      </c>
    </row>
    <row r="26" spans="1:17" x14ac:dyDescent="0.25">
      <c r="A26" s="2"/>
      <c r="B26">
        <v>39</v>
      </c>
      <c r="C26">
        <v>73</v>
      </c>
      <c r="D26">
        <v>92</v>
      </c>
      <c r="E26">
        <v>102</v>
      </c>
      <c r="F26">
        <v>45</v>
      </c>
      <c r="G26">
        <v>62</v>
      </c>
      <c r="H26">
        <v>68</v>
      </c>
      <c r="I26">
        <v>70</v>
      </c>
      <c r="J26">
        <v>72</v>
      </c>
      <c r="K26">
        <v>47</v>
      </c>
      <c r="L26">
        <v>55</v>
      </c>
      <c r="M26">
        <v>101</v>
      </c>
      <c r="N26">
        <v>66</v>
      </c>
      <c r="O26">
        <v>113</v>
      </c>
      <c r="P26">
        <v>69</v>
      </c>
    </row>
    <row r="27" spans="1:17" x14ac:dyDescent="0.25">
      <c r="A27" s="2" t="s">
        <v>20</v>
      </c>
      <c r="B27" s="1">
        <v>1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1</v>
      </c>
      <c r="L27" s="1">
        <v>1</v>
      </c>
      <c r="M27" s="1">
        <v>0</v>
      </c>
      <c r="N27" s="1">
        <v>1</v>
      </c>
      <c r="O27" s="1">
        <v>0</v>
      </c>
      <c r="P27" s="1">
        <v>1</v>
      </c>
      <c r="Q27" s="1"/>
    </row>
    <row r="28" spans="1:17" x14ac:dyDescent="0.25">
      <c r="A28" s="2"/>
      <c r="B28">
        <v>10</v>
      </c>
      <c r="C28">
        <v>12</v>
      </c>
      <c r="D28">
        <v>11</v>
      </c>
      <c r="E28">
        <v>14</v>
      </c>
      <c r="F28">
        <v>14</v>
      </c>
      <c r="G28">
        <v>16</v>
      </c>
      <c r="H28">
        <v>7</v>
      </c>
      <c r="I28">
        <v>17</v>
      </c>
      <c r="J28">
        <v>21</v>
      </c>
      <c r="K28">
        <v>8</v>
      </c>
      <c r="L28">
        <v>27</v>
      </c>
      <c r="M28">
        <v>14</v>
      </c>
      <c r="N28">
        <v>11</v>
      </c>
      <c r="O28">
        <v>4</v>
      </c>
      <c r="P28">
        <v>14</v>
      </c>
    </row>
    <row r="29" spans="1:17" x14ac:dyDescent="0.25">
      <c r="A29" s="2"/>
      <c r="B29">
        <v>54</v>
      </c>
      <c r="C29">
        <v>70</v>
      </c>
      <c r="D29">
        <v>65</v>
      </c>
      <c r="E29">
        <v>100</v>
      </c>
      <c r="F29">
        <v>65</v>
      </c>
      <c r="G29">
        <v>85</v>
      </c>
      <c r="H29">
        <v>74</v>
      </c>
      <c r="I29">
        <v>73</v>
      </c>
      <c r="J29">
        <v>77</v>
      </c>
      <c r="K29">
        <v>66</v>
      </c>
      <c r="L29">
        <v>86</v>
      </c>
      <c r="M29">
        <v>77</v>
      </c>
      <c r="N29">
        <v>61</v>
      </c>
      <c r="O29">
        <v>65</v>
      </c>
      <c r="P29">
        <v>83</v>
      </c>
    </row>
    <row r="30" spans="1:17" x14ac:dyDescent="0.25">
      <c r="A30" s="2" t="s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/>
    </row>
    <row r="31" spans="1:17" x14ac:dyDescent="0.25">
      <c r="A31" s="2"/>
      <c r="B31">
        <v>7</v>
      </c>
      <c r="C31">
        <v>10</v>
      </c>
      <c r="D31">
        <v>7</v>
      </c>
      <c r="E31">
        <v>8</v>
      </c>
      <c r="F31">
        <v>12</v>
      </c>
      <c r="G31">
        <v>30</v>
      </c>
      <c r="H31">
        <v>6</v>
      </c>
      <c r="I31">
        <v>22</v>
      </c>
      <c r="J31">
        <v>17</v>
      </c>
      <c r="K31">
        <v>9</v>
      </c>
      <c r="L31">
        <v>11</v>
      </c>
      <c r="M31">
        <v>1</v>
      </c>
      <c r="N31">
        <v>8</v>
      </c>
      <c r="O31">
        <v>1</v>
      </c>
      <c r="P31">
        <v>5</v>
      </c>
    </row>
    <row r="32" spans="1:17" x14ac:dyDescent="0.25">
      <c r="A32" s="2"/>
      <c r="B32">
        <v>52</v>
      </c>
      <c r="C32">
        <v>55</v>
      </c>
      <c r="D32">
        <v>52</v>
      </c>
      <c r="E32">
        <v>50</v>
      </c>
      <c r="F32">
        <v>50</v>
      </c>
      <c r="G32">
        <v>105</v>
      </c>
      <c r="H32">
        <v>65</v>
      </c>
      <c r="I32">
        <v>69</v>
      </c>
      <c r="J32">
        <v>56</v>
      </c>
      <c r="K32">
        <v>49</v>
      </c>
      <c r="L32">
        <v>69</v>
      </c>
      <c r="M32">
        <v>31</v>
      </c>
      <c r="N32">
        <v>47</v>
      </c>
      <c r="O32">
        <v>39</v>
      </c>
      <c r="P32">
        <v>43</v>
      </c>
    </row>
    <row r="33" spans="1:17" x14ac:dyDescent="0.25">
      <c r="A33" s="2" t="s">
        <v>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/>
    </row>
    <row r="34" spans="1:17" x14ac:dyDescent="0.25">
      <c r="A34" s="2"/>
      <c r="B34">
        <v>7</v>
      </c>
      <c r="C34">
        <v>7</v>
      </c>
      <c r="D34">
        <v>9</v>
      </c>
      <c r="E34">
        <v>6</v>
      </c>
      <c r="F34">
        <v>7</v>
      </c>
      <c r="G34">
        <v>3</v>
      </c>
      <c r="H34">
        <v>8</v>
      </c>
      <c r="I34">
        <v>17</v>
      </c>
      <c r="J34">
        <v>3</v>
      </c>
      <c r="K34">
        <v>5</v>
      </c>
      <c r="L34">
        <v>10</v>
      </c>
      <c r="M34">
        <v>0</v>
      </c>
      <c r="N34">
        <v>2</v>
      </c>
      <c r="O34">
        <v>2</v>
      </c>
      <c r="P34">
        <v>6</v>
      </c>
    </row>
    <row r="35" spans="1:17" x14ac:dyDescent="0.25">
      <c r="A35" s="2"/>
      <c r="B35">
        <v>52</v>
      </c>
      <c r="C35">
        <v>29</v>
      </c>
      <c r="D35">
        <v>50</v>
      </c>
      <c r="E35">
        <v>50</v>
      </c>
      <c r="F35">
        <v>46</v>
      </c>
      <c r="G35">
        <v>40</v>
      </c>
      <c r="H35">
        <v>62</v>
      </c>
      <c r="I35">
        <v>60</v>
      </c>
      <c r="J35">
        <v>27</v>
      </c>
      <c r="K35">
        <v>47</v>
      </c>
      <c r="L35">
        <v>54</v>
      </c>
      <c r="M35">
        <v>26</v>
      </c>
      <c r="N35">
        <v>58</v>
      </c>
      <c r="O35">
        <v>19</v>
      </c>
      <c r="P35">
        <v>17</v>
      </c>
    </row>
    <row r="36" spans="1:17" x14ac:dyDescent="0.25">
      <c r="A36" s="2" t="s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</row>
    <row r="37" spans="1:17" x14ac:dyDescent="0.25">
      <c r="A37" s="2"/>
      <c r="B37">
        <v>5</v>
      </c>
      <c r="C37">
        <v>1</v>
      </c>
      <c r="D37">
        <v>2</v>
      </c>
      <c r="E37">
        <v>0</v>
      </c>
      <c r="F37">
        <v>2</v>
      </c>
      <c r="G37">
        <v>0</v>
      </c>
      <c r="H37">
        <v>2</v>
      </c>
      <c r="I37">
        <v>2</v>
      </c>
      <c r="J37">
        <v>5</v>
      </c>
      <c r="K37">
        <v>7</v>
      </c>
      <c r="L37">
        <v>3</v>
      </c>
      <c r="M37">
        <v>0</v>
      </c>
      <c r="N37">
        <v>2</v>
      </c>
      <c r="O37">
        <v>0</v>
      </c>
      <c r="P37">
        <v>2</v>
      </c>
    </row>
    <row r="38" spans="1:17" x14ac:dyDescent="0.25">
      <c r="A38" s="2"/>
      <c r="B38">
        <v>59</v>
      </c>
      <c r="C38">
        <v>32</v>
      </c>
      <c r="D38">
        <v>14</v>
      </c>
      <c r="E38">
        <v>23</v>
      </c>
      <c r="F38">
        <v>27</v>
      </c>
      <c r="G38">
        <v>23</v>
      </c>
      <c r="H38">
        <v>23</v>
      </c>
      <c r="I38">
        <v>25</v>
      </c>
      <c r="J38">
        <v>9</v>
      </c>
      <c r="K38">
        <v>71</v>
      </c>
      <c r="L38">
        <v>30</v>
      </c>
      <c r="M38">
        <v>6</v>
      </c>
      <c r="N38">
        <v>47</v>
      </c>
      <c r="O38">
        <v>17</v>
      </c>
      <c r="P38">
        <v>6</v>
      </c>
    </row>
    <row r="39" spans="1:17" x14ac:dyDescent="0.25">
      <c r="A39" s="2" t="s">
        <v>24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</row>
    <row r="40" spans="1:17" x14ac:dyDescent="0.25">
      <c r="A40" s="2"/>
      <c r="B40">
        <v>9</v>
      </c>
      <c r="C40">
        <v>1</v>
      </c>
      <c r="D40">
        <v>0</v>
      </c>
      <c r="E40">
        <v>0</v>
      </c>
      <c r="F40">
        <v>1</v>
      </c>
      <c r="G40">
        <v>6</v>
      </c>
      <c r="H40">
        <v>1</v>
      </c>
      <c r="I40">
        <v>0</v>
      </c>
      <c r="J40">
        <v>0</v>
      </c>
      <c r="K40">
        <v>2</v>
      </c>
      <c r="L40">
        <v>3</v>
      </c>
      <c r="M40">
        <v>0</v>
      </c>
      <c r="N40">
        <v>0</v>
      </c>
      <c r="O40">
        <v>0</v>
      </c>
      <c r="P40">
        <v>1</v>
      </c>
    </row>
    <row r="41" spans="1:17" x14ac:dyDescent="0.25">
      <c r="A41" s="2"/>
      <c r="B41">
        <v>55</v>
      </c>
      <c r="C41">
        <v>5</v>
      </c>
      <c r="D41">
        <v>0</v>
      </c>
      <c r="E41">
        <v>8</v>
      </c>
      <c r="F41">
        <v>13</v>
      </c>
      <c r="G41">
        <v>0</v>
      </c>
      <c r="H41">
        <v>28</v>
      </c>
      <c r="I41">
        <v>10</v>
      </c>
      <c r="J41">
        <v>16</v>
      </c>
      <c r="K41">
        <v>16</v>
      </c>
      <c r="L41">
        <v>20</v>
      </c>
      <c r="M41">
        <v>2</v>
      </c>
      <c r="N41">
        <v>7</v>
      </c>
      <c r="O41">
        <v>1</v>
      </c>
      <c r="P41">
        <v>7</v>
      </c>
    </row>
    <row r="42" spans="1:17" x14ac:dyDescent="0.25">
      <c r="B42">
        <f>SUM(B15:B41)</f>
        <v>536</v>
      </c>
      <c r="C42">
        <f t="shared" ref="C42:P42" si="1">SUM(C15:C41)</f>
        <v>536</v>
      </c>
      <c r="D42">
        <f t="shared" si="1"/>
        <v>536</v>
      </c>
      <c r="E42">
        <f t="shared" si="1"/>
        <v>536</v>
      </c>
      <c r="F42">
        <f t="shared" si="1"/>
        <v>536</v>
      </c>
      <c r="G42">
        <f t="shared" si="1"/>
        <v>536</v>
      </c>
      <c r="H42">
        <f t="shared" si="1"/>
        <v>536</v>
      </c>
      <c r="I42">
        <f t="shared" si="1"/>
        <v>536</v>
      </c>
      <c r="J42">
        <f t="shared" si="1"/>
        <v>536</v>
      </c>
      <c r="K42">
        <f t="shared" si="1"/>
        <v>536</v>
      </c>
      <c r="L42">
        <f t="shared" si="1"/>
        <v>536</v>
      </c>
      <c r="M42">
        <f t="shared" si="1"/>
        <v>536</v>
      </c>
      <c r="N42">
        <f t="shared" si="1"/>
        <v>536</v>
      </c>
      <c r="O42">
        <f t="shared" si="1"/>
        <v>536</v>
      </c>
      <c r="P42">
        <f t="shared" si="1"/>
        <v>536</v>
      </c>
    </row>
    <row r="45" spans="1:17" x14ac:dyDescent="0.25">
      <c r="B45" t="s">
        <v>7</v>
      </c>
      <c r="C45" t="s">
        <v>8</v>
      </c>
      <c r="D45" t="s">
        <v>9</v>
      </c>
      <c r="E45" t="s">
        <v>10</v>
      </c>
      <c r="F45" t="s">
        <v>11</v>
      </c>
      <c r="G45" t="s">
        <v>12</v>
      </c>
      <c r="H45" t="s">
        <v>13</v>
      </c>
      <c r="I45" t="s">
        <v>14</v>
      </c>
      <c r="J45" t="s">
        <v>0</v>
      </c>
      <c r="K45" t="s">
        <v>1</v>
      </c>
      <c r="L45" t="s">
        <v>15</v>
      </c>
      <c r="M45" t="s">
        <v>2</v>
      </c>
      <c r="N45" t="s">
        <v>3</v>
      </c>
      <c r="O45" t="s">
        <v>4</v>
      </c>
      <c r="P45" t="s">
        <v>5</v>
      </c>
      <c r="Q45" t="s">
        <v>6</v>
      </c>
    </row>
    <row r="46" spans="1:17" x14ac:dyDescent="0.25">
      <c r="A46" t="s">
        <v>16</v>
      </c>
      <c r="B46">
        <f>(-((B15/B2)*IMLOG2(B15/B2))-((B16/B2)*IMLOG2(B16/B2))-((B17/B2)*IMLOG2(B17/B2)))</f>
        <v>1.0806088422716662</v>
      </c>
      <c r="C46">
        <f>(-((C15/C2)*IMLOG2(C15/C2))-((C16/C2)*IMLOG2(C16/C2))-((C17/C2)*IMLOG2(C17/C2)))</f>
        <v>0.9594891590286363</v>
      </c>
      <c r="D46">
        <f>(-((D16/D2)*IMLOG2(D16/D2))-((D17/D2)*IMLOG2(D17/D2)))</f>
        <v>0.9852281360342523</v>
      </c>
      <c r="E46">
        <f>(-((E16/E2)*IMLOG2(E16/E2))-((E17/E2)*IMLOG2(E17/E2)))</f>
        <v>0.97095059445466747</v>
      </c>
      <c r="F46">
        <f t="shared" ref="F46:L46" si="2">(-((F15/F2)*IMLOG2(F15/F2))-((F16/F2)*IMLOG2(F16/F2))-((F17/F2)*IMLOG2(F17/F2)))</f>
        <v>1.1324778276840195</v>
      </c>
      <c r="G46">
        <f>(-((G16/G2)*IMLOG2(G16/G2))-((G17/G2)*IMLOG2(G17/G2)))</f>
        <v>0.88129089923069359</v>
      </c>
      <c r="H46">
        <f t="shared" si="2"/>
        <v>1.1302781873214744</v>
      </c>
      <c r="I46">
        <f>(-((I16/I2)*IMLOG2(I16/I2))-((I17/I2)*IMLOG2(I17/I2)))</f>
        <v>0.99453868165000969</v>
      </c>
      <c r="J46">
        <f t="shared" si="2"/>
        <v>1.2443013992660279</v>
      </c>
      <c r="K46">
        <f>(-((K16/K2)*IMLOG2(K16/K2))-((K17/K2)*IMLOG2(K17/K2)))</f>
        <v>0.99924924799565806</v>
      </c>
      <c r="L46">
        <f t="shared" si="2"/>
        <v>1.0874811770845803</v>
      </c>
      <c r="M46">
        <f>(-((M16/M2)*IMLOG2(M16/M2))-((M17/M2)*IMLOG2(M17/M2)))</f>
        <v>0.89357110165419107</v>
      </c>
      <c r="N46">
        <f>(-((N16/N2)*IMLOG2(N16/N2))-((N17/N2)*IMLOG2(N17/N2)))</f>
        <v>0.94861319823858214</v>
      </c>
      <c r="O46">
        <f>(-((O16/O2)*IMLOG2(O16/O2))-((O17/O2)*IMLOG2(O17/O2)))</f>
        <v>0.9456603046006411</v>
      </c>
      <c r="P46">
        <f>(-((P16/P2)*IMLOG2(P16/P2))-((P17/P2)*IMLOG2(P17/P2)))</f>
        <v>0.61361901959937037</v>
      </c>
    </row>
    <row r="47" spans="1:17" x14ac:dyDescent="0.25">
      <c r="A47" t="s">
        <v>17</v>
      </c>
      <c r="B47">
        <f>(-((B18/B3)*IMLOG2(B18/B3))-((B19/B3)*IMLOG2(B19/B3))-((B20/B3)*IMLOG2(B20/B3)))</f>
        <v>1.1784492665748538</v>
      </c>
      <c r="C47">
        <f>(-((C19/C3)*IMLOG2(C19/C3))-((C20/C3)*IMLOG2(C20/C3)))</f>
        <v>0.88358508610525366</v>
      </c>
      <c r="D47">
        <f t="shared" ref="D47:O47" si="3">(-((D18/D3)*IMLOG2(D18/D3))-((D19/D3)*IMLOG2(D19/D3))-((D20/D3)*IMLOG2(D20/D3)))</f>
        <v>1.0596290442551399</v>
      </c>
      <c r="E47">
        <f t="shared" si="3"/>
        <v>1.0783878114938308</v>
      </c>
      <c r="F47">
        <f t="shared" si="3"/>
        <v>1.0199982742066709</v>
      </c>
      <c r="G47">
        <f t="shared" si="3"/>
        <v>1.0786784018779407</v>
      </c>
      <c r="H47">
        <f t="shared" si="3"/>
        <v>1.1029548176506492</v>
      </c>
      <c r="I47">
        <f>(-((I19/I3)*IMLOG2(I19/I3))-((I20/I3)*IMLOG2(I20/I3)))</f>
        <v>0.7292739418449411</v>
      </c>
      <c r="J47">
        <f>(-((J19/J3)*IMLOG2(J19/J3))-((J20/J3)*IMLOG2(J20/J3)))</f>
        <v>0.97641430811548635</v>
      </c>
      <c r="K47">
        <f t="shared" si="3"/>
        <v>1.0353391846261593</v>
      </c>
      <c r="L47">
        <f>(-((L19/L3)*IMLOG2(L19/L3))-((L20/L3)*IMLOG2(L20/L3)))</f>
        <v>0.8524051786494784</v>
      </c>
      <c r="M47">
        <f>(-((M19/M3)*IMLOG2(M19/M3))-((M20/M3)*IMLOG2(M20/M3)))</f>
        <v>0.76226880253565055</v>
      </c>
      <c r="N47">
        <f t="shared" si="3"/>
        <v>1.2717822215998</v>
      </c>
      <c r="O47">
        <f t="shared" si="3"/>
        <v>1.113262584028927</v>
      </c>
      <c r="P47">
        <f>(-((P19/P3)*IMLOG2(P19/P3))-((P20/P3)*IMLOG2(P20/P3)))</f>
        <v>0.49123734182433298</v>
      </c>
    </row>
    <row r="48" spans="1:17" x14ac:dyDescent="0.25">
      <c r="A48" t="s">
        <v>18</v>
      </c>
      <c r="B48">
        <f>(-((B22/B4)*IMLOG2(B22/B4))-((B23/B4)*IMLOG2(B23/B4)))</f>
        <v>0.8886466698980795</v>
      </c>
      <c r="C48">
        <f t="shared" ref="C48:O48" si="4">(-((C21/C4)*IMLOG2(C21/C4))-((C22/C4)*IMLOG2(C22/C4))-((C23/C4)*IMLOG2(C23/C4)))</f>
        <v>1.1163259079041166</v>
      </c>
      <c r="D48">
        <f>(-((D22/D4)*IMLOG2(D22/D4))-((D23/D4)*IMLOG2(D23/D4)))</f>
        <v>0.87044411041041991</v>
      </c>
      <c r="E48">
        <f t="shared" si="4"/>
        <v>1.0552912843916051</v>
      </c>
      <c r="F48">
        <f>(-((F22/F4)*IMLOG2(F22/F4))-((F23/F4)*IMLOG2(F23/F4)))</f>
        <v>0.54356444319959651</v>
      </c>
      <c r="G48">
        <f>(-((G22/G4)*IMLOG2(G22/G4))-((G23/G4)*IMLOG2(G23/G4)))</f>
        <v>0.81127812445913294</v>
      </c>
      <c r="H48">
        <f>(-((H22/H4)*IMLOG2(H22/H4))-((H23/H4)*IMLOG2(H23/H4)))</f>
        <v>0.89301081004460281</v>
      </c>
      <c r="I48">
        <f>(-((I22/I4)*IMLOG2(I22/I4))-((I23/I4)*IMLOG2(I23/I4)))</f>
        <v>0.66657835799491971</v>
      </c>
      <c r="J48">
        <f t="shared" si="4"/>
        <v>0.75361400668414558</v>
      </c>
      <c r="K48">
        <f t="shared" si="4"/>
        <v>1.0246284743137677</v>
      </c>
      <c r="L48">
        <f t="shared" si="4"/>
        <v>1.0536396327067679</v>
      </c>
      <c r="M48">
        <f t="shared" si="4"/>
        <v>1.1552539778961757</v>
      </c>
      <c r="N48">
        <f>(-((N22/N4)*IMLOG2(N22/N4))-((N23/N4)*IMLOG2(N23/N4)))</f>
        <v>0.87398104812735866</v>
      </c>
      <c r="O48">
        <f t="shared" si="4"/>
        <v>0.94119451746509308</v>
      </c>
      <c r="P48">
        <f>(-((P21/P4)*IMLOG2(P21/P4))-((P22/P4)*IMLOG2(P22/P4))-((P23/P4)*IMLOG2(P23/P4)))</f>
        <v>1.1480604635234188</v>
      </c>
    </row>
    <row r="49" spans="1:17" x14ac:dyDescent="0.25">
      <c r="A49" t="s">
        <v>19</v>
      </c>
      <c r="B49">
        <f>(-((B25/B5)*IMLOG2(B25/B5))-((B26/B5)*IMLOG2(B26/B5)))</f>
        <v>0.81127812445913294</v>
      </c>
      <c r="C49">
        <f>(-((C25/C5)*IMLOG2(C25/C5))-((C26/C5)*IMLOG2(C26/C5)))</f>
        <v>0.42806962922930625</v>
      </c>
      <c r="D49">
        <f t="shared" ref="D49:I49" si="5">(-((D24/D5)*IMLOG2(D24/D5))-((D25/D5)*IMLOG2(D25/D5))-((D26/D5)*IMLOG2(D26/D5)))</f>
        <v>0.80717382628699208</v>
      </c>
      <c r="E49">
        <f t="shared" si="5"/>
        <v>0.87582669971899207</v>
      </c>
      <c r="F49">
        <f>(-((F25/F5)*IMLOG2(F25/F5))-((F26/F5)*IMLOG2(F26/F5)))</f>
        <v>0.74248756954212447</v>
      </c>
      <c r="G49">
        <f>(-((G24/G5)*IMLOG2(G24/G5))-((G25/G5)*IMLOG2(G25/G5))-((G26/G5)*IMLOG2(G26/G5)))</f>
        <v>0.6464597756511028</v>
      </c>
      <c r="H49">
        <f>(-((H25/H5)*IMLOG2(H25/H5))-((H26/H5)*IMLOG2(H26/H5)))</f>
        <v>0.8611247055579303</v>
      </c>
      <c r="I49">
        <f t="shared" si="5"/>
        <v>0.85738285752982057</v>
      </c>
      <c r="J49">
        <f t="shared" ref="J49:P49" si="6">(-((J25/J5)*IMLOG2(J25/J5))-((J26/J5)*IMLOG2(J26/J5)))</f>
        <v>0.50325833477564508</v>
      </c>
      <c r="K49">
        <f t="shared" si="6"/>
        <v>0.8794587736429037</v>
      </c>
      <c r="L49">
        <f t="shared" si="6"/>
        <v>0.72768745456566508</v>
      </c>
      <c r="M49">
        <f t="shared" si="6"/>
        <v>0.69192788500588598</v>
      </c>
      <c r="N49">
        <f t="shared" si="6"/>
        <v>0.86913758061263735</v>
      </c>
      <c r="O49">
        <f t="shared" si="6"/>
        <v>0.59446347156796664</v>
      </c>
      <c r="P49">
        <f t="shared" si="6"/>
        <v>0.71725247773756995</v>
      </c>
    </row>
    <row r="50" spans="1:17" x14ac:dyDescent="0.25">
      <c r="A50" t="s">
        <v>20</v>
      </c>
      <c r="B50">
        <f>(-((B27/B6)*IMLOG2(B27/B6))-((B28/B6)*IMLOG2(B28/B6))-((B29/B6)*IMLOG2(B29/B6)))</f>
        <v>0.73031848894074791</v>
      </c>
      <c r="C50">
        <f>(-((C28/C6)*IMLOG2(C28/C6))-((C29/C6)*IMLOG2(C29/C6)))</f>
        <v>0.60060857541318713</v>
      </c>
      <c r="D50">
        <f t="shared" ref="D50:P50" si="7">(-((D27/D6)*IMLOG2(D27/D6))-((D28/D6)*IMLOG2(D28/D6))-((D29/D6)*IMLOG2(D29/D6)))</f>
        <v>0.68876503872269557</v>
      </c>
      <c r="E50">
        <f t="shared" si="7"/>
        <v>0.60471972149847186</v>
      </c>
      <c r="F50">
        <f>(-((F28/F6)*IMLOG2(F28/F6))-((F29/F6)*IMLOG2(F29/F6)))</f>
        <v>0.6739468651941154</v>
      </c>
      <c r="G50">
        <f>(-((G28/G6)*IMLOG2(G28/G6))-((G29/G6)*IMLOG2(G29/G6)))</f>
        <v>0.6305062394675911</v>
      </c>
      <c r="H50">
        <f t="shared" si="7"/>
        <v>0.51424671789923604</v>
      </c>
      <c r="I50">
        <f t="shared" si="7"/>
        <v>0.83503955280160991</v>
      </c>
      <c r="J50">
        <f>(-((J28/J6)*IMLOG2(J28/J6))-((J29/J6)*IMLOG2(J29/J6)))</f>
        <v>0.7495952572594804</v>
      </c>
      <c r="K50">
        <f t="shared" si="7"/>
        <v>0.58975186546044134</v>
      </c>
      <c r="L50">
        <f t="shared" si="7"/>
        <v>0.85884851010514396</v>
      </c>
      <c r="M50">
        <f>(-((M28/M6)*IMLOG2(M28/M6))-((M29/M6)*IMLOG2(M29/M6)))</f>
        <v>0.61938219467876343</v>
      </c>
      <c r="N50">
        <f t="shared" si="7"/>
        <v>0.71271873153280729</v>
      </c>
      <c r="O50">
        <f>(-((O28/O6)*IMLOG2(O28/O6))-((O29/O6)*IMLOG2(O29/O6)))</f>
        <v>0.31933738653397287</v>
      </c>
      <c r="P50">
        <f t="shared" si="7"/>
        <v>0.67153390829274595</v>
      </c>
    </row>
    <row r="51" spans="1:17" x14ac:dyDescent="0.25">
      <c r="A51" t="s">
        <v>21</v>
      </c>
      <c r="B51">
        <f>(-((B31/B7)*IMLOG2(B31/B7))-((B32/B7)*IMLOG2(B32/B7)))</f>
        <v>0.52545067990862082</v>
      </c>
      <c r="C51">
        <f>(-((C31/C7)*IMLOG2(C31/C7))-((C32/C7)*IMLOG2(C32/C7)))</f>
        <v>0.61938219467876343</v>
      </c>
      <c r="D51">
        <f>(-((D31/D7)*IMLOG2(D31/D7))-((D32/D7)*IMLOG2(D32/D7)))</f>
        <v>0.52545067990862082</v>
      </c>
      <c r="E51">
        <f>(-((E31/E7)*IMLOG2(E31/E7))-((E32/E7)*IMLOG2(E32/E7)))</f>
        <v>0.57879462463212006</v>
      </c>
      <c r="F51">
        <f>(-((F31/F7)*IMLOG2(F31/F7))-((F32/F7)*IMLOG2(F32/F7)))</f>
        <v>0.70883567333219655</v>
      </c>
      <c r="G51">
        <f t="shared" ref="G51:H51" si="8">(-((G30/G7)*IMLOG2(G30/G7))-((G31/G7)*IMLOG2(G31/G7))-((G32/G7)*IMLOG2(G32/G7)))</f>
        <v>0.82126800872682149</v>
      </c>
      <c r="H51">
        <f t="shared" si="8"/>
        <v>0.51765162850930613</v>
      </c>
      <c r="I51">
        <f t="shared" ref="I51:P51" si="9">(-((I31/I7)*IMLOG2(I31/I7))-((I32/I7)*IMLOG2(I32/I7)))</f>
        <v>0.79795196846557315</v>
      </c>
      <c r="J51">
        <f t="shared" si="9"/>
        <v>0.78299245016109154</v>
      </c>
      <c r="K51">
        <f t="shared" si="9"/>
        <v>0.62263431625470989</v>
      </c>
      <c r="L51">
        <f t="shared" si="9"/>
        <v>0.5776539033535637</v>
      </c>
      <c r="M51">
        <f t="shared" si="9"/>
        <v>0.20062232431271465</v>
      </c>
      <c r="N51">
        <f t="shared" si="9"/>
        <v>0.59834742209104208</v>
      </c>
      <c r="O51">
        <f t="shared" si="9"/>
        <v>0.16866093149667016</v>
      </c>
      <c r="P51">
        <f t="shared" si="9"/>
        <v>0.48206614808309262</v>
      </c>
    </row>
    <row r="52" spans="1:17" x14ac:dyDescent="0.25">
      <c r="A52" t="s">
        <v>22</v>
      </c>
      <c r="B52">
        <f t="shared" ref="B52:H52" si="10">(-((B34/B8)*IMLOG2(B34/B8))-((B35/B8)*IMLOG2(B35/B8)))</f>
        <v>0.52545067990862082</v>
      </c>
      <c r="C52">
        <f t="shared" si="10"/>
        <v>0.71067685385612311</v>
      </c>
      <c r="D52">
        <f t="shared" si="10"/>
        <v>0.61616619340053591</v>
      </c>
      <c r="E52">
        <f t="shared" si="10"/>
        <v>0.49123734182433298</v>
      </c>
      <c r="F52">
        <f t="shared" si="10"/>
        <v>0.56310282375139165</v>
      </c>
      <c r="G52">
        <f t="shared" si="10"/>
        <v>0.3650551896402851</v>
      </c>
      <c r="H52">
        <f t="shared" si="10"/>
        <v>0.51270914203087714</v>
      </c>
      <c r="I52">
        <f t="shared" ref="I52" si="11">(-((I33/I8)*IMLOG2(I33/I8))-((I34/I8)*IMLOG2(I34/I8))-((I35/I8)*IMLOG2(I35/I8)))</f>
        <v>0.85078293632677604</v>
      </c>
      <c r="J52">
        <f>(-((J34/J8)*IMLOG2(J34/J8))-((J35/J8)*IMLOG2(J35/J8)))</f>
        <v>0.468995593589281</v>
      </c>
      <c r="K52">
        <f>(-((K34/K8)*IMLOG2(K34/K8))-((K35/K8)*IMLOG2(K35/K8)))</f>
        <v>0.45668363153944297</v>
      </c>
      <c r="L52">
        <f>(-((L34/L8)*IMLOG2(L34/L8))-((L35/L8)*IMLOG2(L35/L8)))</f>
        <v>0.62526240522342302</v>
      </c>
      <c r="M52">
        <f>(-((M35/M8)*IMLOG2(M35/M8)))</f>
        <v>0</v>
      </c>
      <c r="N52">
        <f>(-((N34/N8)*IMLOG2(N34/N8))-((N35/N8)*IMLOG2(N35/N8)))</f>
        <v>0.21084230031853218</v>
      </c>
      <c r="O52">
        <f>(-((O34/O8)*IMLOG2(O34/O8))-((O35/O8)*IMLOG2(O35/O8)))</f>
        <v>0.45371633918694498</v>
      </c>
      <c r="P52">
        <f>(-((P34/P8)*IMLOG2(P34/P8))-((P35/P8)*IMLOG2(P35/P8)))</f>
        <v>0.82805572537950511</v>
      </c>
    </row>
    <row r="53" spans="1:17" x14ac:dyDescent="0.25">
      <c r="A53" t="s">
        <v>23</v>
      </c>
      <c r="B53">
        <f>(-((B37/B9)*IMLOG2(B37/B9))-((B38/B9)*IMLOG2(B38/B9)))</f>
        <v>0.39553780645647779</v>
      </c>
      <c r="C53">
        <f>(-((C37/C9)*IMLOG2(C37/C9))-((C38/C9)*IMLOG2(C38/C9)))</f>
        <v>0.19590927087360482</v>
      </c>
      <c r="D53">
        <f>(-((D37/D9)*IMLOG2(D37/D9))-((D38/D9)*IMLOG2(D38/D9)))</f>
        <v>0.54356444319959651</v>
      </c>
      <c r="E53">
        <f>(-((E38/E9)*IMLOG2(E38/E9)))</f>
        <v>0</v>
      </c>
      <c r="F53">
        <f>(-((F37/F9)*IMLOG2(F37/F9))-((F38/F9)*IMLOG2(F38/F9)))</f>
        <v>0.36205125173399821</v>
      </c>
      <c r="G53">
        <f>(-((G38/G9)*IMLOG2(G38/G9)))</f>
        <v>0</v>
      </c>
      <c r="H53">
        <f>(-((H37/H9)*IMLOG2(H37/H9))-((H38/H9)*IMLOG2(H38/H9)))</f>
        <v>0.40217919020227344</v>
      </c>
      <c r="I53">
        <f>(-((I37/I9)*IMLOG2(I37/I9))-((I38/I9)*IMLOG2(I38/I9)))</f>
        <v>0.38094658570539036</v>
      </c>
      <c r="J53">
        <f t="shared" ref="J53" si="12">(-((J36/J9)*IMLOG2(J36/J9))-((J37/J9)*IMLOG2(J37/J9))-((J38/J9)*IMLOG2(J38/J9)))</f>
        <v>1.2309595631140116</v>
      </c>
      <c r="K53">
        <f>(-((K37/K9)*IMLOG2(K37/K9))-((K38/K9)*IMLOG2(K38/K9)))</f>
        <v>0.43561337348743168</v>
      </c>
      <c r="L53">
        <f>(-((L37/L9)*IMLOG2(L37/L9))-((L38/L9)*IMLOG2(L38/L9)))</f>
        <v>0.43949698692151362</v>
      </c>
      <c r="M53">
        <f>(-((M38/M9)*IMLOG2(M38/M9)))</f>
        <v>0</v>
      </c>
      <c r="N53">
        <f>(-((N37/N9)*IMLOG2(N37/N9))-((N38/N9)*IMLOG2(N38/N9)))</f>
        <v>0.24602257822033166</v>
      </c>
      <c r="O53">
        <f>(-((O38/O9)*IMLOG2(O38/O9)))</f>
        <v>0</v>
      </c>
      <c r="P53">
        <f>(-((P37/P9)*IMLOG2(P37/P9))-((P38/P9)*IMLOG2(P38/P9)))</f>
        <v>0.81127812445913294</v>
      </c>
    </row>
    <row r="54" spans="1:17" x14ac:dyDescent="0.25">
      <c r="A54" t="s">
        <v>24</v>
      </c>
      <c r="B54">
        <f>(-((B40/B10)*IMLOG2(B40/B10))-((B41/B10)*IMLOG2(B41/B10)))</f>
        <v>0.58587329286192047</v>
      </c>
      <c r="C54">
        <f>(-((C40/C10)*IMLOG2(C40/C10))-((C41/C10)*IMLOG2(C41/C10)))</f>
        <v>0.650022421648355</v>
      </c>
      <c r="D54">
        <v>0</v>
      </c>
      <c r="E54">
        <f>(-((E41/E10)*IMLOG2(E41/E10)))</f>
        <v>0</v>
      </c>
      <c r="F54">
        <f>(-((F40/F10)*IMLOG2(F40/F10))-((F41/F10)*IMLOG2(F41/F10)))</f>
        <v>0.37123232664087613</v>
      </c>
      <c r="G54">
        <f>(-((G39/G10)*IMLOG2(G39/G10))-((G40/G10)*IMLOG2(G40/G10)))</f>
        <v>0.59167277858232681</v>
      </c>
      <c r="H54">
        <f>(-((H40/H10)*IMLOG2(H40/H10))-((H41/H10)*IMLOG2(H41/H10)))</f>
        <v>0.21639693245126462</v>
      </c>
      <c r="I54">
        <f>(-((I41/I10)*IMLOG2(I41/I10)))</f>
        <v>0</v>
      </c>
      <c r="J54">
        <f>(-((J41/J10)*IMLOG2(J41/J10)))</f>
        <v>0</v>
      </c>
      <c r="K54">
        <f>(-((K40/K10)*IMLOG2(K40/K10))-((K41/K10)*IMLOG2(K41/K10)))</f>
        <v>0.50325833477564508</v>
      </c>
      <c r="L54">
        <f>(-((L40/L10)*IMLOG2(L40/L10))-((L41/L10)*IMLOG2(L41/L10)))</f>
        <v>0.55862937345219998</v>
      </c>
      <c r="M54">
        <f>(-((M41/M10)*IMLOG2(M41/M10)))</f>
        <v>0</v>
      </c>
      <c r="N54">
        <f>(-((N41/N10)*IMLOG2(N41/N10)))</f>
        <v>0</v>
      </c>
      <c r="O54">
        <f>(-((O41/O10)*IMLOG2(O41/O10)))</f>
        <v>0</v>
      </c>
      <c r="P54">
        <f>(-((P40/P10)*IMLOG2(P40/P10))-((P41/P10)*IMLOG2(P41/P10)))</f>
        <v>0.54356444319959651</v>
      </c>
    </row>
    <row r="56" spans="1:17" x14ac:dyDescent="0.25">
      <c r="A56" t="s">
        <v>25</v>
      </c>
      <c r="B56">
        <f>SUM(B15+B18+B21+B24+B27+B30+B33+B36+B39)</f>
        <v>4</v>
      </c>
      <c r="D56">
        <f>(-((B56/B59)*IMLOG2(B56/B59))-((B57/B59)*IMLOG2(B57/B59))-((B58/B59)*IMLOG2(B58/B59)))</f>
        <v>0.82457337696919764</v>
      </c>
      <c r="E56">
        <v>0.82457337696919797</v>
      </c>
    </row>
    <row r="57" spans="1:17" x14ac:dyDescent="0.25">
      <c r="B57">
        <f>SUM(B16+B19+B22+B25+B28+B31+B34+B37+B40)</f>
        <v>119</v>
      </c>
    </row>
    <row r="58" spans="1:17" x14ac:dyDescent="0.25">
      <c r="B58">
        <f>SUM(B17+B20+B23+B26+B29+B32+B35+B38+B41)</f>
        <v>413</v>
      </c>
    </row>
    <row r="59" spans="1:17" x14ac:dyDescent="0.25">
      <c r="B59">
        <f>SUM(B56:B58)</f>
        <v>536</v>
      </c>
    </row>
    <row r="61" spans="1:17" x14ac:dyDescent="0.25">
      <c r="A61" t="s">
        <v>26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0</v>
      </c>
      <c r="K61" t="s">
        <v>1</v>
      </c>
      <c r="L61" t="s">
        <v>15</v>
      </c>
      <c r="M61" t="s">
        <v>2</v>
      </c>
      <c r="N61" t="s">
        <v>3</v>
      </c>
      <c r="O61" t="s">
        <v>4</v>
      </c>
      <c r="P61" t="s">
        <v>5</v>
      </c>
      <c r="Q61" t="s">
        <v>6</v>
      </c>
    </row>
    <row r="62" spans="1:17" x14ac:dyDescent="0.25">
      <c r="B62">
        <f>$D$56 - ((B2/$B$11)*B46) - ((B3/$B$11)*B47) - ((B4/$B$11)*B48) - ((B5/$B$11)*B49) - ((B6/$B$11)*B50) - ((B7/$B$11)*B51) - ((B8/$B$11)*B52) - ((B9/$B$11)*B53)  - ((B10/$B$11)*B54)</f>
        <v>8.2807066725554851E-2</v>
      </c>
      <c r="C62">
        <f t="shared" ref="C62:P62" si="13">$D$56 - ((C2/$B$11)*C46) - ((C3/$B$11)*C47) - ((C4/$B$11)*C48) - ((C5/$B$11)*C49) - ((C6/$B$11)*C50) - ((C7/$B$11)*C51) - ((C8/$B$11)*C52) - ((C9/$B$11)*C53)  - ((C10/$B$11)*C54)</f>
        <v>7.8664861407478207E-2</v>
      </c>
      <c r="D62">
        <f t="shared" si="13"/>
        <v>4.3145171290565547E-2</v>
      </c>
      <c r="E62">
        <f t="shared" si="13"/>
        <v>8.4892483179507885E-2</v>
      </c>
      <c r="F62">
        <f t="shared" si="13"/>
        <v>7.165697562051844E-2</v>
      </c>
      <c r="G62">
        <f t="shared" si="13"/>
        <v>9.72294440547119E-2</v>
      </c>
      <c r="H62">
        <f t="shared" si="13"/>
        <v>0.11697966205772319</v>
      </c>
      <c r="I62">
        <f t="shared" si="13"/>
        <v>3.9582156051872305E-2</v>
      </c>
      <c r="J62">
        <f t="shared" si="13"/>
        <v>7.1366015312834666E-2</v>
      </c>
      <c r="K62">
        <f t="shared" si="13"/>
        <v>8.2560108850755515E-2</v>
      </c>
      <c r="L62">
        <f t="shared" si="13"/>
        <v>4.5168999941381571E-2</v>
      </c>
      <c r="M62">
        <f t="shared" si="13"/>
        <v>8.8168051317114013E-2</v>
      </c>
      <c r="N62">
        <f t="shared" si="13"/>
        <v>0.10228480378774767</v>
      </c>
      <c r="O62">
        <f t="shared" si="13"/>
        <v>0.12521382346458232</v>
      </c>
      <c r="P62">
        <f t="shared" si="13"/>
        <v>8.8926028567886908E-2</v>
      </c>
    </row>
    <row r="67" spans="4:5" x14ac:dyDescent="0.25">
      <c r="D67" t="s">
        <v>4</v>
      </c>
      <c r="E67">
        <v>0.12521382346458232</v>
      </c>
    </row>
    <row r="68" spans="4:5" x14ac:dyDescent="0.25">
      <c r="D68" t="s">
        <v>13</v>
      </c>
      <c r="E68">
        <v>0.11697966205772319</v>
      </c>
    </row>
    <row r="69" spans="4:5" x14ac:dyDescent="0.25">
      <c r="D69" t="s">
        <v>3</v>
      </c>
      <c r="E69">
        <v>0.10228480378774767</v>
      </c>
    </row>
    <row r="70" spans="4:5" x14ac:dyDescent="0.25">
      <c r="D70" t="s">
        <v>12</v>
      </c>
      <c r="E70">
        <v>9.72294440547119E-2</v>
      </c>
    </row>
    <row r="71" spans="4:5" x14ac:dyDescent="0.25">
      <c r="D71" t="s">
        <v>5</v>
      </c>
      <c r="E71">
        <v>8.8926028567886908E-2</v>
      </c>
    </row>
    <row r="72" spans="4:5" x14ac:dyDescent="0.25">
      <c r="D72" t="s">
        <v>2</v>
      </c>
      <c r="E72">
        <v>8.8168051317113999E-2</v>
      </c>
    </row>
    <row r="73" spans="4:5" x14ac:dyDescent="0.25">
      <c r="D73" t="s">
        <v>10</v>
      </c>
      <c r="E73">
        <v>8.4892483179507885E-2</v>
      </c>
    </row>
    <row r="74" spans="4:5" x14ac:dyDescent="0.25">
      <c r="D74" t="s">
        <v>7</v>
      </c>
      <c r="E74">
        <v>8.2807066725554851E-2</v>
      </c>
    </row>
    <row r="75" spans="4:5" x14ac:dyDescent="0.25">
      <c r="D75" t="s">
        <v>1</v>
      </c>
      <c r="E75">
        <v>8.2560108850755515E-2</v>
      </c>
    </row>
    <row r="76" spans="4:5" x14ac:dyDescent="0.25">
      <c r="D76" t="s">
        <v>8</v>
      </c>
      <c r="E76">
        <v>7.8664861407478207E-2</v>
      </c>
    </row>
    <row r="77" spans="4:5" x14ac:dyDescent="0.25">
      <c r="D77" t="s">
        <v>11</v>
      </c>
      <c r="E77">
        <v>7.165697562051844E-2</v>
      </c>
    </row>
    <row r="78" spans="4:5" x14ac:dyDescent="0.25">
      <c r="D78" t="s">
        <v>0</v>
      </c>
      <c r="E78">
        <v>7.1366015312834666E-2</v>
      </c>
    </row>
    <row r="79" spans="4:5" x14ac:dyDescent="0.25">
      <c r="D79" t="s">
        <v>15</v>
      </c>
      <c r="E79">
        <v>4.5168999941381571E-2</v>
      </c>
    </row>
    <row r="80" spans="4:5" x14ac:dyDescent="0.25">
      <c r="D80" t="s">
        <v>9</v>
      </c>
      <c r="E80">
        <v>4.3145171290565547E-2</v>
      </c>
    </row>
    <row r="81" spans="4:5" x14ac:dyDescent="0.25">
      <c r="D81" t="s">
        <v>14</v>
      </c>
      <c r="E81">
        <v>3.9582156051872305E-2</v>
      </c>
    </row>
  </sheetData>
  <sortState xmlns:xlrd2="http://schemas.microsoft.com/office/spreadsheetml/2017/richdata2" ref="D67:E81">
    <sortCondition descending="1" ref="E67:E81"/>
  </sortState>
  <mergeCells count="9">
    <mergeCell ref="A33:A35"/>
    <mergeCell ref="A36:A38"/>
    <mergeCell ref="A39:A41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D371-1C6F-488B-A1CD-8411FE093DE8}">
  <dimension ref="A1:Q96"/>
  <sheetViews>
    <sheetView topLeftCell="A73" zoomScaleNormal="100" workbookViewId="0">
      <selection activeCell="E106" sqref="E106"/>
    </sheetView>
  </sheetViews>
  <sheetFormatPr defaultRowHeight="15" x14ac:dyDescent="0.25"/>
  <cols>
    <col min="2" max="2" width="13.42578125" customWidth="1"/>
    <col min="3" max="3" width="12.42578125" customWidth="1"/>
    <col min="4" max="4" width="13.42578125" customWidth="1"/>
    <col min="5" max="5" width="16.140625" customWidth="1"/>
    <col min="6" max="6" width="11.140625" customWidth="1"/>
    <col min="7" max="7" width="12" customWidth="1"/>
    <col min="8" max="8" width="13.5703125" bestFit="1" customWidth="1"/>
    <col min="9" max="9" width="13.28515625" bestFit="1" customWidth="1"/>
    <col min="10" max="16" width="12" bestFit="1" customWidth="1"/>
  </cols>
  <sheetData>
    <row r="1" spans="1:1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15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16</v>
      </c>
      <c r="B2">
        <v>67</v>
      </c>
      <c r="C2">
        <v>56</v>
      </c>
      <c r="D2">
        <v>21</v>
      </c>
      <c r="E2">
        <v>20</v>
      </c>
      <c r="F2">
        <v>87</v>
      </c>
      <c r="G2">
        <v>10</v>
      </c>
      <c r="H2">
        <v>34</v>
      </c>
      <c r="I2">
        <v>46</v>
      </c>
      <c r="J2">
        <v>37</v>
      </c>
      <c r="K2">
        <v>62</v>
      </c>
      <c r="L2">
        <v>62</v>
      </c>
      <c r="M2">
        <v>29</v>
      </c>
      <c r="N2">
        <v>49</v>
      </c>
      <c r="O2">
        <v>22</v>
      </c>
      <c r="P2">
        <v>66</v>
      </c>
    </row>
    <row r="3" spans="1:17" x14ac:dyDescent="0.25">
      <c r="A3" t="s">
        <v>17</v>
      </c>
      <c r="B3">
        <v>57</v>
      </c>
      <c r="C3">
        <v>53</v>
      </c>
      <c r="D3">
        <v>62</v>
      </c>
      <c r="E3">
        <v>45</v>
      </c>
      <c r="F3">
        <v>75</v>
      </c>
      <c r="G3">
        <v>84</v>
      </c>
      <c r="H3">
        <v>58</v>
      </c>
      <c r="I3">
        <v>54</v>
      </c>
      <c r="J3">
        <v>61</v>
      </c>
      <c r="K3">
        <v>57</v>
      </c>
      <c r="L3">
        <v>36</v>
      </c>
      <c r="M3">
        <v>104</v>
      </c>
      <c r="N3">
        <v>48</v>
      </c>
      <c r="O3">
        <v>99</v>
      </c>
      <c r="P3">
        <v>84</v>
      </c>
    </row>
    <row r="4" spans="1:17" x14ac:dyDescent="0.25">
      <c r="A4" t="s">
        <v>18</v>
      </c>
      <c r="B4">
        <v>49</v>
      </c>
      <c r="C4">
        <v>125</v>
      </c>
      <c r="D4">
        <v>127</v>
      </c>
      <c r="E4">
        <v>73</v>
      </c>
      <c r="F4">
        <v>80</v>
      </c>
      <c r="G4">
        <v>60</v>
      </c>
      <c r="H4">
        <v>71</v>
      </c>
      <c r="I4">
        <v>46</v>
      </c>
      <c r="J4">
        <v>125</v>
      </c>
      <c r="K4">
        <v>69</v>
      </c>
      <c r="L4">
        <v>55</v>
      </c>
      <c r="M4">
        <v>122</v>
      </c>
      <c r="N4">
        <v>102</v>
      </c>
      <c r="O4">
        <v>135</v>
      </c>
      <c r="P4">
        <v>115</v>
      </c>
    </row>
    <row r="5" spans="1:17" x14ac:dyDescent="0.25">
      <c r="A5" t="s">
        <v>19</v>
      </c>
      <c r="B5">
        <v>52</v>
      </c>
      <c r="C5">
        <v>80</v>
      </c>
      <c r="D5">
        <v>115</v>
      </c>
      <c r="E5">
        <v>138</v>
      </c>
      <c r="F5">
        <v>57</v>
      </c>
      <c r="G5">
        <v>72</v>
      </c>
      <c r="H5">
        <v>95</v>
      </c>
      <c r="I5">
        <v>92</v>
      </c>
      <c r="J5">
        <v>81</v>
      </c>
      <c r="K5">
        <v>67</v>
      </c>
      <c r="L5">
        <v>69</v>
      </c>
      <c r="M5">
        <v>124</v>
      </c>
      <c r="N5">
        <v>93</v>
      </c>
      <c r="O5">
        <v>132</v>
      </c>
      <c r="P5">
        <v>86</v>
      </c>
    </row>
    <row r="6" spans="1:17" x14ac:dyDescent="0.25">
      <c r="A6" t="s">
        <v>20</v>
      </c>
      <c r="B6">
        <v>65</v>
      </c>
      <c r="C6">
        <v>82</v>
      </c>
      <c r="D6">
        <v>77</v>
      </c>
      <c r="E6">
        <v>115</v>
      </c>
      <c r="F6">
        <v>79</v>
      </c>
      <c r="G6">
        <v>101</v>
      </c>
      <c r="H6">
        <v>82</v>
      </c>
      <c r="I6">
        <v>92</v>
      </c>
      <c r="J6">
        <v>98</v>
      </c>
      <c r="K6">
        <v>75</v>
      </c>
      <c r="L6">
        <v>114</v>
      </c>
      <c r="M6">
        <v>91</v>
      </c>
      <c r="N6">
        <v>73</v>
      </c>
      <c r="O6">
        <v>69</v>
      </c>
      <c r="P6">
        <v>98</v>
      </c>
    </row>
    <row r="7" spans="1:17" x14ac:dyDescent="0.25">
      <c r="A7" t="s">
        <v>21</v>
      </c>
      <c r="B7">
        <v>59</v>
      </c>
      <c r="C7">
        <v>65</v>
      </c>
      <c r="D7">
        <v>59</v>
      </c>
      <c r="E7">
        <v>58</v>
      </c>
      <c r="F7">
        <v>62</v>
      </c>
      <c r="G7">
        <v>136</v>
      </c>
      <c r="H7">
        <v>72</v>
      </c>
      <c r="I7">
        <v>91</v>
      </c>
      <c r="J7">
        <v>73</v>
      </c>
      <c r="K7">
        <v>58</v>
      </c>
      <c r="L7">
        <v>80</v>
      </c>
      <c r="M7">
        <v>32</v>
      </c>
      <c r="N7">
        <v>55</v>
      </c>
      <c r="O7">
        <v>40</v>
      </c>
      <c r="P7">
        <v>48</v>
      </c>
    </row>
    <row r="8" spans="1:17" x14ac:dyDescent="0.25">
      <c r="A8" t="s">
        <v>22</v>
      </c>
      <c r="B8">
        <v>59</v>
      </c>
      <c r="C8">
        <v>36</v>
      </c>
      <c r="D8">
        <v>59</v>
      </c>
      <c r="E8">
        <v>56</v>
      </c>
      <c r="F8">
        <v>53</v>
      </c>
      <c r="G8">
        <v>43</v>
      </c>
      <c r="H8">
        <v>70</v>
      </c>
      <c r="I8">
        <v>78</v>
      </c>
      <c r="J8">
        <v>30</v>
      </c>
      <c r="K8">
        <v>52</v>
      </c>
      <c r="L8">
        <v>64</v>
      </c>
      <c r="M8">
        <v>26</v>
      </c>
      <c r="N8">
        <v>60</v>
      </c>
      <c r="O8">
        <v>21</v>
      </c>
      <c r="P8">
        <v>23</v>
      </c>
    </row>
    <row r="9" spans="1:17" x14ac:dyDescent="0.25">
      <c r="A9" t="s">
        <v>23</v>
      </c>
      <c r="B9">
        <v>64</v>
      </c>
      <c r="C9">
        <v>33</v>
      </c>
      <c r="D9">
        <v>16</v>
      </c>
      <c r="E9">
        <v>23</v>
      </c>
      <c r="F9">
        <v>29</v>
      </c>
      <c r="G9">
        <v>23</v>
      </c>
      <c r="H9">
        <v>25</v>
      </c>
      <c r="I9">
        <v>27</v>
      </c>
      <c r="J9">
        <v>15</v>
      </c>
      <c r="K9">
        <v>78</v>
      </c>
      <c r="L9">
        <v>33</v>
      </c>
      <c r="M9">
        <v>6</v>
      </c>
      <c r="N9">
        <v>49</v>
      </c>
      <c r="O9">
        <v>17</v>
      </c>
      <c r="P9">
        <v>8</v>
      </c>
    </row>
    <row r="10" spans="1:17" x14ac:dyDescent="0.25">
      <c r="A10" t="s">
        <v>24</v>
      </c>
      <c r="B10">
        <v>64</v>
      </c>
      <c r="C10">
        <v>6</v>
      </c>
      <c r="D10">
        <v>0</v>
      </c>
      <c r="E10">
        <v>8</v>
      </c>
      <c r="F10">
        <v>14</v>
      </c>
      <c r="G10">
        <v>7</v>
      </c>
      <c r="H10">
        <v>29</v>
      </c>
      <c r="I10">
        <v>10</v>
      </c>
      <c r="J10">
        <v>16</v>
      </c>
      <c r="K10">
        <v>18</v>
      </c>
      <c r="L10">
        <v>23</v>
      </c>
      <c r="M10">
        <v>2</v>
      </c>
      <c r="N10">
        <v>7</v>
      </c>
      <c r="O10">
        <v>1</v>
      </c>
      <c r="P10">
        <v>8</v>
      </c>
    </row>
    <row r="11" spans="1:17" x14ac:dyDescent="0.25">
      <c r="B11">
        <f t="shared" ref="B11:P11" si="0">SUM(B2:B10)</f>
        <v>536</v>
      </c>
      <c r="C11">
        <f t="shared" si="0"/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>SUM(L2:L10)</f>
        <v>536</v>
      </c>
      <c r="M11">
        <f t="shared" si="0"/>
        <v>536</v>
      </c>
      <c r="N11">
        <f t="shared" si="0"/>
        <v>536</v>
      </c>
      <c r="O11">
        <f t="shared" si="0"/>
        <v>536</v>
      </c>
      <c r="P11">
        <f t="shared" si="0"/>
        <v>536</v>
      </c>
    </row>
    <row r="14" spans="1:17" x14ac:dyDescent="0.25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0</v>
      </c>
      <c r="K14" t="s">
        <v>1</v>
      </c>
      <c r="L14" t="s">
        <v>15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</row>
    <row r="15" spans="1:17" x14ac:dyDescent="0.25">
      <c r="A15" s="2" t="s">
        <v>16</v>
      </c>
      <c r="B15" s="1">
        <v>1</v>
      </c>
      <c r="C15" s="1">
        <v>1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2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/>
    </row>
    <row r="16" spans="1:17" x14ac:dyDescent="0.25">
      <c r="A16" s="2"/>
      <c r="B16">
        <v>28</v>
      </c>
      <c r="C16">
        <v>15</v>
      </c>
      <c r="D16">
        <v>9</v>
      </c>
      <c r="E16">
        <v>12</v>
      </c>
      <c r="F16">
        <v>40</v>
      </c>
      <c r="G16">
        <v>7</v>
      </c>
      <c r="H16">
        <v>20</v>
      </c>
      <c r="I16">
        <v>21</v>
      </c>
      <c r="J16">
        <v>16</v>
      </c>
      <c r="K16">
        <v>30</v>
      </c>
      <c r="L16">
        <v>26</v>
      </c>
      <c r="M16">
        <v>9</v>
      </c>
      <c r="N16">
        <v>18</v>
      </c>
      <c r="O16">
        <v>14</v>
      </c>
      <c r="P16">
        <v>10</v>
      </c>
    </row>
    <row r="17" spans="1:17" x14ac:dyDescent="0.25">
      <c r="A17" s="2"/>
      <c r="B17">
        <v>38</v>
      </c>
      <c r="C17">
        <v>40</v>
      </c>
      <c r="D17">
        <v>12</v>
      </c>
      <c r="E17">
        <v>8</v>
      </c>
      <c r="F17">
        <v>45</v>
      </c>
      <c r="G17">
        <v>3</v>
      </c>
      <c r="H17">
        <v>13</v>
      </c>
      <c r="I17">
        <v>25</v>
      </c>
      <c r="J17">
        <v>19</v>
      </c>
      <c r="K17">
        <v>32</v>
      </c>
      <c r="L17">
        <v>35</v>
      </c>
      <c r="M17">
        <v>20</v>
      </c>
      <c r="N17">
        <v>31</v>
      </c>
      <c r="O17">
        <v>8</v>
      </c>
      <c r="P17">
        <v>56</v>
      </c>
    </row>
    <row r="18" spans="1:17" x14ac:dyDescent="0.25">
      <c r="A18" s="2" t="s">
        <v>17</v>
      </c>
      <c r="B18" s="1">
        <v>2</v>
      </c>
      <c r="C18" s="1">
        <v>0</v>
      </c>
      <c r="D18" s="1">
        <v>1</v>
      </c>
      <c r="E18" s="1">
        <v>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3</v>
      </c>
      <c r="O18" s="1">
        <v>2</v>
      </c>
      <c r="P18" s="1">
        <v>0</v>
      </c>
      <c r="Q18" s="1"/>
    </row>
    <row r="19" spans="1:17" x14ac:dyDescent="0.25">
      <c r="A19" s="2"/>
      <c r="B19">
        <v>25</v>
      </c>
      <c r="C19">
        <v>16</v>
      </c>
      <c r="D19">
        <v>23</v>
      </c>
      <c r="E19">
        <v>16</v>
      </c>
      <c r="F19">
        <v>21</v>
      </c>
      <c r="G19">
        <v>39</v>
      </c>
      <c r="H19">
        <v>26</v>
      </c>
      <c r="I19">
        <v>11</v>
      </c>
      <c r="J19">
        <v>25</v>
      </c>
      <c r="K19">
        <v>19</v>
      </c>
      <c r="L19">
        <v>10</v>
      </c>
      <c r="M19">
        <v>23</v>
      </c>
      <c r="N19">
        <v>21</v>
      </c>
      <c r="O19">
        <v>43</v>
      </c>
      <c r="P19">
        <v>9</v>
      </c>
    </row>
    <row r="20" spans="1:17" x14ac:dyDescent="0.25">
      <c r="A20" s="2"/>
      <c r="B20">
        <v>30</v>
      </c>
      <c r="C20">
        <v>37</v>
      </c>
      <c r="D20">
        <v>38</v>
      </c>
      <c r="E20">
        <v>28</v>
      </c>
      <c r="F20">
        <v>52</v>
      </c>
      <c r="G20">
        <v>44</v>
      </c>
      <c r="H20">
        <v>31</v>
      </c>
      <c r="I20">
        <v>43</v>
      </c>
      <c r="J20">
        <v>36</v>
      </c>
      <c r="K20">
        <v>37</v>
      </c>
      <c r="L20">
        <v>26</v>
      </c>
      <c r="M20">
        <v>81</v>
      </c>
      <c r="N20">
        <v>24</v>
      </c>
      <c r="O20">
        <v>54</v>
      </c>
      <c r="P20">
        <v>75</v>
      </c>
    </row>
    <row r="21" spans="1:17" x14ac:dyDescent="0.25">
      <c r="A21" s="2" t="s">
        <v>18</v>
      </c>
      <c r="B21" s="1">
        <v>0</v>
      </c>
      <c r="C21" s="1">
        <v>3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4</v>
      </c>
      <c r="N21" s="1">
        <v>0</v>
      </c>
      <c r="O21" s="1">
        <v>2</v>
      </c>
      <c r="P21" s="1">
        <v>3</v>
      </c>
      <c r="Q21" s="1"/>
    </row>
    <row r="22" spans="1:17" x14ac:dyDescent="0.25">
      <c r="A22" s="2"/>
      <c r="B22">
        <v>15</v>
      </c>
      <c r="C22">
        <v>50</v>
      </c>
      <c r="D22">
        <v>37</v>
      </c>
      <c r="E22">
        <v>28</v>
      </c>
      <c r="F22">
        <v>10</v>
      </c>
      <c r="G22">
        <v>15</v>
      </c>
      <c r="H22">
        <v>22</v>
      </c>
      <c r="I22">
        <v>8</v>
      </c>
      <c r="J22">
        <v>23</v>
      </c>
      <c r="K22">
        <v>19</v>
      </c>
      <c r="L22">
        <v>15</v>
      </c>
      <c r="M22">
        <v>49</v>
      </c>
      <c r="N22">
        <v>30</v>
      </c>
      <c r="O22">
        <v>36</v>
      </c>
      <c r="P22">
        <v>55</v>
      </c>
    </row>
    <row r="23" spans="1:17" x14ac:dyDescent="0.25">
      <c r="A23" s="2"/>
      <c r="B23">
        <v>34</v>
      </c>
      <c r="C23">
        <v>72</v>
      </c>
      <c r="D23">
        <v>90</v>
      </c>
      <c r="E23">
        <v>44</v>
      </c>
      <c r="F23">
        <v>70</v>
      </c>
      <c r="G23">
        <v>45</v>
      </c>
      <c r="H23">
        <v>49</v>
      </c>
      <c r="I23">
        <v>38</v>
      </c>
      <c r="J23">
        <v>101</v>
      </c>
      <c r="K23">
        <v>48</v>
      </c>
      <c r="L23">
        <v>38</v>
      </c>
      <c r="M23">
        <v>69</v>
      </c>
      <c r="N23">
        <v>72</v>
      </c>
      <c r="O23">
        <v>97</v>
      </c>
      <c r="P23">
        <v>57</v>
      </c>
    </row>
    <row r="24" spans="1:17" x14ac:dyDescent="0.25">
      <c r="A24" s="2" t="s">
        <v>19</v>
      </c>
      <c r="B24" s="1">
        <v>0</v>
      </c>
      <c r="C24" s="1">
        <v>0</v>
      </c>
      <c r="D24" s="1">
        <v>2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</row>
    <row r="25" spans="1:17" x14ac:dyDescent="0.25">
      <c r="A25" s="2"/>
      <c r="B25">
        <v>13</v>
      </c>
      <c r="C25">
        <v>7</v>
      </c>
      <c r="D25">
        <v>21</v>
      </c>
      <c r="E25">
        <v>35</v>
      </c>
      <c r="F25">
        <v>12</v>
      </c>
      <c r="G25">
        <v>9</v>
      </c>
      <c r="H25">
        <v>27</v>
      </c>
      <c r="I25">
        <v>21</v>
      </c>
      <c r="J25">
        <v>9</v>
      </c>
      <c r="K25">
        <v>20</v>
      </c>
      <c r="L25">
        <v>14</v>
      </c>
      <c r="M25">
        <v>23</v>
      </c>
      <c r="N25">
        <v>27</v>
      </c>
      <c r="O25">
        <v>19</v>
      </c>
      <c r="P25">
        <v>17</v>
      </c>
    </row>
    <row r="26" spans="1:17" x14ac:dyDescent="0.25">
      <c r="A26" s="2"/>
      <c r="B26">
        <v>39</v>
      </c>
      <c r="C26">
        <v>73</v>
      </c>
      <c r="D26">
        <v>92</v>
      </c>
      <c r="E26">
        <v>102</v>
      </c>
      <c r="F26">
        <v>45</v>
      </c>
      <c r="G26">
        <v>62</v>
      </c>
      <c r="H26">
        <v>68</v>
      </c>
      <c r="I26">
        <v>70</v>
      </c>
      <c r="J26">
        <v>72</v>
      </c>
      <c r="K26">
        <v>47</v>
      </c>
      <c r="L26">
        <v>55</v>
      </c>
      <c r="M26">
        <v>101</v>
      </c>
      <c r="N26">
        <v>66</v>
      </c>
      <c r="O26">
        <v>113</v>
      </c>
      <c r="P26">
        <v>69</v>
      </c>
    </row>
    <row r="27" spans="1:17" x14ac:dyDescent="0.25">
      <c r="A27" s="2" t="s">
        <v>20</v>
      </c>
      <c r="B27" s="1">
        <v>1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1</v>
      </c>
      <c r="L27" s="1">
        <v>1</v>
      </c>
      <c r="M27" s="1">
        <v>0</v>
      </c>
      <c r="N27" s="1">
        <v>1</v>
      </c>
      <c r="O27" s="1">
        <v>0</v>
      </c>
      <c r="P27" s="1">
        <v>1</v>
      </c>
      <c r="Q27" s="1"/>
    </row>
    <row r="28" spans="1:17" x14ac:dyDescent="0.25">
      <c r="A28" s="2"/>
      <c r="B28">
        <v>10</v>
      </c>
      <c r="C28">
        <v>12</v>
      </c>
      <c r="D28">
        <v>11</v>
      </c>
      <c r="E28">
        <v>14</v>
      </c>
      <c r="F28">
        <v>14</v>
      </c>
      <c r="G28">
        <v>16</v>
      </c>
      <c r="H28">
        <v>7</v>
      </c>
      <c r="I28">
        <v>17</v>
      </c>
      <c r="J28">
        <v>21</v>
      </c>
      <c r="K28">
        <v>8</v>
      </c>
      <c r="L28">
        <v>27</v>
      </c>
      <c r="M28">
        <v>14</v>
      </c>
      <c r="N28">
        <v>11</v>
      </c>
      <c r="O28">
        <v>4</v>
      </c>
      <c r="P28">
        <v>14</v>
      </c>
    </row>
    <row r="29" spans="1:17" x14ac:dyDescent="0.25">
      <c r="A29" s="2"/>
      <c r="B29">
        <v>54</v>
      </c>
      <c r="C29">
        <v>70</v>
      </c>
      <c r="D29">
        <v>65</v>
      </c>
      <c r="E29">
        <v>100</v>
      </c>
      <c r="F29">
        <v>65</v>
      </c>
      <c r="G29">
        <v>85</v>
      </c>
      <c r="H29">
        <v>74</v>
      </c>
      <c r="I29">
        <v>73</v>
      </c>
      <c r="J29">
        <v>77</v>
      </c>
      <c r="K29">
        <v>66</v>
      </c>
      <c r="L29">
        <v>86</v>
      </c>
      <c r="M29">
        <v>77</v>
      </c>
      <c r="N29">
        <v>61</v>
      </c>
      <c r="O29">
        <v>65</v>
      </c>
      <c r="P29">
        <v>83</v>
      </c>
    </row>
    <row r="30" spans="1:17" x14ac:dyDescent="0.25">
      <c r="A30" s="2" t="s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/>
    </row>
    <row r="31" spans="1:17" x14ac:dyDescent="0.25">
      <c r="A31" s="2"/>
      <c r="B31">
        <v>7</v>
      </c>
      <c r="C31">
        <v>10</v>
      </c>
      <c r="D31">
        <v>7</v>
      </c>
      <c r="E31">
        <v>8</v>
      </c>
      <c r="F31">
        <v>12</v>
      </c>
      <c r="G31">
        <v>30</v>
      </c>
      <c r="H31">
        <v>6</v>
      </c>
      <c r="I31">
        <v>22</v>
      </c>
      <c r="J31">
        <v>17</v>
      </c>
      <c r="K31">
        <v>9</v>
      </c>
      <c r="L31">
        <v>11</v>
      </c>
      <c r="M31">
        <v>1</v>
      </c>
      <c r="N31">
        <v>8</v>
      </c>
      <c r="O31">
        <v>1</v>
      </c>
      <c r="P31">
        <v>5</v>
      </c>
    </row>
    <row r="32" spans="1:17" x14ac:dyDescent="0.25">
      <c r="A32" s="2"/>
      <c r="B32">
        <v>52</v>
      </c>
      <c r="C32">
        <v>55</v>
      </c>
      <c r="D32">
        <v>52</v>
      </c>
      <c r="E32">
        <v>50</v>
      </c>
      <c r="F32">
        <v>50</v>
      </c>
      <c r="G32">
        <v>105</v>
      </c>
      <c r="H32">
        <v>65</v>
      </c>
      <c r="I32">
        <v>69</v>
      </c>
      <c r="J32">
        <v>56</v>
      </c>
      <c r="K32">
        <v>49</v>
      </c>
      <c r="L32">
        <v>69</v>
      </c>
      <c r="M32">
        <v>31</v>
      </c>
      <c r="N32">
        <v>47</v>
      </c>
      <c r="O32">
        <v>39</v>
      </c>
      <c r="P32">
        <v>43</v>
      </c>
    </row>
    <row r="33" spans="1:17" x14ac:dyDescent="0.25">
      <c r="A33" s="2" t="s">
        <v>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/>
    </row>
    <row r="34" spans="1:17" x14ac:dyDescent="0.25">
      <c r="A34" s="2"/>
      <c r="B34">
        <v>7</v>
      </c>
      <c r="C34">
        <v>7</v>
      </c>
      <c r="D34">
        <v>9</v>
      </c>
      <c r="E34">
        <v>6</v>
      </c>
      <c r="F34">
        <v>7</v>
      </c>
      <c r="G34">
        <v>3</v>
      </c>
      <c r="H34">
        <v>8</v>
      </c>
      <c r="I34">
        <v>17</v>
      </c>
      <c r="J34">
        <v>3</v>
      </c>
      <c r="K34">
        <v>5</v>
      </c>
      <c r="L34">
        <v>10</v>
      </c>
      <c r="M34">
        <v>0</v>
      </c>
      <c r="N34">
        <v>2</v>
      </c>
      <c r="O34">
        <v>2</v>
      </c>
      <c r="P34">
        <v>6</v>
      </c>
    </row>
    <row r="35" spans="1:17" x14ac:dyDescent="0.25">
      <c r="A35" s="2"/>
      <c r="B35">
        <v>52</v>
      </c>
      <c r="C35">
        <v>29</v>
      </c>
      <c r="D35">
        <v>50</v>
      </c>
      <c r="E35">
        <v>50</v>
      </c>
      <c r="F35">
        <v>46</v>
      </c>
      <c r="G35">
        <v>40</v>
      </c>
      <c r="H35">
        <v>62</v>
      </c>
      <c r="I35">
        <v>60</v>
      </c>
      <c r="J35">
        <v>27</v>
      </c>
      <c r="K35">
        <v>47</v>
      </c>
      <c r="L35">
        <v>54</v>
      </c>
      <c r="M35">
        <v>26</v>
      </c>
      <c r="N35">
        <v>58</v>
      </c>
      <c r="O35">
        <v>19</v>
      </c>
      <c r="P35">
        <v>17</v>
      </c>
    </row>
    <row r="36" spans="1:17" x14ac:dyDescent="0.25">
      <c r="A36" s="2" t="s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</row>
    <row r="37" spans="1:17" x14ac:dyDescent="0.25">
      <c r="A37" s="2"/>
      <c r="B37">
        <v>5</v>
      </c>
      <c r="C37">
        <v>1</v>
      </c>
      <c r="D37">
        <v>2</v>
      </c>
      <c r="E37">
        <v>0</v>
      </c>
      <c r="F37">
        <v>2</v>
      </c>
      <c r="G37">
        <v>0</v>
      </c>
      <c r="H37">
        <v>2</v>
      </c>
      <c r="I37">
        <v>2</v>
      </c>
      <c r="J37">
        <v>5</v>
      </c>
      <c r="K37">
        <v>7</v>
      </c>
      <c r="L37">
        <v>3</v>
      </c>
      <c r="M37">
        <v>0</v>
      </c>
      <c r="N37">
        <v>2</v>
      </c>
      <c r="O37">
        <v>0</v>
      </c>
      <c r="P37">
        <v>2</v>
      </c>
    </row>
    <row r="38" spans="1:17" x14ac:dyDescent="0.25">
      <c r="A38" s="2"/>
      <c r="B38">
        <v>59</v>
      </c>
      <c r="C38">
        <v>32</v>
      </c>
      <c r="D38">
        <v>14</v>
      </c>
      <c r="E38">
        <v>23</v>
      </c>
      <c r="F38">
        <v>27</v>
      </c>
      <c r="G38">
        <v>23</v>
      </c>
      <c r="H38">
        <v>23</v>
      </c>
      <c r="I38">
        <v>25</v>
      </c>
      <c r="J38">
        <v>9</v>
      </c>
      <c r="K38">
        <v>71</v>
      </c>
      <c r="L38">
        <v>30</v>
      </c>
      <c r="M38">
        <v>6</v>
      </c>
      <c r="N38">
        <v>47</v>
      </c>
      <c r="O38">
        <v>17</v>
      </c>
      <c r="P38">
        <v>6</v>
      </c>
    </row>
    <row r="39" spans="1:17" x14ac:dyDescent="0.25">
      <c r="A39" s="2" t="s">
        <v>24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</row>
    <row r="40" spans="1:17" x14ac:dyDescent="0.25">
      <c r="A40" s="2"/>
      <c r="B40">
        <v>9</v>
      </c>
      <c r="C40">
        <v>1</v>
      </c>
      <c r="D40">
        <v>0</v>
      </c>
      <c r="E40">
        <v>0</v>
      </c>
      <c r="F40">
        <v>1</v>
      </c>
      <c r="G40">
        <v>6</v>
      </c>
      <c r="H40">
        <v>1</v>
      </c>
      <c r="I40">
        <v>0</v>
      </c>
      <c r="J40">
        <v>0</v>
      </c>
      <c r="K40">
        <v>2</v>
      </c>
      <c r="L40">
        <v>3</v>
      </c>
      <c r="M40">
        <v>0</v>
      </c>
      <c r="N40">
        <v>0</v>
      </c>
      <c r="O40">
        <v>0</v>
      </c>
      <c r="P40">
        <v>1</v>
      </c>
    </row>
    <row r="41" spans="1:17" x14ac:dyDescent="0.25">
      <c r="A41" s="2"/>
      <c r="B41">
        <v>55</v>
      </c>
      <c r="C41">
        <v>5</v>
      </c>
      <c r="D41">
        <v>0</v>
      </c>
      <c r="E41">
        <v>8</v>
      </c>
      <c r="F41">
        <v>13</v>
      </c>
      <c r="G41">
        <v>0</v>
      </c>
      <c r="H41">
        <v>28</v>
      </c>
      <c r="I41">
        <v>10</v>
      </c>
      <c r="J41">
        <v>16</v>
      </c>
      <c r="K41">
        <v>16</v>
      </c>
      <c r="L41">
        <v>20</v>
      </c>
      <c r="M41">
        <v>2</v>
      </c>
      <c r="N41">
        <v>7</v>
      </c>
      <c r="O41">
        <v>1</v>
      </c>
      <c r="P41">
        <v>7</v>
      </c>
    </row>
    <row r="42" spans="1:17" x14ac:dyDescent="0.25">
      <c r="B42">
        <f>SUM(B15:B41)</f>
        <v>536</v>
      </c>
      <c r="C42">
        <f t="shared" ref="C42:P42" si="1">SUM(C15:C41)</f>
        <v>536</v>
      </c>
      <c r="D42">
        <f t="shared" si="1"/>
        <v>536</v>
      </c>
      <c r="E42">
        <f t="shared" si="1"/>
        <v>536</v>
      </c>
      <c r="F42">
        <f t="shared" si="1"/>
        <v>536</v>
      </c>
      <c r="G42">
        <f t="shared" si="1"/>
        <v>536</v>
      </c>
      <c r="H42">
        <f t="shared" si="1"/>
        <v>536</v>
      </c>
      <c r="I42">
        <f t="shared" si="1"/>
        <v>536</v>
      </c>
      <c r="J42">
        <f t="shared" si="1"/>
        <v>536</v>
      </c>
      <c r="K42">
        <f t="shared" si="1"/>
        <v>536</v>
      </c>
      <c r="L42">
        <f t="shared" si="1"/>
        <v>536</v>
      </c>
      <c r="M42">
        <f t="shared" si="1"/>
        <v>536</v>
      </c>
      <c r="N42">
        <f t="shared" si="1"/>
        <v>536</v>
      </c>
      <c r="O42">
        <f t="shared" si="1"/>
        <v>536</v>
      </c>
      <c r="P42">
        <f t="shared" si="1"/>
        <v>536</v>
      </c>
    </row>
    <row r="45" spans="1:17" x14ac:dyDescent="0.25">
      <c r="B45" t="s">
        <v>7</v>
      </c>
      <c r="C45" t="s">
        <v>8</v>
      </c>
      <c r="D45" t="s">
        <v>9</v>
      </c>
      <c r="E45" t="s">
        <v>10</v>
      </c>
      <c r="F45" t="s">
        <v>11</v>
      </c>
      <c r="G45" t="s">
        <v>12</v>
      </c>
      <c r="H45" t="s">
        <v>13</v>
      </c>
      <c r="I45" t="s">
        <v>14</v>
      </c>
      <c r="J45" t="s">
        <v>0</v>
      </c>
      <c r="K45" t="s">
        <v>1</v>
      </c>
      <c r="L45" t="s">
        <v>15</v>
      </c>
      <c r="M45" t="s">
        <v>2</v>
      </c>
      <c r="N45" t="s">
        <v>3</v>
      </c>
      <c r="O45" t="s">
        <v>4</v>
      </c>
      <c r="P45" t="s">
        <v>5</v>
      </c>
      <c r="Q45" t="s">
        <v>6</v>
      </c>
    </row>
    <row r="46" spans="1:17" x14ac:dyDescent="0.25">
      <c r="A46" t="s">
        <v>16</v>
      </c>
      <c r="B46">
        <f>(-((B15/B2)*IMLOG2(B15/B2))-((B16/B2)*IMLOG2(B16/B2))-((B17/B2)*IMLOG2(B17/B2)))</f>
        <v>1.0806088422716662</v>
      </c>
      <c r="C46">
        <f>(-((C15/C2)*IMLOG2(C15/C2))-((C16/C2)*IMLOG2(C16/C2))-((C17/C2)*IMLOG2(C17/C2)))</f>
        <v>0.9594891590286363</v>
      </c>
      <c r="D46">
        <f>(-((D16/D2)*IMLOG2(D16/D2))-((D17/D2)*IMLOG2(D17/D2)))</f>
        <v>0.9852281360342523</v>
      </c>
      <c r="E46">
        <f>(-((E16/E2)*IMLOG2(E16/E2))-((E17/E2)*IMLOG2(E17/E2)))</f>
        <v>0.97095059445466747</v>
      </c>
      <c r="F46">
        <f t="shared" ref="F46:L46" si="2">(-((F15/F2)*IMLOG2(F15/F2))-((F16/F2)*IMLOG2(F16/F2))-((F17/F2)*IMLOG2(F17/F2)))</f>
        <v>1.1324778276840195</v>
      </c>
      <c r="G46">
        <f>(-((G16/G2)*IMLOG2(G16/G2))-((G17/G2)*IMLOG2(G17/G2)))</f>
        <v>0.88129089923069359</v>
      </c>
      <c r="H46">
        <f t="shared" si="2"/>
        <v>1.1302781873214744</v>
      </c>
      <c r="I46">
        <f>(-((I16/I2)*IMLOG2(I16/I2))-((I17/I2)*IMLOG2(I17/I2)))</f>
        <v>0.99453868165000969</v>
      </c>
      <c r="J46">
        <f t="shared" si="2"/>
        <v>1.2443013992660279</v>
      </c>
      <c r="K46">
        <f>(-((K16/K2)*IMLOG2(K16/K2))-((K17/K2)*IMLOG2(K17/K2)))</f>
        <v>0.99924924799565806</v>
      </c>
      <c r="L46">
        <f t="shared" si="2"/>
        <v>1.0874811770845803</v>
      </c>
      <c r="M46">
        <f>(-((M16/M2)*IMLOG2(M16/M2))-((M17/M2)*IMLOG2(M17/M2)))</f>
        <v>0.89357110165419107</v>
      </c>
      <c r="N46">
        <f>(-((N16/N2)*IMLOG2(N16/N2))-((N17/N2)*IMLOG2(N17/N2)))</f>
        <v>0.94861319823858214</v>
      </c>
      <c r="O46">
        <f>(-((O16/O2)*IMLOG2(O16/O2))-((O17/O2)*IMLOG2(O17/O2)))</f>
        <v>0.9456603046006411</v>
      </c>
      <c r="P46">
        <f>(-((P16/P2)*IMLOG2(P16/P2))-((P17/P2)*IMLOG2(P17/P2)))</f>
        <v>0.61361901959937037</v>
      </c>
    </row>
    <row r="47" spans="1:17" x14ac:dyDescent="0.25">
      <c r="A47" t="s">
        <v>17</v>
      </c>
      <c r="B47">
        <f>(-((B18/B3)*IMLOG2(B18/B3))-((B19/B3)*IMLOG2(B19/B3))-((B20/B3)*IMLOG2(B20/B3)))</f>
        <v>1.1784492665748538</v>
      </c>
      <c r="C47">
        <f>(-((C19/C3)*IMLOG2(C19/C3))-((C20/C3)*IMLOG2(C20/C3)))</f>
        <v>0.88358508610525366</v>
      </c>
      <c r="D47">
        <f t="shared" ref="D47:O47" si="3">(-((D18/D3)*IMLOG2(D18/D3))-((D19/D3)*IMLOG2(D19/D3))-((D20/D3)*IMLOG2(D20/D3)))</f>
        <v>1.0596290442551399</v>
      </c>
      <c r="E47">
        <f t="shared" si="3"/>
        <v>1.0783878114938308</v>
      </c>
      <c r="F47">
        <f t="shared" si="3"/>
        <v>1.0199982742066709</v>
      </c>
      <c r="G47">
        <f t="shared" si="3"/>
        <v>1.0786784018779407</v>
      </c>
      <c r="H47">
        <f t="shared" si="3"/>
        <v>1.1029548176506492</v>
      </c>
      <c r="I47">
        <f>(-((I19/I3)*IMLOG2(I19/I3))-((I20/I3)*IMLOG2(I20/I3)))</f>
        <v>0.7292739418449411</v>
      </c>
      <c r="J47">
        <f>(-((J19/J3)*IMLOG2(J19/J3))-((J20/J3)*IMLOG2(J20/J3)))</f>
        <v>0.97641430811548635</v>
      </c>
      <c r="K47">
        <f t="shared" si="3"/>
        <v>1.0353391846261593</v>
      </c>
      <c r="L47">
        <f>(-((L19/L3)*IMLOG2(L19/L3))-((L20/L3)*IMLOG2(L20/L3)))</f>
        <v>0.8524051786494784</v>
      </c>
      <c r="M47">
        <f>(-((M19/M3)*IMLOG2(M19/M3))-((M20/M3)*IMLOG2(M20/M3)))</f>
        <v>0.76226880253565055</v>
      </c>
      <c r="N47">
        <f t="shared" si="3"/>
        <v>1.2717822215998</v>
      </c>
      <c r="O47">
        <f t="shared" si="3"/>
        <v>1.113262584028927</v>
      </c>
      <c r="P47">
        <f>(-((P19/P3)*IMLOG2(P19/P3))-((P20/P3)*IMLOG2(P20/P3)))</f>
        <v>0.49123734182433298</v>
      </c>
    </row>
    <row r="48" spans="1:17" x14ac:dyDescent="0.25">
      <c r="A48" t="s">
        <v>18</v>
      </c>
      <c r="B48">
        <f>(-((B22/B4)*IMLOG2(B22/B4))-((B23/B4)*IMLOG2(B23/B4)))</f>
        <v>0.8886466698980795</v>
      </c>
      <c r="C48">
        <f t="shared" ref="C48:O48" si="4">(-((C21/C4)*IMLOG2(C21/C4))-((C22/C4)*IMLOG2(C22/C4))-((C23/C4)*IMLOG2(C23/C4)))</f>
        <v>1.1163259079041166</v>
      </c>
      <c r="D48">
        <f>(-((D22/D4)*IMLOG2(D22/D4))-((D23/D4)*IMLOG2(D23/D4)))</f>
        <v>0.87044411041041991</v>
      </c>
      <c r="E48">
        <f t="shared" si="4"/>
        <v>1.0552912843916051</v>
      </c>
      <c r="F48">
        <f>(-((F22/F4)*IMLOG2(F22/F4))-((F23/F4)*IMLOG2(F23/F4)))</f>
        <v>0.54356444319959651</v>
      </c>
      <c r="G48">
        <f>(-((G22/G4)*IMLOG2(G22/G4))-((G23/G4)*IMLOG2(G23/G4)))</f>
        <v>0.81127812445913294</v>
      </c>
      <c r="H48">
        <f>(-((H22/H4)*IMLOG2(H22/H4))-((H23/H4)*IMLOG2(H23/H4)))</f>
        <v>0.89301081004460281</v>
      </c>
      <c r="I48">
        <f>(-((I22/I4)*IMLOG2(I22/I4))-((I23/I4)*IMLOG2(I23/I4)))</f>
        <v>0.66657835799491971</v>
      </c>
      <c r="J48">
        <f t="shared" si="4"/>
        <v>0.75361400668414558</v>
      </c>
      <c r="K48">
        <f t="shared" si="4"/>
        <v>1.0246284743137677</v>
      </c>
      <c r="L48">
        <f t="shared" si="4"/>
        <v>1.0536396327067679</v>
      </c>
      <c r="M48">
        <f t="shared" si="4"/>
        <v>1.1552539778961757</v>
      </c>
      <c r="N48">
        <f>(-((N22/N4)*IMLOG2(N22/N4))-((N23/N4)*IMLOG2(N23/N4)))</f>
        <v>0.87398104812735866</v>
      </c>
      <c r="O48">
        <f t="shared" si="4"/>
        <v>0.94119451746509308</v>
      </c>
      <c r="P48">
        <f>(-((P21/P4)*IMLOG2(P21/P4))-((P22/P4)*IMLOG2(P22/P4))-((P23/P4)*IMLOG2(P23/P4)))</f>
        <v>1.1480604635234188</v>
      </c>
    </row>
    <row r="49" spans="1:17" x14ac:dyDescent="0.25">
      <c r="A49" t="s">
        <v>19</v>
      </c>
      <c r="B49">
        <f>(-((B25/B5)*IMLOG2(B25/B5))-((B26/B5)*IMLOG2(B26/B5)))</f>
        <v>0.81127812445913294</v>
      </c>
      <c r="C49">
        <f>(-((C25/C5)*IMLOG2(C25/C5))-((C26/C5)*IMLOG2(C26/C5)))</f>
        <v>0.42806962922930625</v>
      </c>
      <c r="D49">
        <f t="shared" ref="D49:I49" si="5">(-((D24/D5)*IMLOG2(D24/D5))-((D25/D5)*IMLOG2(D25/D5))-((D26/D5)*IMLOG2(D26/D5)))</f>
        <v>0.80717382628699208</v>
      </c>
      <c r="E49">
        <f t="shared" si="5"/>
        <v>0.87582669971899207</v>
      </c>
      <c r="F49">
        <f>(-((F25/F5)*IMLOG2(F25/F5))-((F26/F5)*IMLOG2(F26/F5)))</f>
        <v>0.74248756954212447</v>
      </c>
      <c r="G49">
        <f>(-((G24/G5)*IMLOG2(G24/G5))-((G25/G5)*IMLOG2(G25/G5))-((G26/G5)*IMLOG2(G26/G5)))</f>
        <v>0.6464597756511028</v>
      </c>
      <c r="H49">
        <f>(-((H25/H5)*IMLOG2(H25/H5))-((H26/H5)*IMLOG2(H26/H5)))</f>
        <v>0.8611247055579303</v>
      </c>
      <c r="I49">
        <f t="shared" si="5"/>
        <v>0.85738285752982057</v>
      </c>
      <c r="J49">
        <f t="shared" ref="J49:P49" si="6">(-((J25/J5)*IMLOG2(J25/J5))-((J26/J5)*IMLOG2(J26/J5)))</f>
        <v>0.50325833477564508</v>
      </c>
      <c r="K49">
        <f t="shared" si="6"/>
        <v>0.8794587736429037</v>
      </c>
      <c r="L49">
        <f t="shared" si="6"/>
        <v>0.72768745456566508</v>
      </c>
      <c r="M49">
        <f t="shared" si="6"/>
        <v>0.69192788500588598</v>
      </c>
      <c r="N49">
        <f t="shared" si="6"/>
        <v>0.86913758061263735</v>
      </c>
      <c r="O49">
        <f t="shared" si="6"/>
        <v>0.59446347156796664</v>
      </c>
      <c r="P49">
        <f t="shared" si="6"/>
        <v>0.71725247773756995</v>
      </c>
    </row>
    <row r="50" spans="1:17" x14ac:dyDescent="0.25">
      <c r="A50" t="s">
        <v>20</v>
      </c>
      <c r="B50">
        <f>(-((B27/B6)*IMLOG2(B27/B6))-((B28/B6)*IMLOG2(B28/B6))-((B29/B6)*IMLOG2(B29/B6)))</f>
        <v>0.73031848894074791</v>
      </c>
      <c r="C50">
        <f>(-((C28/C6)*IMLOG2(C28/C6))-((C29/C6)*IMLOG2(C29/C6)))</f>
        <v>0.60060857541318713</v>
      </c>
      <c r="D50">
        <f t="shared" ref="D50:P50" si="7">(-((D27/D6)*IMLOG2(D27/D6))-((D28/D6)*IMLOG2(D28/D6))-((D29/D6)*IMLOG2(D29/D6)))</f>
        <v>0.68876503872269557</v>
      </c>
      <c r="E50">
        <f t="shared" si="7"/>
        <v>0.60471972149847186</v>
      </c>
      <c r="F50">
        <f>(-((F28/F6)*IMLOG2(F28/F6))-((F29/F6)*IMLOG2(F29/F6)))</f>
        <v>0.6739468651941154</v>
      </c>
      <c r="G50">
        <f>(-((G28/G6)*IMLOG2(G28/G6))-((G29/G6)*IMLOG2(G29/G6)))</f>
        <v>0.6305062394675911</v>
      </c>
      <c r="H50">
        <f t="shared" si="7"/>
        <v>0.51424671789923604</v>
      </c>
      <c r="I50">
        <f t="shared" si="7"/>
        <v>0.83503955280160991</v>
      </c>
      <c r="J50">
        <f>(-((J28/J6)*IMLOG2(J28/J6))-((J29/J6)*IMLOG2(J29/J6)))</f>
        <v>0.7495952572594804</v>
      </c>
      <c r="K50">
        <f t="shared" si="7"/>
        <v>0.58975186546044134</v>
      </c>
      <c r="L50">
        <f t="shared" si="7"/>
        <v>0.85884851010514396</v>
      </c>
      <c r="M50">
        <f>(-((M28/M6)*IMLOG2(M28/M6))-((M29/M6)*IMLOG2(M29/M6)))</f>
        <v>0.61938219467876343</v>
      </c>
      <c r="N50">
        <f t="shared" si="7"/>
        <v>0.71271873153280729</v>
      </c>
      <c r="O50">
        <f>(-((O28/O6)*IMLOG2(O28/O6))-((O29/O6)*IMLOG2(O29/O6)))</f>
        <v>0.31933738653397287</v>
      </c>
      <c r="P50">
        <f t="shared" si="7"/>
        <v>0.67153390829274595</v>
      </c>
    </row>
    <row r="51" spans="1:17" x14ac:dyDescent="0.25">
      <c r="A51" t="s">
        <v>21</v>
      </c>
      <c r="B51">
        <f>(-((B31/B7)*IMLOG2(B31/B7))-((B32/B7)*IMLOG2(B32/B7)))</f>
        <v>0.52545067990862082</v>
      </c>
      <c r="C51">
        <f>(-((C31/C7)*IMLOG2(C31/C7))-((C32/C7)*IMLOG2(C32/C7)))</f>
        <v>0.61938219467876343</v>
      </c>
      <c r="D51">
        <f>(-((D31/D7)*IMLOG2(D31/D7))-((D32/D7)*IMLOG2(D32/D7)))</f>
        <v>0.52545067990862082</v>
      </c>
      <c r="E51">
        <f>(-((E31/E7)*IMLOG2(E31/E7))-((E32/E7)*IMLOG2(E32/E7)))</f>
        <v>0.57879462463212006</v>
      </c>
      <c r="F51">
        <f>(-((F31/F7)*IMLOG2(F31/F7))-((F32/F7)*IMLOG2(F32/F7)))</f>
        <v>0.70883567333219655</v>
      </c>
      <c r="G51">
        <f t="shared" ref="G51:H51" si="8">(-((G30/G7)*IMLOG2(G30/G7))-((G31/G7)*IMLOG2(G31/G7))-((G32/G7)*IMLOG2(G32/G7)))</f>
        <v>0.82126800872682149</v>
      </c>
      <c r="H51">
        <f t="shared" si="8"/>
        <v>0.51765162850930613</v>
      </c>
      <c r="I51">
        <f t="shared" ref="I51:P51" si="9">(-((I31/I7)*IMLOG2(I31/I7))-((I32/I7)*IMLOG2(I32/I7)))</f>
        <v>0.79795196846557315</v>
      </c>
      <c r="J51">
        <f t="shared" si="9"/>
        <v>0.78299245016109154</v>
      </c>
      <c r="K51">
        <f t="shared" si="9"/>
        <v>0.62263431625470989</v>
      </c>
      <c r="L51">
        <f t="shared" si="9"/>
        <v>0.5776539033535637</v>
      </c>
      <c r="M51">
        <f t="shared" si="9"/>
        <v>0.20062232431271465</v>
      </c>
      <c r="N51">
        <f t="shared" si="9"/>
        <v>0.59834742209104208</v>
      </c>
      <c r="O51">
        <f t="shared" si="9"/>
        <v>0.16866093149667016</v>
      </c>
      <c r="P51">
        <f t="shared" si="9"/>
        <v>0.48206614808309262</v>
      </c>
    </row>
    <row r="52" spans="1:17" x14ac:dyDescent="0.25">
      <c r="A52" t="s">
        <v>22</v>
      </c>
      <c r="B52">
        <f t="shared" ref="B52:H52" si="10">(-((B34/B8)*IMLOG2(B34/B8))-((B35/B8)*IMLOG2(B35/B8)))</f>
        <v>0.52545067990862082</v>
      </c>
      <c r="C52">
        <f t="shared" si="10"/>
        <v>0.71067685385612311</v>
      </c>
      <c r="D52">
        <f t="shared" si="10"/>
        <v>0.61616619340053591</v>
      </c>
      <c r="E52">
        <f t="shared" si="10"/>
        <v>0.49123734182433298</v>
      </c>
      <c r="F52">
        <f t="shared" si="10"/>
        <v>0.56310282375139165</v>
      </c>
      <c r="G52">
        <f t="shared" si="10"/>
        <v>0.3650551896402851</v>
      </c>
      <c r="H52">
        <f t="shared" si="10"/>
        <v>0.51270914203087714</v>
      </c>
      <c r="I52">
        <f t="shared" ref="I52" si="11">(-((I33/I8)*IMLOG2(I33/I8))-((I34/I8)*IMLOG2(I34/I8))-((I35/I8)*IMLOG2(I35/I8)))</f>
        <v>0.85078293632677604</v>
      </c>
      <c r="J52">
        <f>(-((J34/J8)*IMLOG2(J34/J8))-((J35/J8)*IMLOG2(J35/J8)))</f>
        <v>0.468995593589281</v>
      </c>
      <c r="K52">
        <f>(-((K34/K8)*IMLOG2(K34/K8))-((K35/K8)*IMLOG2(K35/K8)))</f>
        <v>0.45668363153944297</v>
      </c>
      <c r="L52">
        <f>(-((L34/L8)*IMLOG2(L34/L8))-((L35/L8)*IMLOG2(L35/L8)))</f>
        <v>0.62526240522342302</v>
      </c>
      <c r="M52">
        <f>(-((M35/M8)*IMLOG2(M35/M8)))</f>
        <v>0</v>
      </c>
      <c r="N52">
        <f>(-((N34/N8)*IMLOG2(N34/N8))-((N35/N8)*IMLOG2(N35/N8)))</f>
        <v>0.21084230031853218</v>
      </c>
      <c r="O52">
        <f>(-((O34/O8)*IMLOG2(O34/O8))-((O35/O8)*IMLOG2(O35/O8)))</f>
        <v>0.45371633918694498</v>
      </c>
      <c r="P52">
        <f>(-((P34/P8)*IMLOG2(P34/P8))-((P35/P8)*IMLOG2(P35/P8)))</f>
        <v>0.82805572537950511</v>
      </c>
    </row>
    <row r="53" spans="1:17" x14ac:dyDescent="0.25">
      <c r="A53" t="s">
        <v>23</v>
      </c>
      <c r="B53">
        <f>(-((B37/B9)*IMLOG2(B37/B9))-((B38/B9)*IMLOG2(B38/B9)))</f>
        <v>0.39553780645647779</v>
      </c>
      <c r="C53">
        <f>(-((C37/C9)*IMLOG2(C37/C9))-((C38/C9)*IMLOG2(C38/C9)))</f>
        <v>0.19590927087360482</v>
      </c>
      <c r="D53">
        <f>(-((D37/D9)*IMLOG2(D37/D9))-((D38/D9)*IMLOG2(D38/D9)))</f>
        <v>0.54356444319959651</v>
      </c>
      <c r="E53">
        <f>(-((E38/E9)*IMLOG2(E38/E9)))</f>
        <v>0</v>
      </c>
      <c r="F53">
        <f>(-((F37/F9)*IMLOG2(F37/F9))-((F38/F9)*IMLOG2(F38/F9)))</f>
        <v>0.36205125173399821</v>
      </c>
      <c r="G53">
        <f>(-((G38/G9)*IMLOG2(G38/G9)))</f>
        <v>0</v>
      </c>
      <c r="H53">
        <f>(-((H37/H9)*IMLOG2(H37/H9))-((H38/H9)*IMLOG2(H38/H9)))</f>
        <v>0.40217919020227344</v>
      </c>
      <c r="I53">
        <f>(-((I37/I9)*IMLOG2(I37/I9))-((I38/I9)*IMLOG2(I38/I9)))</f>
        <v>0.38094658570539036</v>
      </c>
      <c r="J53">
        <f t="shared" ref="J53" si="12">(-((J36/J9)*IMLOG2(J36/J9))-((J37/J9)*IMLOG2(J37/J9))-((J38/J9)*IMLOG2(J38/J9)))</f>
        <v>1.2309595631140116</v>
      </c>
      <c r="K53">
        <f>(-((K37/K9)*IMLOG2(K37/K9))-((K38/K9)*IMLOG2(K38/K9)))</f>
        <v>0.43561337348743168</v>
      </c>
      <c r="L53">
        <f>(-((L37/L9)*IMLOG2(L37/L9))-((L38/L9)*IMLOG2(L38/L9)))</f>
        <v>0.43949698692151362</v>
      </c>
      <c r="M53">
        <f>(-((M38/M9)*IMLOG2(M38/M9)))</f>
        <v>0</v>
      </c>
      <c r="N53">
        <f>(-((N37/N9)*IMLOG2(N37/N9))-((N38/N9)*IMLOG2(N38/N9)))</f>
        <v>0.24602257822033166</v>
      </c>
      <c r="O53">
        <f>(-((O38/O9)*IMLOG2(O38/O9)))</f>
        <v>0</v>
      </c>
      <c r="P53">
        <f>(-((P37/P9)*IMLOG2(P37/P9))-((P38/P9)*IMLOG2(P38/P9)))</f>
        <v>0.81127812445913294</v>
      </c>
    </row>
    <row r="54" spans="1:17" x14ac:dyDescent="0.25">
      <c r="A54" t="s">
        <v>24</v>
      </c>
      <c r="B54">
        <f>(-((B40/B10)*IMLOG2(B40/B10))-((B41/B10)*IMLOG2(B41/B10)))</f>
        <v>0.58587329286192047</v>
      </c>
      <c r="C54">
        <f>(-((C40/C10)*IMLOG2(C40/C10))-((C41/C10)*IMLOG2(C41/C10)))</f>
        <v>0.650022421648355</v>
      </c>
      <c r="D54">
        <v>0</v>
      </c>
      <c r="E54">
        <f>(-((E41/E10)*IMLOG2(E41/E10)))</f>
        <v>0</v>
      </c>
      <c r="F54">
        <f>(-((F40/F10)*IMLOG2(F40/F10))-((F41/F10)*IMLOG2(F41/F10)))</f>
        <v>0.37123232664087613</v>
      </c>
      <c r="G54">
        <f>(-((G39/G10)*IMLOG2(G39/G10))-((G40/G10)*IMLOG2(G40/G10)))</f>
        <v>0.59167277858232681</v>
      </c>
      <c r="H54">
        <f>(-((H40/H10)*IMLOG2(H40/H10))-((H41/H10)*IMLOG2(H41/H10)))</f>
        <v>0.21639693245126462</v>
      </c>
      <c r="I54">
        <f>(-((I41/I10)*IMLOG2(I41/I10)))</f>
        <v>0</v>
      </c>
      <c r="J54">
        <f>(-((J41/J10)*IMLOG2(J41/J10)))</f>
        <v>0</v>
      </c>
      <c r="K54">
        <f>(-((K40/K10)*IMLOG2(K40/K10))-((K41/K10)*IMLOG2(K41/K10)))</f>
        <v>0.50325833477564508</v>
      </c>
      <c r="L54">
        <f>(-((L40/L10)*IMLOG2(L40/L10))-((L41/L10)*IMLOG2(L41/L10)))</f>
        <v>0.55862937345219998</v>
      </c>
      <c r="M54">
        <f>(-((M41/M10)*IMLOG2(M41/M10)))</f>
        <v>0</v>
      </c>
      <c r="N54">
        <f>(-((N41/N10)*IMLOG2(N41/N10)))</f>
        <v>0</v>
      </c>
      <c r="O54">
        <f>(-((O41/O10)*IMLOG2(O41/O10)))</f>
        <v>0</v>
      </c>
      <c r="P54">
        <f>(-((P40/P10)*IMLOG2(P40/P10))-((P41/P10)*IMLOG2(P41/P10)))</f>
        <v>0.54356444319959651</v>
      </c>
    </row>
    <row r="56" spans="1:17" x14ac:dyDescent="0.25">
      <c r="A56" t="s">
        <v>25</v>
      </c>
      <c r="B56">
        <f>SUM(B15+B18+B21+B24+B27+B30+B33+B36+B39)</f>
        <v>4</v>
      </c>
      <c r="D56">
        <f>(-((B56/B59)*IMLOG2(B56/B59))-((B57/B59)*IMLOG2(B57/B59))-((B58/B59)*IMLOG2(B58/B59)))</f>
        <v>0.82457337696919764</v>
      </c>
    </row>
    <row r="57" spans="1:17" x14ac:dyDescent="0.25">
      <c r="B57">
        <f>SUM(B16+B19+B22+B25+B28+B31+B34+B37+B40)</f>
        <v>119</v>
      </c>
    </row>
    <row r="58" spans="1:17" x14ac:dyDescent="0.25">
      <c r="B58">
        <f>SUM(B17+B20+B23+B26+B29+B32+B35+B38+B41)</f>
        <v>413</v>
      </c>
    </row>
    <row r="59" spans="1:17" x14ac:dyDescent="0.25">
      <c r="B59">
        <f>SUM(B56:B58)</f>
        <v>536</v>
      </c>
    </row>
    <row r="61" spans="1:17" x14ac:dyDescent="0.25">
      <c r="A61" t="s">
        <v>26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0</v>
      </c>
      <c r="K61" t="s">
        <v>1</v>
      </c>
      <c r="L61" t="s">
        <v>15</v>
      </c>
      <c r="M61" t="s">
        <v>2</v>
      </c>
      <c r="N61" t="s">
        <v>3</v>
      </c>
      <c r="O61" t="s">
        <v>4</v>
      </c>
      <c r="P61" t="s">
        <v>5</v>
      </c>
      <c r="Q61" t="s">
        <v>6</v>
      </c>
    </row>
    <row r="62" spans="1:17" x14ac:dyDescent="0.25">
      <c r="B62">
        <f>$D$56 - ((B2/$B$11)*B46) - ((B3/$B$11)*B47) - ((B4/$B$11)*B48) - ((B5/$B$11)*B49) - ((B6/$B$11)*B50) - ((B7/$B$11)*B51) - ((B8/$B$11)*B52) - ((B9/$B$11)*B53)  - ((B10/$B$11)*B54)</f>
        <v>8.2807066725554851E-2</v>
      </c>
      <c r="C62">
        <f t="shared" ref="C62:P62" si="13">$D$56 - ((C2/$B$11)*C46) - ((C3/$B$11)*C47) - ((C4/$B$11)*C48) - ((C5/$B$11)*C49) - ((C6/$B$11)*C50) - ((C7/$B$11)*C51) - ((C8/$B$11)*C52) - ((C9/$B$11)*C53)  - ((C10/$B$11)*C54)</f>
        <v>7.8664861407478207E-2</v>
      </c>
      <c r="D62">
        <f t="shared" si="13"/>
        <v>4.3145171290565547E-2</v>
      </c>
      <c r="E62">
        <f t="shared" si="13"/>
        <v>8.4892483179507885E-2</v>
      </c>
      <c r="F62">
        <f t="shared" si="13"/>
        <v>7.165697562051844E-2</v>
      </c>
      <c r="G62">
        <f t="shared" si="13"/>
        <v>9.72294440547119E-2</v>
      </c>
      <c r="H62">
        <f t="shared" si="13"/>
        <v>0.11697966205772319</v>
      </c>
      <c r="I62">
        <f t="shared" si="13"/>
        <v>3.9582156051872305E-2</v>
      </c>
      <c r="J62">
        <f t="shared" si="13"/>
        <v>7.1366015312834666E-2</v>
      </c>
      <c r="K62">
        <f t="shared" si="13"/>
        <v>8.2560108850755515E-2</v>
      </c>
      <c r="L62">
        <f t="shared" si="13"/>
        <v>4.5168999941381571E-2</v>
      </c>
      <c r="M62">
        <f t="shared" si="13"/>
        <v>8.8168051317114013E-2</v>
      </c>
      <c r="N62">
        <f t="shared" si="13"/>
        <v>0.10228480378774767</v>
      </c>
      <c r="O62">
        <f t="shared" si="13"/>
        <v>0.12521382346458232</v>
      </c>
      <c r="P62">
        <f t="shared" si="13"/>
        <v>8.8926028567886908E-2</v>
      </c>
    </row>
    <row r="67" spans="4:5" x14ac:dyDescent="0.25">
      <c r="D67" t="s">
        <v>4</v>
      </c>
      <c r="E67">
        <v>0.12521382346458232</v>
      </c>
    </row>
    <row r="68" spans="4:5" x14ac:dyDescent="0.25">
      <c r="D68" t="s">
        <v>13</v>
      </c>
      <c r="E68">
        <v>0.11697966205772319</v>
      </c>
    </row>
    <row r="69" spans="4:5" x14ac:dyDescent="0.25">
      <c r="D69" t="s">
        <v>3</v>
      </c>
      <c r="E69">
        <v>0.10228480378774767</v>
      </c>
    </row>
    <row r="70" spans="4:5" x14ac:dyDescent="0.25">
      <c r="D70" t="s">
        <v>12</v>
      </c>
      <c r="E70">
        <v>9.72294440547119E-2</v>
      </c>
    </row>
    <row r="71" spans="4:5" x14ac:dyDescent="0.25">
      <c r="D71" t="s">
        <v>5</v>
      </c>
      <c r="E71">
        <v>8.8926028567886908E-2</v>
      </c>
    </row>
    <row r="72" spans="4:5" x14ac:dyDescent="0.25">
      <c r="D72" t="s">
        <v>2</v>
      </c>
      <c r="E72">
        <v>8.8168051317113999E-2</v>
      </c>
    </row>
    <row r="73" spans="4:5" x14ac:dyDescent="0.25">
      <c r="D73" t="s">
        <v>10</v>
      </c>
      <c r="E73">
        <v>8.4892483179507885E-2</v>
      </c>
    </row>
    <row r="74" spans="4:5" x14ac:dyDescent="0.25">
      <c r="D74" t="s">
        <v>7</v>
      </c>
      <c r="E74">
        <v>8.2807066725554851E-2</v>
      </c>
    </row>
    <row r="75" spans="4:5" x14ac:dyDescent="0.25">
      <c r="D75" t="s">
        <v>1</v>
      </c>
      <c r="E75">
        <v>8.2560108850755515E-2</v>
      </c>
    </row>
    <row r="76" spans="4:5" x14ac:dyDescent="0.25">
      <c r="D76" t="s">
        <v>8</v>
      </c>
      <c r="E76">
        <v>7.8664861407478207E-2</v>
      </c>
    </row>
    <row r="77" spans="4:5" x14ac:dyDescent="0.25">
      <c r="D77" t="s">
        <v>11</v>
      </c>
      <c r="E77">
        <v>7.165697562051844E-2</v>
      </c>
    </row>
    <row r="78" spans="4:5" x14ac:dyDescent="0.25">
      <c r="D78" t="s">
        <v>0</v>
      </c>
      <c r="E78">
        <v>7.1366015312834666E-2</v>
      </c>
    </row>
    <row r="79" spans="4:5" x14ac:dyDescent="0.25">
      <c r="D79" t="s">
        <v>15</v>
      </c>
      <c r="E79">
        <v>4.5168999941381571E-2</v>
      </c>
    </row>
    <row r="80" spans="4:5" x14ac:dyDescent="0.25">
      <c r="D80" t="s">
        <v>9</v>
      </c>
      <c r="E80">
        <v>4.3145171290565547E-2</v>
      </c>
    </row>
    <row r="81" spans="1:16" x14ac:dyDescent="0.25">
      <c r="D81" t="s">
        <v>14</v>
      </c>
      <c r="E81">
        <v>3.9582156051872305E-2</v>
      </c>
    </row>
    <row r="84" spans="1:16" x14ac:dyDescent="0.25">
      <c r="A84" t="s">
        <v>27</v>
      </c>
    </row>
    <row r="86" spans="1:16" x14ac:dyDescent="0.25">
      <c r="B86" t="s">
        <v>7</v>
      </c>
      <c r="C86" t="s">
        <v>8</v>
      </c>
      <c r="D86" t="s">
        <v>9</v>
      </c>
      <c r="E86" t="s">
        <v>10</v>
      </c>
      <c r="F86" t="s">
        <v>11</v>
      </c>
      <c r="G86" t="s">
        <v>12</v>
      </c>
      <c r="H86" t="s">
        <v>13</v>
      </c>
      <c r="I86" t="s">
        <v>14</v>
      </c>
      <c r="J86" t="s">
        <v>0</v>
      </c>
      <c r="K86" t="s">
        <v>1</v>
      </c>
      <c r="L86" t="s">
        <v>15</v>
      </c>
      <c r="M86" t="s">
        <v>2</v>
      </c>
      <c r="N86" t="s">
        <v>3</v>
      </c>
      <c r="O86" t="s">
        <v>4</v>
      </c>
      <c r="P86" t="s">
        <v>5</v>
      </c>
    </row>
    <row r="87" spans="1:16" x14ac:dyDescent="0.25">
      <c r="B87">
        <f>(-(B2/$B$11)*IMLOG2(B2/$B$11))</f>
        <v>0.375</v>
      </c>
      <c r="C87">
        <f>(-(C2/$B$11)*IMLOG2(C2/$B$11))</f>
        <v>0.34046477431046551</v>
      </c>
      <c r="D87">
        <f t="shared" ref="D87:P87" si="14">(-(D2/$B$11)*IMLOG2(D2/$B$11))</f>
        <v>0.18311419239040896</v>
      </c>
      <c r="E87">
        <f t="shared" si="14"/>
        <v>0.17702093640188096</v>
      </c>
      <c r="F87">
        <f t="shared" si="14"/>
        <v>0.42577178252049719</v>
      </c>
      <c r="G87">
        <f t="shared" si="14"/>
        <v>0.10716718461885093</v>
      </c>
      <c r="H87">
        <f t="shared" si="14"/>
        <v>0.25237555200196382</v>
      </c>
      <c r="I87">
        <f t="shared" si="14"/>
        <v>0.30402285966872195</v>
      </c>
      <c r="J87">
        <f t="shared" si="14"/>
        <v>0.2662229953706462</v>
      </c>
      <c r="K87">
        <f t="shared" si="14"/>
        <v>0.35995775851566381</v>
      </c>
      <c r="L87">
        <f t="shared" si="14"/>
        <v>0.35995775851566381</v>
      </c>
      <c r="M87">
        <f t="shared" si="14"/>
        <v>0.2276774956428653</v>
      </c>
      <c r="N87">
        <f t="shared" si="14"/>
        <v>0.31551788800519676</v>
      </c>
      <c r="O87">
        <f t="shared" si="14"/>
        <v>0.18907922869412419</v>
      </c>
      <c r="P87">
        <f t="shared" si="14"/>
        <v>0.37207439308312523</v>
      </c>
    </row>
    <row r="88" spans="1:16" x14ac:dyDescent="0.25">
      <c r="B88">
        <f t="shared" ref="B88:P88" si="15">(-(B3/$B$11)*IMLOG2(B3/$B$11))</f>
        <v>0.34382901688190803</v>
      </c>
      <c r="C88">
        <f t="shared" si="15"/>
        <v>0.33008011754181382</v>
      </c>
      <c r="D88">
        <f t="shared" si="15"/>
        <v>0.35995775851566381</v>
      </c>
      <c r="E88">
        <f t="shared" si="15"/>
        <v>0.30007579148463526</v>
      </c>
      <c r="F88">
        <f t="shared" si="15"/>
        <v>0.39700613339018975</v>
      </c>
      <c r="G88">
        <f t="shared" si="15"/>
        <v>0.41902393374074043</v>
      </c>
      <c r="H88">
        <f t="shared" si="15"/>
        <v>0.34714603606185002</v>
      </c>
      <c r="I88">
        <f t="shared" si="15"/>
        <v>0.3335912148654705</v>
      </c>
      <c r="J88">
        <f t="shared" si="15"/>
        <v>0.35682175937796318</v>
      </c>
      <c r="K88">
        <f t="shared" si="15"/>
        <v>0.34382901688190803</v>
      </c>
      <c r="L88">
        <f t="shared" si="15"/>
        <v>0.2616826694114861</v>
      </c>
      <c r="M88">
        <f t="shared" si="15"/>
        <v>0.4590066140315946</v>
      </c>
      <c r="N88">
        <f t="shared" si="15"/>
        <v>0.31174268863313015</v>
      </c>
      <c r="O88">
        <f t="shared" si="15"/>
        <v>0.45006814266313028</v>
      </c>
      <c r="P88">
        <f t="shared" si="15"/>
        <v>0.41902393374074043</v>
      </c>
    </row>
    <row r="89" spans="1:16" x14ac:dyDescent="0.25">
      <c r="B89">
        <f t="shared" ref="B89:P89" si="16">(-(B4/$B$11)*IMLOG2(B4/$B$11))</f>
        <v>0.31551788800519676</v>
      </c>
      <c r="C89">
        <f t="shared" si="16"/>
        <v>0.48980991273220381</v>
      </c>
      <c r="D89">
        <f t="shared" si="16"/>
        <v>0.49222084322401582</v>
      </c>
      <c r="E89">
        <f t="shared" si="16"/>
        <v>0.39173007109174712</v>
      </c>
      <c r="F89">
        <f t="shared" si="16"/>
        <v>0.40957628292095666</v>
      </c>
      <c r="G89">
        <f t="shared" si="16"/>
        <v>0.3536416337517817</v>
      </c>
      <c r="H89">
        <f t="shared" si="16"/>
        <v>0.38630650566729358</v>
      </c>
      <c r="I89">
        <f t="shared" si="16"/>
        <v>0.30402285966872195</v>
      </c>
      <c r="J89">
        <f t="shared" si="16"/>
        <v>0.48980991273220381</v>
      </c>
      <c r="K89">
        <f t="shared" si="16"/>
        <v>0.38073128101472464</v>
      </c>
      <c r="L89">
        <f t="shared" si="16"/>
        <v>0.33705246498380792</v>
      </c>
      <c r="M89">
        <f t="shared" si="16"/>
        <v>0.48603157845741896</v>
      </c>
      <c r="N89">
        <f t="shared" si="16"/>
        <v>0.45551065773432942</v>
      </c>
      <c r="O89">
        <f t="shared" si="16"/>
        <v>0.50102972968271808</v>
      </c>
      <c r="P89">
        <f t="shared" si="16"/>
        <v>0.47643451687321081</v>
      </c>
    </row>
    <row r="90" spans="1:16" x14ac:dyDescent="0.25">
      <c r="B90">
        <f t="shared" ref="B90:P90" si="17">(-(B5/$B$11)*IMLOG2(B5/$B$11))</f>
        <v>0.32651823238893163</v>
      </c>
      <c r="C90">
        <f t="shared" si="17"/>
        <v>0.40957628292095666</v>
      </c>
      <c r="D90">
        <f t="shared" si="17"/>
        <v>0.47643451687321081</v>
      </c>
      <c r="E90">
        <f t="shared" si="17"/>
        <v>0.50399987546228509</v>
      </c>
      <c r="F90">
        <f t="shared" si="17"/>
        <v>0.34382901688190803</v>
      </c>
      <c r="G90">
        <f t="shared" si="17"/>
        <v>0.38903698061401698</v>
      </c>
      <c r="H90">
        <f t="shared" si="17"/>
        <v>0.4424294595187479</v>
      </c>
      <c r="I90">
        <f t="shared" si="17"/>
        <v>0.43640392829266772</v>
      </c>
      <c r="J90">
        <f t="shared" si="17"/>
        <v>0.41198763842056929</v>
      </c>
      <c r="K90">
        <f t="shared" si="17"/>
        <v>0.375</v>
      </c>
      <c r="L90">
        <f t="shared" si="17"/>
        <v>0.38073128101472464</v>
      </c>
      <c r="M90">
        <f t="shared" si="17"/>
        <v>0.488572233449238</v>
      </c>
      <c r="N90">
        <f t="shared" si="17"/>
        <v>0.43844127850657805</v>
      </c>
      <c r="O90">
        <f t="shared" si="17"/>
        <v>0.49788012944983251</v>
      </c>
      <c r="P90">
        <f t="shared" si="17"/>
        <v>0.42355392066229192</v>
      </c>
    </row>
    <row r="91" spans="1:16" x14ac:dyDescent="0.25">
      <c r="B91">
        <f t="shared" ref="B91:P91" si="18">(-(B6/$B$11)*IMLOG2(B6/$B$11))</f>
        <v>0.36910800285989886</v>
      </c>
      <c r="C91">
        <f t="shared" si="18"/>
        <v>0.41436576350532572</v>
      </c>
      <c r="D91">
        <f t="shared" si="18"/>
        <v>0.40213862692488994</v>
      </c>
      <c r="E91">
        <f t="shared" si="18"/>
        <v>0.47643451687321081</v>
      </c>
      <c r="F91">
        <f t="shared" si="18"/>
        <v>0.40713128160480022</v>
      </c>
      <c r="G91">
        <f t="shared" si="18"/>
        <v>0.45372322477295518</v>
      </c>
      <c r="H91">
        <f t="shared" si="18"/>
        <v>0.41436576350532572</v>
      </c>
      <c r="I91">
        <f t="shared" si="18"/>
        <v>0.43640392829266772</v>
      </c>
      <c r="J91">
        <f t="shared" si="18"/>
        <v>0.4481999551148711</v>
      </c>
      <c r="K91">
        <f t="shared" si="18"/>
        <v>0.39700613339018975</v>
      </c>
      <c r="L91">
        <f t="shared" si="18"/>
        <v>0.47497146659963696</v>
      </c>
      <c r="M91">
        <f t="shared" si="18"/>
        <v>0.43433732103279155</v>
      </c>
      <c r="N91">
        <f t="shared" si="18"/>
        <v>0.39173007109174712</v>
      </c>
      <c r="O91">
        <f t="shared" si="18"/>
        <v>0.38073128101472464</v>
      </c>
      <c r="P91">
        <f t="shared" si="18"/>
        <v>0.4481999551148711</v>
      </c>
    </row>
    <row r="92" spans="1:16" x14ac:dyDescent="0.25">
      <c r="B92">
        <f t="shared" ref="B92:P92" si="19">(-(B7/$B$11)*IMLOG2(B7/$B$11))</f>
        <v>0.35041664612809675</v>
      </c>
      <c r="C92">
        <f t="shared" si="19"/>
        <v>0.36910800285989886</v>
      </c>
      <c r="D92">
        <f t="shared" si="19"/>
        <v>0.35041664612809675</v>
      </c>
      <c r="E92">
        <f t="shared" si="19"/>
        <v>0.34714603606185002</v>
      </c>
      <c r="F92">
        <f t="shared" si="19"/>
        <v>0.35995775851566381</v>
      </c>
      <c r="G92">
        <f t="shared" si="19"/>
        <v>0.50203952144069119</v>
      </c>
      <c r="H92">
        <f t="shared" si="19"/>
        <v>0.38903698061401698</v>
      </c>
      <c r="I92">
        <f t="shared" si="19"/>
        <v>0.43433732103279155</v>
      </c>
      <c r="J92">
        <f t="shared" si="19"/>
        <v>0.39173007109174712</v>
      </c>
      <c r="K92">
        <f t="shared" si="19"/>
        <v>0.34714603606185002</v>
      </c>
      <c r="L92">
        <f t="shared" si="19"/>
        <v>0.40957628292095666</v>
      </c>
      <c r="M92">
        <f t="shared" si="19"/>
        <v>0.24275159346016539</v>
      </c>
      <c r="N92">
        <f t="shared" si="19"/>
        <v>0.33705246498380792</v>
      </c>
      <c r="O92">
        <f t="shared" si="19"/>
        <v>0.27941500713212014</v>
      </c>
      <c r="P92">
        <f t="shared" si="19"/>
        <v>0.31174268863313015</v>
      </c>
    </row>
    <row r="93" spans="1:16" x14ac:dyDescent="0.25">
      <c r="B93">
        <f t="shared" ref="B93:P93" si="20">(-(B8/$B$11)*IMLOG2(B8/$B$11))</f>
        <v>0.35041664612809675</v>
      </c>
      <c r="C93">
        <f t="shared" si="20"/>
        <v>0.2616826694114861</v>
      </c>
      <c r="D93">
        <f t="shared" si="20"/>
        <v>0.35041664612809675</v>
      </c>
      <c r="E93">
        <f t="shared" si="20"/>
        <v>0.34046477431046551</v>
      </c>
      <c r="F93">
        <f t="shared" si="20"/>
        <v>0.33008011754181382</v>
      </c>
      <c r="G93">
        <f t="shared" si="20"/>
        <v>0.29200084092816087</v>
      </c>
      <c r="H93">
        <f t="shared" si="20"/>
        <v>0.38353811967518042</v>
      </c>
      <c r="I93">
        <f t="shared" si="20"/>
        <v>0.40465220855307937</v>
      </c>
      <c r="J93">
        <f t="shared" si="20"/>
        <v>0.23279096612962219</v>
      </c>
      <c r="K93">
        <f t="shared" si="20"/>
        <v>0.32651823238893163</v>
      </c>
      <c r="L93">
        <f t="shared" si="20"/>
        <v>0.36610020184570385</v>
      </c>
      <c r="M93">
        <f t="shared" si="20"/>
        <v>0.21176657888103301</v>
      </c>
      <c r="N93">
        <f t="shared" si="20"/>
        <v>0.3536416337517817</v>
      </c>
      <c r="O93">
        <f t="shared" si="20"/>
        <v>0.18311419239040896</v>
      </c>
      <c r="P93">
        <f t="shared" si="20"/>
        <v>0.19492187759555499</v>
      </c>
    </row>
    <row r="94" spans="1:16" x14ac:dyDescent="0.25">
      <c r="B94">
        <f t="shared" ref="B94:P94" si="21">(-(B9/$B$11)*IMLOG2(B9/$B$11))</f>
        <v>0.36610020184570385</v>
      </c>
      <c r="C94">
        <f t="shared" si="21"/>
        <v>0.24760436072066705</v>
      </c>
      <c r="D94">
        <f t="shared" si="21"/>
        <v>0.15122654299873942</v>
      </c>
      <c r="E94">
        <f t="shared" si="21"/>
        <v>0.19492187759555499</v>
      </c>
      <c r="F94">
        <f t="shared" si="21"/>
        <v>0.2276774956428653</v>
      </c>
      <c r="G94">
        <f t="shared" si="21"/>
        <v>0.19492187759555499</v>
      </c>
      <c r="H94">
        <f t="shared" si="21"/>
        <v>0.20626086756917214</v>
      </c>
      <c r="I94">
        <f t="shared" si="21"/>
        <v>0.21716874176109349</v>
      </c>
      <c r="J94">
        <f t="shared" si="21"/>
        <v>0.14438055769167676</v>
      </c>
      <c r="K94">
        <f t="shared" si="21"/>
        <v>0.40465220855307937</v>
      </c>
      <c r="L94">
        <f t="shared" si="21"/>
        <v>0.24760436072066705</v>
      </c>
      <c r="M94">
        <f t="shared" si="21"/>
        <v>7.2549925631380074E-2</v>
      </c>
      <c r="N94">
        <f t="shared" si="21"/>
        <v>0.31551788800519676</v>
      </c>
      <c r="O94">
        <f t="shared" si="21"/>
        <v>0.15790419391142971</v>
      </c>
      <c r="P94">
        <f t="shared" si="21"/>
        <v>9.0538644633698068E-2</v>
      </c>
    </row>
    <row r="95" spans="1:16" x14ac:dyDescent="0.25">
      <c r="B95">
        <f t="shared" ref="B95:P95" si="22">(-(B10/$B$11)*IMLOG2(B10/$B$11))</f>
        <v>0.36610020184570385</v>
      </c>
      <c r="C95">
        <f t="shared" si="22"/>
        <v>7.2549925631380074E-2</v>
      </c>
      <c r="D95">
        <v>0</v>
      </c>
      <c r="E95">
        <f t="shared" si="22"/>
        <v>9.0538644633698068E-2</v>
      </c>
      <c r="F95">
        <f t="shared" si="22"/>
        <v>0.13735499954776564</v>
      </c>
      <c r="G95">
        <f t="shared" si="22"/>
        <v>8.1737201266420131E-2</v>
      </c>
      <c r="H95">
        <f t="shared" si="22"/>
        <v>0.2276774956428653</v>
      </c>
      <c r="I95">
        <f t="shared" si="22"/>
        <v>0.10716718461885093</v>
      </c>
      <c r="J95">
        <f t="shared" si="22"/>
        <v>0.15122654299873942</v>
      </c>
      <c r="K95">
        <f t="shared" si="22"/>
        <v>0.16442342425798187</v>
      </c>
      <c r="L95">
        <f t="shared" si="22"/>
        <v>0.19492187759555499</v>
      </c>
      <c r="M95">
        <f t="shared" si="22"/>
        <v>3.0097347725588693E-2</v>
      </c>
      <c r="N95">
        <f t="shared" si="22"/>
        <v>8.1737201266420131E-2</v>
      </c>
      <c r="O95">
        <f t="shared" si="22"/>
        <v>1.6914345504585392E-2</v>
      </c>
      <c r="P95">
        <f t="shared" si="22"/>
        <v>9.0538644633698068E-2</v>
      </c>
    </row>
    <row r="96" spans="1:16" x14ac:dyDescent="0.25">
      <c r="B96">
        <f>SUM(B87:B95)</f>
        <v>3.1630068360835368</v>
      </c>
      <c r="C96">
        <f t="shared" ref="C96:P96" si="23">SUM(C87:C95)</f>
        <v>2.9352418096341975</v>
      </c>
      <c r="D96">
        <f t="shared" si="23"/>
        <v>2.7659257731831222</v>
      </c>
      <c r="E96">
        <f t="shared" si="23"/>
        <v>2.8223325239153274</v>
      </c>
      <c r="F96">
        <f t="shared" si="23"/>
        <v>3.0383848685664603</v>
      </c>
      <c r="G96">
        <f t="shared" si="23"/>
        <v>2.793292398729172</v>
      </c>
      <c r="H96">
        <f t="shared" si="23"/>
        <v>3.0491367802564158</v>
      </c>
      <c r="I96">
        <f t="shared" si="23"/>
        <v>2.9777702467540652</v>
      </c>
      <c r="J96">
        <f t="shared" si="23"/>
        <v>2.8931703989280391</v>
      </c>
      <c r="K96">
        <f t="shared" si="23"/>
        <v>3.0992640910643292</v>
      </c>
      <c r="L96">
        <f t="shared" si="23"/>
        <v>3.0325983636082019</v>
      </c>
      <c r="M96">
        <f t="shared" si="23"/>
        <v>2.6527906883120749</v>
      </c>
      <c r="N96">
        <f t="shared" si="23"/>
        <v>3.0008917719781878</v>
      </c>
      <c r="O96">
        <f t="shared" si="23"/>
        <v>2.6561362504430739</v>
      </c>
      <c r="P96">
        <f t="shared" si="23"/>
        <v>2.8270285749703201</v>
      </c>
    </row>
  </sheetData>
  <mergeCells count="9">
    <mergeCell ref="A33:A35"/>
    <mergeCell ref="A36:A38"/>
    <mergeCell ref="A39:A41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5ED6-0CED-487C-BD89-03BA1463BCD5}">
  <dimension ref="A1:Q123"/>
  <sheetViews>
    <sheetView topLeftCell="A40" zoomScale="85" zoomScaleNormal="85" workbookViewId="0">
      <selection activeCell="W29" sqref="W29"/>
    </sheetView>
  </sheetViews>
  <sheetFormatPr defaultRowHeight="15" x14ac:dyDescent="0.25"/>
  <cols>
    <col min="2" max="2" width="13.42578125" customWidth="1"/>
    <col min="3" max="3" width="21.7109375" customWidth="1"/>
    <col min="4" max="4" width="13.42578125" customWidth="1"/>
    <col min="5" max="5" width="16.140625" customWidth="1"/>
    <col min="6" max="6" width="11.140625" customWidth="1"/>
    <col min="7" max="7" width="12" customWidth="1"/>
    <col min="8" max="8" width="13.5703125" bestFit="1" customWidth="1"/>
    <col min="9" max="9" width="13.28515625" bestFit="1" customWidth="1"/>
    <col min="10" max="16" width="12" bestFit="1" customWidth="1"/>
  </cols>
  <sheetData>
    <row r="1" spans="1:1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</v>
      </c>
      <c r="L1" t="s">
        <v>15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16</v>
      </c>
      <c r="B2">
        <v>67</v>
      </c>
      <c r="C2">
        <v>56</v>
      </c>
      <c r="D2">
        <v>21</v>
      </c>
      <c r="E2">
        <v>20</v>
      </c>
      <c r="F2">
        <v>87</v>
      </c>
      <c r="G2">
        <v>10</v>
      </c>
      <c r="H2">
        <v>34</v>
      </c>
      <c r="I2">
        <v>46</v>
      </c>
      <c r="J2">
        <v>37</v>
      </c>
      <c r="K2">
        <v>62</v>
      </c>
      <c r="L2">
        <v>62</v>
      </c>
      <c r="M2">
        <v>29</v>
      </c>
      <c r="N2">
        <v>49</v>
      </c>
      <c r="O2">
        <v>22</v>
      </c>
      <c r="P2">
        <v>66</v>
      </c>
    </row>
    <row r="3" spans="1:17" x14ac:dyDescent="0.25">
      <c r="A3" t="s">
        <v>17</v>
      </c>
      <c r="B3">
        <v>57</v>
      </c>
      <c r="C3">
        <v>53</v>
      </c>
      <c r="D3">
        <v>62</v>
      </c>
      <c r="E3">
        <v>45</v>
      </c>
      <c r="F3">
        <v>75</v>
      </c>
      <c r="G3">
        <v>84</v>
      </c>
      <c r="H3">
        <v>58</v>
      </c>
      <c r="I3">
        <v>54</v>
      </c>
      <c r="J3">
        <v>61</v>
      </c>
      <c r="K3">
        <v>57</v>
      </c>
      <c r="L3">
        <v>36</v>
      </c>
      <c r="M3">
        <v>104</v>
      </c>
      <c r="N3">
        <v>48</v>
      </c>
      <c r="O3">
        <v>99</v>
      </c>
      <c r="P3">
        <v>84</v>
      </c>
    </row>
    <row r="4" spans="1:17" x14ac:dyDescent="0.25">
      <c r="A4" t="s">
        <v>18</v>
      </c>
      <c r="B4">
        <v>49</v>
      </c>
      <c r="C4">
        <v>125</v>
      </c>
      <c r="D4">
        <v>127</v>
      </c>
      <c r="E4">
        <v>73</v>
      </c>
      <c r="F4">
        <v>80</v>
      </c>
      <c r="G4">
        <v>60</v>
      </c>
      <c r="H4">
        <v>71</v>
      </c>
      <c r="I4">
        <v>46</v>
      </c>
      <c r="J4">
        <v>125</v>
      </c>
      <c r="K4">
        <v>69</v>
      </c>
      <c r="L4">
        <v>55</v>
      </c>
      <c r="M4">
        <v>122</v>
      </c>
      <c r="N4">
        <v>102</v>
      </c>
      <c r="O4">
        <v>135</v>
      </c>
      <c r="P4">
        <v>115</v>
      </c>
    </row>
    <row r="5" spans="1:17" x14ac:dyDescent="0.25">
      <c r="A5" t="s">
        <v>19</v>
      </c>
      <c r="B5">
        <v>52</v>
      </c>
      <c r="C5">
        <v>80</v>
      </c>
      <c r="D5">
        <v>115</v>
      </c>
      <c r="E5">
        <v>138</v>
      </c>
      <c r="F5">
        <v>57</v>
      </c>
      <c r="G5">
        <v>72</v>
      </c>
      <c r="H5">
        <v>95</v>
      </c>
      <c r="I5">
        <v>92</v>
      </c>
      <c r="J5">
        <v>81</v>
      </c>
      <c r="K5">
        <v>67</v>
      </c>
      <c r="L5">
        <v>69</v>
      </c>
      <c r="M5">
        <v>124</v>
      </c>
      <c r="N5">
        <v>93</v>
      </c>
      <c r="O5">
        <v>132</v>
      </c>
      <c r="P5">
        <v>86</v>
      </c>
    </row>
    <row r="6" spans="1:17" x14ac:dyDescent="0.25">
      <c r="A6" t="s">
        <v>20</v>
      </c>
      <c r="B6">
        <v>65</v>
      </c>
      <c r="C6">
        <v>82</v>
      </c>
      <c r="D6">
        <v>77</v>
      </c>
      <c r="E6">
        <v>115</v>
      </c>
      <c r="F6">
        <v>79</v>
      </c>
      <c r="G6">
        <v>101</v>
      </c>
      <c r="H6">
        <v>82</v>
      </c>
      <c r="I6">
        <v>92</v>
      </c>
      <c r="J6">
        <v>98</v>
      </c>
      <c r="K6">
        <v>75</v>
      </c>
      <c r="L6">
        <v>114</v>
      </c>
      <c r="M6">
        <v>91</v>
      </c>
      <c r="N6">
        <v>73</v>
      </c>
      <c r="O6">
        <v>69</v>
      </c>
      <c r="P6">
        <v>98</v>
      </c>
    </row>
    <row r="7" spans="1:17" x14ac:dyDescent="0.25">
      <c r="A7" t="s">
        <v>21</v>
      </c>
      <c r="B7">
        <v>59</v>
      </c>
      <c r="C7">
        <v>65</v>
      </c>
      <c r="D7">
        <v>59</v>
      </c>
      <c r="E7">
        <v>58</v>
      </c>
      <c r="F7">
        <v>62</v>
      </c>
      <c r="G7">
        <v>136</v>
      </c>
      <c r="H7">
        <v>72</v>
      </c>
      <c r="I7">
        <v>91</v>
      </c>
      <c r="J7">
        <v>73</v>
      </c>
      <c r="K7">
        <v>58</v>
      </c>
      <c r="L7">
        <v>80</v>
      </c>
      <c r="M7">
        <v>32</v>
      </c>
      <c r="N7">
        <v>55</v>
      </c>
      <c r="O7">
        <v>40</v>
      </c>
      <c r="P7">
        <v>48</v>
      </c>
    </row>
    <row r="8" spans="1:17" x14ac:dyDescent="0.25">
      <c r="A8" t="s">
        <v>22</v>
      </c>
      <c r="B8">
        <v>59</v>
      </c>
      <c r="C8">
        <v>36</v>
      </c>
      <c r="D8">
        <v>59</v>
      </c>
      <c r="E8">
        <v>56</v>
      </c>
      <c r="F8">
        <v>53</v>
      </c>
      <c r="G8">
        <v>43</v>
      </c>
      <c r="H8">
        <v>70</v>
      </c>
      <c r="I8">
        <v>78</v>
      </c>
      <c r="J8">
        <v>30</v>
      </c>
      <c r="K8">
        <v>52</v>
      </c>
      <c r="L8">
        <v>64</v>
      </c>
      <c r="M8">
        <v>26</v>
      </c>
      <c r="N8">
        <v>60</v>
      </c>
      <c r="O8">
        <v>21</v>
      </c>
      <c r="P8">
        <v>23</v>
      </c>
    </row>
    <row r="9" spans="1:17" x14ac:dyDescent="0.25">
      <c r="A9" t="s">
        <v>23</v>
      </c>
      <c r="B9">
        <v>64</v>
      </c>
      <c r="C9">
        <v>33</v>
      </c>
      <c r="D9">
        <v>16</v>
      </c>
      <c r="E9">
        <v>23</v>
      </c>
      <c r="F9">
        <v>29</v>
      </c>
      <c r="G9">
        <v>23</v>
      </c>
      <c r="H9">
        <v>25</v>
      </c>
      <c r="I9">
        <v>27</v>
      </c>
      <c r="J9">
        <v>15</v>
      </c>
      <c r="K9">
        <v>78</v>
      </c>
      <c r="L9">
        <v>33</v>
      </c>
      <c r="M9">
        <v>6</v>
      </c>
      <c r="N9">
        <v>49</v>
      </c>
      <c r="O9">
        <v>17</v>
      </c>
      <c r="P9">
        <v>8</v>
      </c>
    </row>
    <row r="10" spans="1:17" x14ac:dyDescent="0.25">
      <c r="A10" t="s">
        <v>24</v>
      </c>
      <c r="B10">
        <v>64</v>
      </c>
      <c r="C10">
        <v>6</v>
      </c>
      <c r="D10">
        <v>0</v>
      </c>
      <c r="E10">
        <v>8</v>
      </c>
      <c r="F10">
        <v>14</v>
      </c>
      <c r="G10">
        <v>7</v>
      </c>
      <c r="H10">
        <v>29</v>
      </c>
      <c r="I10">
        <v>10</v>
      </c>
      <c r="J10">
        <v>16</v>
      </c>
      <c r="K10">
        <v>18</v>
      </c>
      <c r="L10">
        <v>23</v>
      </c>
      <c r="M10">
        <v>2</v>
      </c>
      <c r="N10">
        <v>7</v>
      </c>
      <c r="O10">
        <v>1</v>
      </c>
      <c r="P10">
        <v>8</v>
      </c>
    </row>
    <row r="11" spans="1:17" x14ac:dyDescent="0.25">
      <c r="B11">
        <f t="shared" ref="B11:P11" si="0">SUM(B2:B10)</f>
        <v>536</v>
      </c>
      <c r="C11">
        <f t="shared" si="0"/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>SUM(L2:L10)</f>
        <v>536</v>
      </c>
      <c r="M11">
        <f t="shared" si="0"/>
        <v>536</v>
      </c>
      <c r="N11">
        <f t="shared" si="0"/>
        <v>536</v>
      </c>
      <c r="O11">
        <f t="shared" si="0"/>
        <v>536</v>
      </c>
      <c r="P11">
        <f t="shared" si="0"/>
        <v>536</v>
      </c>
    </row>
    <row r="14" spans="1:17" x14ac:dyDescent="0.25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0</v>
      </c>
      <c r="K14" t="s">
        <v>1</v>
      </c>
      <c r="L14" t="s">
        <v>15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</row>
    <row r="15" spans="1:17" x14ac:dyDescent="0.25">
      <c r="A15" s="2" t="s">
        <v>16</v>
      </c>
      <c r="B15" s="1">
        <v>1</v>
      </c>
      <c r="C15" s="1">
        <v>1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2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/>
    </row>
    <row r="16" spans="1:17" x14ac:dyDescent="0.25">
      <c r="A16" s="2"/>
      <c r="B16">
        <v>28</v>
      </c>
      <c r="C16">
        <v>15</v>
      </c>
      <c r="D16">
        <v>9</v>
      </c>
      <c r="E16">
        <v>12</v>
      </c>
      <c r="F16">
        <v>40</v>
      </c>
      <c r="G16">
        <v>7</v>
      </c>
      <c r="H16">
        <v>20</v>
      </c>
      <c r="I16">
        <v>21</v>
      </c>
      <c r="J16">
        <v>16</v>
      </c>
      <c r="K16">
        <v>30</v>
      </c>
      <c r="L16">
        <v>26</v>
      </c>
      <c r="M16">
        <v>9</v>
      </c>
      <c r="N16">
        <v>18</v>
      </c>
      <c r="O16">
        <v>14</v>
      </c>
      <c r="P16">
        <v>10</v>
      </c>
    </row>
    <row r="17" spans="1:17" x14ac:dyDescent="0.25">
      <c r="A17" s="2"/>
      <c r="B17">
        <v>38</v>
      </c>
      <c r="C17">
        <v>40</v>
      </c>
      <c r="D17">
        <v>12</v>
      </c>
      <c r="E17">
        <v>8</v>
      </c>
      <c r="F17">
        <v>45</v>
      </c>
      <c r="G17">
        <v>3</v>
      </c>
      <c r="H17">
        <v>13</v>
      </c>
      <c r="I17">
        <v>25</v>
      </c>
      <c r="J17">
        <v>19</v>
      </c>
      <c r="K17">
        <v>32</v>
      </c>
      <c r="L17">
        <v>35</v>
      </c>
      <c r="M17">
        <v>20</v>
      </c>
      <c r="N17">
        <v>31</v>
      </c>
      <c r="O17">
        <v>8</v>
      </c>
      <c r="P17">
        <v>56</v>
      </c>
    </row>
    <row r="18" spans="1:17" x14ac:dyDescent="0.25">
      <c r="A18" s="2" t="s">
        <v>17</v>
      </c>
      <c r="B18" s="1">
        <v>2</v>
      </c>
      <c r="C18" s="1">
        <v>0</v>
      </c>
      <c r="D18" s="1">
        <v>1</v>
      </c>
      <c r="E18" s="1">
        <v>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3</v>
      </c>
      <c r="O18" s="1">
        <v>2</v>
      </c>
      <c r="P18" s="1">
        <v>0</v>
      </c>
      <c r="Q18" s="1"/>
    </row>
    <row r="19" spans="1:17" x14ac:dyDescent="0.25">
      <c r="A19" s="2"/>
      <c r="B19">
        <v>25</v>
      </c>
      <c r="C19">
        <v>16</v>
      </c>
      <c r="D19">
        <v>23</v>
      </c>
      <c r="E19">
        <v>16</v>
      </c>
      <c r="F19">
        <v>21</v>
      </c>
      <c r="G19">
        <v>39</v>
      </c>
      <c r="H19">
        <v>26</v>
      </c>
      <c r="I19">
        <v>11</v>
      </c>
      <c r="J19">
        <v>25</v>
      </c>
      <c r="K19">
        <v>19</v>
      </c>
      <c r="L19">
        <v>10</v>
      </c>
      <c r="M19">
        <v>23</v>
      </c>
      <c r="N19">
        <v>21</v>
      </c>
      <c r="O19">
        <v>43</v>
      </c>
      <c r="P19">
        <v>9</v>
      </c>
    </row>
    <row r="20" spans="1:17" x14ac:dyDescent="0.25">
      <c r="A20" s="2"/>
      <c r="B20">
        <v>30</v>
      </c>
      <c r="C20">
        <v>37</v>
      </c>
      <c r="D20">
        <v>38</v>
      </c>
      <c r="E20">
        <v>28</v>
      </c>
      <c r="F20">
        <v>52</v>
      </c>
      <c r="G20">
        <v>44</v>
      </c>
      <c r="H20">
        <v>31</v>
      </c>
      <c r="I20">
        <v>43</v>
      </c>
      <c r="J20">
        <v>36</v>
      </c>
      <c r="K20">
        <v>37</v>
      </c>
      <c r="L20">
        <v>26</v>
      </c>
      <c r="M20">
        <v>81</v>
      </c>
      <c r="N20">
        <v>24</v>
      </c>
      <c r="O20">
        <v>54</v>
      </c>
      <c r="P20">
        <v>75</v>
      </c>
    </row>
    <row r="21" spans="1:17" x14ac:dyDescent="0.25">
      <c r="A21" s="2" t="s">
        <v>18</v>
      </c>
      <c r="B21" s="1">
        <v>0</v>
      </c>
      <c r="C21" s="1">
        <v>3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4</v>
      </c>
      <c r="N21" s="1">
        <v>0</v>
      </c>
      <c r="O21" s="1">
        <v>2</v>
      </c>
      <c r="P21" s="1">
        <v>3</v>
      </c>
      <c r="Q21" s="1"/>
    </row>
    <row r="22" spans="1:17" x14ac:dyDescent="0.25">
      <c r="A22" s="2"/>
      <c r="B22">
        <v>15</v>
      </c>
      <c r="C22">
        <v>50</v>
      </c>
      <c r="D22">
        <v>37</v>
      </c>
      <c r="E22">
        <v>28</v>
      </c>
      <c r="F22">
        <v>10</v>
      </c>
      <c r="G22">
        <v>15</v>
      </c>
      <c r="H22">
        <v>22</v>
      </c>
      <c r="I22">
        <v>8</v>
      </c>
      <c r="J22">
        <v>23</v>
      </c>
      <c r="K22">
        <v>19</v>
      </c>
      <c r="L22">
        <v>15</v>
      </c>
      <c r="M22">
        <v>49</v>
      </c>
      <c r="N22">
        <v>30</v>
      </c>
      <c r="O22">
        <v>36</v>
      </c>
      <c r="P22">
        <v>55</v>
      </c>
    </row>
    <row r="23" spans="1:17" x14ac:dyDescent="0.25">
      <c r="A23" s="2"/>
      <c r="B23">
        <v>34</v>
      </c>
      <c r="C23">
        <v>72</v>
      </c>
      <c r="D23">
        <v>90</v>
      </c>
      <c r="E23">
        <v>44</v>
      </c>
      <c r="F23">
        <v>70</v>
      </c>
      <c r="G23">
        <v>45</v>
      </c>
      <c r="H23">
        <v>49</v>
      </c>
      <c r="I23">
        <v>38</v>
      </c>
      <c r="J23">
        <v>101</v>
      </c>
      <c r="K23">
        <v>48</v>
      </c>
      <c r="L23">
        <v>38</v>
      </c>
      <c r="M23">
        <v>69</v>
      </c>
      <c r="N23">
        <v>72</v>
      </c>
      <c r="O23">
        <v>97</v>
      </c>
      <c r="P23">
        <v>57</v>
      </c>
    </row>
    <row r="24" spans="1:17" x14ac:dyDescent="0.25">
      <c r="A24" s="2" t="s">
        <v>19</v>
      </c>
      <c r="B24" s="1">
        <v>0</v>
      </c>
      <c r="C24" s="1">
        <v>0</v>
      </c>
      <c r="D24" s="1">
        <v>2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</row>
    <row r="25" spans="1:17" x14ac:dyDescent="0.25">
      <c r="A25" s="2"/>
      <c r="B25">
        <v>13</v>
      </c>
      <c r="C25">
        <v>7</v>
      </c>
      <c r="D25">
        <v>21</v>
      </c>
      <c r="E25">
        <v>35</v>
      </c>
      <c r="F25">
        <v>12</v>
      </c>
      <c r="G25">
        <v>9</v>
      </c>
      <c r="H25">
        <v>27</v>
      </c>
      <c r="I25">
        <v>21</v>
      </c>
      <c r="J25">
        <v>9</v>
      </c>
      <c r="K25">
        <v>20</v>
      </c>
      <c r="L25">
        <v>14</v>
      </c>
      <c r="M25">
        <v>23</v>
      </c>
      <c r="N25">
        <v>27</v>
      </c>
      <c r="O25">
        <v>19</v>
      </c>
      <c r="P25">
        <v>17</v>
      </c>
    </row>
    <row r="26" spans="1:17" x14ac:dyDescent="0.25">
      <c r="A26" s="2"/>
      <c r="B26">
        <v>39</v>
      </c>
      <c r="C26">
        <v>73</v>
      </c>
      <c r="D26">
        <v>92</v>
      </c>
      <c r="E26">
        <v>102</v>
      </c>
      <c r="F26">
        <v>45</v>
      </c>
      <c r="G26">
        <v>62</v>
      </c>
      <c r="H26">
        <v>68</v>
      </c>
      <c r="I26">
        <v>70</v>
      </c>
      <c r="J26">
        <v>72</v>
      </c>
      <c r="K26">
        <v>47</v>
      </c>
      <c r="L26">
        <v>55</v>
      </c>
      <c r="M26">
        <v>101</v>
      </c>
      <c r="N26">
        <v>66</v>
      </c>
      <c r="O26">
        <v>113</v>
      </c>
      <c r="P26">
        <v>69</v>
      </c>
    </row>
    <row r="27" spans="1:17" x14ac:dyDescent="0.25">
      <c r="A27" s="2" t="s">
        <v>20</v>
      </c>
      <c r="B27" s="1">
        <v>1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1</v>
      </c>
      <c r="L27" s="1">
        <v>1</v>
      </c>
      <c r="M27" s="1">
        <v>0</v>
      </c>
      <c r="N27" s="1">
        <v>1</v>
      </c>
      <c r="O27" s="1">
        <v>0</v>
      </c>
      <c r="P27" s="1">
        <v>1</v>
      </c>
      <c r="Q27" s="1"/>
    </row>
    <row r="28" spans="1:17" x14ac:dyDescent="0.25">
      <c r="A28" s="2"/>
      <c r="B28">
        <v>10</v>
      </c>
      <c r="C28">
        <v>12</v>
      </c>
      <c r="D28">
        <v>11</v>
      </c>
      <c r="E28">
        <v>14</v>
      </c>
      <c r="F28">
        <v>14</v>
      </c>
      <c r="G28">
        <v>16</v>
      </c>
      <c r="H28">
        <v>7</v>
      </c>
      <c r="I28">
        <v>17</v>
      </c>
      <c r="J28">
        <v>21</v>
      </c>
      <c r="K28">
        <v>8</v>
      </c>
      <c r="L28">
        <v>27</v>
      </c>
      <c r="M28">
        <v>14</v>
      </c>
      <c r="N28">
        <v>11</v>
      </c>
      <c r="O28">
        <v>4</v>
      </c>
      <c r="P28">
        <v>14</v>
      </c>
    </row>
    <row r="29" spans="1:17" x14ac:dyDescent="0.25">
      <c r="A29" s="2"/>
      <c r="B29">
        <v>54</v>
      </c>
      <c r="C29">
        <v>70</v>
      </c>
      <c r="D29">
        <v>65</v>
      </c>
      <c r="E29">
        <v>100</v>
      </c>
      <c r="F29">
        <v>65</v>
      </c>
      <c r="G29">
        <v>85</v>
      </c>
      <c r="H29">
        <v>74</v>
      </c>
      <c r="I29">
        <v>73</v>
      </c>
      <c r="J29">
        <v>77</v>
      </c>
      <c r="K29">
        <v>66</v>
      </c>
      <c r="L29">
        <v>86</v>
      </c>
      <c r="M29">
        <v>77</v>
      </c>
      <c r="N29">
        <v>61</v>
      </c>
      <c r="O29">
        <v>65</v>
      </c>
      <c r="P29">
        <v>83</v>
      </c>
    </row>
    <row r="30" spans="1:17" x14ac:dyDescent="0.25">
      <c r="A30" s="2" t="s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/>
    </row>
    <row r="31" spans="1:17" x14ac:dyDescent="0.25">
      <c r="A31" s="2"/>
      <c r="B31">
        <v>7</v>
      </c>
      <c r="C31">
        <v>10</v>
      </c>
      <c r="D31">
        <v>7</v>
      </c>
      <c r="E31">
        <v>8</v>
      </c>
      <c r="F31">
        <v>12</v>
      </c>
      <c r="G31">
        <v>30</v>
      </c>
      <c r="H31">
        <v>6</v>
      </c>
      <c r="I31">
        <v>22</v>
      </c>
      <c r="J31">
        <v>17</v>
      </c>
      <c r="K31">
        <v>9</v>
      </c>
      <c r="L31">
        <v>11</v>
      </c>
      <c r="M31">
        <v>1</v>
      </c>
      <c r="N31">
        <v>8</v>
      </c>
      <c r="O31">
        <v>1</v>
      </c>
      <c r="P31">
        <v>5</v>
      </c>
    </row>
    <row r="32" spans="1:17" x14ac:dyDescent="0.25">
      <c r="A32" s="2"/>
      <c r="B32">
        <v>52</v>
      </c>
      <c r="C32">
        <v>55</v>
      </c>
      <c r="D32">
        <v>52</v>
      </c>
      <c r="E32">
        <v>50</v>
      </c>
      <c r="F32">
        <v>50</v>
      </c>
      <c r="G32">
        <v>105</v>
      </c>
      <c r="H32">
        <v>65</v>
      </c>
      <c r="I32">
        <v>69</v>
      </c>
      <c r="J32">
        <v>56</v>
      </c>
      <c r="K32">
        <v>49</v>
      </c>
      <c r="L32">
        <v>69</v>
      </c>
      <c r="M32">
        <v>31</v>
      </c>
      <c r="N32">
        <v>47</v>
      </c>
      <c r="O32">
        <v>39</v>
      </c>
      <c r="P32">
        <v>43</v>
      </c>
    </row>
    <row r="33" spans="1:17" x14ac:dyDescent="0.25">
      <c r="A33" s="2" t="s">
        <v>22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/>
    </row>
    <row r="34" spans="1:17" x14ac:dyDescent="0.25">
      <c r="A34" s="2"/>
      <c r="B34">
        <v>7</v>
      </c>
      <c r="C34">
        <v>7</v>
      </c>
      <c r="D34">
        <v>9</v>
      </c>
      <c r="E34">
        <v>6</v>
      </c>
      <c r="F34">
        <v>7</v>
      </c>
      <c r="G34">
        <v>3</v>
      </c>
      <c r="H34">
        <v>8</v>
      </c>
      <c r="I34">
        <v>17</v>
      </c>
      <c r="J34">
        <v>3</v>
      </c>
      <c r="K34">
        <v>5</v>
      </c>
      <c r="L34">
        <v>10</v>
      </c>
      <c r="M34">
        <v>0</v>
      </c>
      <c r="N34">
        <v>2</v>
      </c>
      <c r="O34">
        <v>2</v>
      </c>
      <c r="P34">
        <v>6</v>
      </c>
    </row>
    <row r="35" spans="1:17" x14ac:dyDescent="0.25">
      <c r="A35" s="2"/>
      <c r="B35">
        <v>52</v>
      </c>
      <c r="C35">
        <v>29</v>
      </c>
      <c r="D35">
        <v>50</v>
      </c>
      <c r="E35">
        <v>50</v>
      </c>
      <c r="F35">
        <v>46</v>
      </c>
      <c r="G35">
        <v>40</v>
      </c>
      <c r="H35">
        <v>62</v>
      </c>
      <c r="I35">
        <v>60</v>
      </c>
      <c r="J35">
        <v>27</v>
      </c>
      <c r="K35">
        <v>47</v>
      </c>
      <c r="L35">
        <v>54</v>
      </c>
      <c r="M35">
        <v>26</v>
      </c>
      <c r="N35">
        <v>58</v>
      </c>
      <c r="O35">
        <v>19</v>
      </c>
      <c r="P35">
        <v>17</v>
      </c>
    </row>
    <row r="36" spans="1:17" x14ac:dyDescent="0.25">
      <c r="A36" s="2" t="s">
        <v>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</row>
    <row r="37" spans="1:17" x14ac:dyDescent="0.25">
      <c r="A37" s="2"/>
      <c r="B37">
        <v>5</v>
      </c>
      <c r="C37">
        <v>1</v>
      </c>
      <c r="D37">
        <v>2</v>
      </c>
      <c r="E37">
        <v>0</v>
      </c>
      <c r="F37">
        <v>2</v>
      </c>
      <c r="G37">
        <v>0</v>
      </c>
      <c r="H37">
        <v>2</v>
      </c>
      <c r="I37">
        <v>2</v>
      </c>
      <c r="J37">
        <v>5</v>
      </c>
      <c r="K37">
        <v>7</v>
      </c>
      <c r="L37">
        <v>3</v>
      </c>
      <c r="M37">
        <v>0</v>
      </c>
      <c r="N37">
        <v>2</v>
      </c>
      <c r="O37">
        <v>0</v>
      </c>
      <c r="P37">
        <v>2</v>
      </c>
    </row>
    <row r="38" spans="1:17" x14ac:dyDescent="0.25">
      <c r="A38" s="2"/>
      <c r="B38">
        <v>59</v>
      </c>
      <c r="C38">
        <v>32</v>
      </c>
      <c r="D38">
        <v>14</v>
      </c>
      <c r="E38">
        <v>23</v>
      </c>
      <c r="F38">
        <v>27</v>
      </c>
      <c r="G38">
        <v>23</v>
      </c>
      <c r="H38">
        <v>23</v>
      </c>
      <c r="I38">
        <v>25</v>
      </c>
      <c r="J38">
        <v>9</v>
      </c>
      <c r="K38">
        <v>71</v>
      </c>
      <c r="L38">
        <v>30</v>
      </c>
      <c r="M38">
        <v>6</v>
      </c>
      <c r="N38">
        <v>47</v>
      </c>
      <c r="O38">
        <v>17</v>
      </c>
      <c r="P38">
        <v>6</v>
      </c>
    </row>
    <row r="39" spans="1:17" x14ac:dyDescent="0.25">
      <c r="A39" s="2" t="s">
        <v>24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</row>
    <row r="40" spans="1:17" x14ac:dyDescent="0.25">
      <c r="A40" s="2"/>
      <c r="B40">
        <v>9</v>
      </c>
      <c r="C40">
        <v>1</v>
      </c>
      <c r="D40">
        <v>0</v>
      </c>
      <c r="E40">
        <v>0</v>
      </c>
      <c r="F40">
        <v>1</v>
      </c>
      <c r="G40">
        <v>6</v>
      </c>
      <c r="H40">
        <v>1</v>
      </c>
      <c r="I40">
        <v>0</v>
      </c>
      <c r="J40">
        <v>0</v>
      </c>
      <c r="K40">
        <v>2</v>
      </c>
      <c r="L40">
        <v>3</v>
      </c>
      <c r="M40">
        <v>0</v>
      </c>
      <c r="N40">
        <v>0</v>
      </c>
      <c r="O40">
        <v>0</v>
      </c>
      <c r="P40">
        <v>1</v>
      </c>
    </row>
    <row r="41" spans="1:17" x14ac:dyDescent="0.25">
      <c r="A41" s="2"/>
      <c r="B41">
        <v>55</v>
      </c>
      <c r="C41">
        <v>5</v>
      </c>
      <c r="D41">
        <v>0</v>
      </c>
      <c r="E41">
        <v>8</v>
      </c>
      <c r="F41">
        <v>13</v>
      </c>
      <c r="G41">
        <v>0</v>
      </c>
      <c r="H41">
        <v>28</v>
      </c>
      <c r="I41">
        <v>10</v>
      </c>
      <c r="J41">
        <v>16</v>
      </c>
      <c r="K41">
        <v>16</v>
      </c>
      <c r="L41">
        <v>20</v>
      </c>
      <c r="M41">
        <v>2</v>
      </c>
      <c r="N41">
        <v>7</v>
      </c>
      <c r="O41">
        <v>1</v>
      </c>
      <c r="P41">
        <v>7</v>
      </c>
    </row>
    <row r="42" spans="1:17" x14ac:dyDescent="0.25">
      <c r="B42">
        <f>SUM(B15:B41)</f>
        <v>536</v>
      </c>
      <c r="C42">
        <f t="shared" ref="C42:P42" si="1">SUM(C15:C41)</f>
        <v>536</v>
      </c>
      <c r="D42">
        <f t="shared" si="1"/>
        <v>536</v>
      </c>
      <c r="E42">
        <f t="shared" si="1"/>
        <v>536</v>
      </c>
      <c r="F42">
        <f t="shared" si="1"/>
        <v>536</v>
      </c>
      <c r="G42">
        <f t="shared" si="1"/>
        <v>536</v>
      </c>
      <c r="H42">
        <f t="shared" si="1"/>
        <v>536</v>
      </c>
      <c r="I42">
        <f t="shared" si="1"/>
        <v>536</v>
      </c>
      <c r="J42">
        <f t="shared" si="1"/>
        <v>536</v>
      </c>
      <c r="K42">
        <f t="shared" si="1"/>
        <v>536</v>
      </c>
      <c r="L42">
        <f t="shared" si="1"/>
        <v>536</v>
      </c>
      <c r="M42">
        <f t="shared" si="1"/>
        <v>536</v>
      </c>
      <c r="N42">
        <f t="shared" si="1"/>
        <v>536</v>
      </c>
      <c r="O42">
        <f t="shared" si="1"/>
        <v>536</v>
      </c>
      <c r="P42">
        <f t="shared" si="1"/>
        <v>536</v>
      </c>
    </row>
    <row r="45" spans="1:17" x14ac:dyDescent="0.25">
      <c r="B45" t="s">
        <v>7</v>
      </c>
      <c r="C45" t="s">
        <v>8</v>
      </c>
      <c r="D45" t="s">
        <v>9</v>
      </c>
      <c r="E45" t="s">
        <v>10</v>
      </c>
      <c r="F45" t="s">
        <v>11</v>
      </c>
      <c r="G45" t="s">
        <v>12</v>
      </c>
      <c r="H45" t="s">
        <v>13</v>
      </c>
      <c r="I45" t="s">
        <v>14</v>
      </c>
      <c r="J45" t="s">
        <v>0</v>
      </c>
      <c r="K45" t="s">
        <v>1</v>
      </c>
      <c r="L45" t="s">
        <v>15</v>
      </c>
      <c r="M45" t="s">
        <v>2</v>
      </c>
      <c r="N45" t="s">
        <v>3</v>
      </c>
      <c r="O45" t="s">
        <v>4</v>
      </c>
      <c r="P45" t="s">
        <v>5</v>
      </c>
      <c r="Q45" t="s">
        <v>6</v>
      </c>
    </row>
    <row r="46" spans="1:17" x14ac:dyDescent="0.25">
      <c r="A46" t="s">
        <v>16</v>
      </c>
      <c r="B46">
        <f>(-((B15/B2)*IMLOG2(B15/B2))-((B16/B2)*IMLOG2(B16/B2))-((B17/B2)*IMLOG2(B17/B2)))</f>
        <v>1.0806088422716662</v>
      </c>
      <c r="C46">
        <f>(-((C15/C2)*IMLOG2(C15/C2))-((C16/C2)*IMLOG2(C16/C2))-((C17/C2)*IMLOG2(C17/C2)))</f>
        <v>0.9594891590286363</v>
      </c>
      <c r="D46">
        <f>(-((D16/D2)*IMLOG2(D16/D2))-((D17/D2)*IMLOG2(D17/D2)))</f>
        <v>0.9852281360342523</v>
      </c>
      <c r="E46">
        <f>(-((E16/E2)*IMLOG2(E16/E2))-((E17/E2)*IMLOG2(E17/E2)))</f>
        <v>0.97095059445466747</v>
      </c>
      <c r="F46">
        <f t="shared" ref="F46:L46" si="2">(-((F15/F2)*IMLOG2(F15/F2))-((F16/F2)*IMLOG2(F16/F2))-((F17/F2)*IMLOG2(F17/F2)))</f>
        <v>1.1324778276840195</v>
      </c>
      <c r="G46">
        <f>(-((G16/G2)*IMLOG2(G16/G2))-((G17/G2)*IMLOG2(G17/G2)))</f>
        <v>0.88129089923069359</v>
      </c>
      <c r="H46">
        <f t="shared" si="2"/>
        <v>1.1302781873214744</v>
      </c>
      <c r="I46">
        <f>(-((I16/I2)*IMLOG2(I16/I2))-((I17/I2)*IMLOG2(I17/I2)))</f>
        <v>0.99453868165000969</v>
      </c>
      <c r="J46">
        <f t="shared" si="2"/>
        <v>1.2443013992660279</v>
      </c>
      <c r="K46">
        <f>(-((K16/K2)*IMLOG2(K16/K2))-((K17/K2)*IMLOG2(K17/K2)))</f>
        <v>0.99924924799565806</v>
      </c>
      <c r="L46">
        <f t="shared" si="2"/>
        <v>1.0874811770845803</v>
      </c>
      <c r="M46">
        <f>(-((M16/M2)*IMLOG2(M16/M2))-((M17/M2)*IMLOG2(M17/M2)))</f>
        <v>0.89357110165419107</v>
      </c>
      <c r="N46">
        <f>(-((N16/N2)*IMLOG2(N16/N2))-((N17/N2)*IMLOG2(N17/N2)))</f>
        <v>0.94861319823858214</v>
      </c>
      <c r="O46">
        <f>(-((O16/O2)*IMLOG2(O16/O2))-((O17/O2)*IMLOG2(O17/O2)))</f>
        <v>0.9456603046006411</v>
      </c>
      <c r="P46">
        <f>(-((P16/P2)*IMLOG2(P16/P2))-((P17/P2)*IMLOG2(P17/P2)))</f>
        <v>0.61361901959937037</v>
      </c>
    </row>
    <row r="47" spans="1:17" x14ac:dyDescent="0.25">
      <c r="A47" t="s">
        <v>17</v>
      </c>
      <c r="B47">
        <f>(-((B18/B3)*IMLOG2(B18/B3))-((B19/B3)*IMLOG2(B19/B3))-((B20/B3)*IMLOG2(B20/B3)))</f>
        <v>1.1784492665748538</v>
      </c>
      <c r="C47">
        <f>(-((C19/C3)*IMLOG2(C19/C3))-((C20/C3)*IMLOG2(C20/C3)))</f>
        <v>0.88358508610525366</v>
      </c>
      <c r="D47">
        <f t="shared" ref="D47:O47" si="3">(-((D18/D3)*IMLOG2(D18/D3))-((D19/D3)*IMLOG2(D19/D3))-((D20/D3)*IMLOG2(D20/D3)))</f>
        <v>1.0596290442551399</v>
      </c>
      <c r="E47">
        <f t="shared" si="3"/>
        <v>1.0783878114938308</v>
      </c>
      <c r="F47">
        <f t="shared" si="3"/>
        <v>1.0199982742066709</v>
      </c>
      <c r="G47">
        <f t="shared" si="3"/>
        <v>1.0786784018779407</v>
      </c>
      <c r="H47">
        <f t="shared" si="3"/>
        <v>1.1029548176506492</v>
      </c>
      <c r="I47">
        <f>(-((I19/I3)*IMLOG2(I19/I3))-((I20/I3)*IMLOG2(I20/I3)))</f>
        <v>0.7292739418449411</v>
      </c>
      <c r="J47">
        <f>(-((J19/J3)*IMLOG2(J19/J3))-((J20/J3)*IMLOG2(J20/J3)))</f>
        <v>0.97641430811548635</v>
      </c>
      <c r="K47">
        <f t="shared" si="3"/>
        <v>1.0353391846261593</v>
      </c>
      <c r="L47">
        <f>(-((L19/L3)*IMLOG2(L19/L3))-((L20/L3)*IMLOG2(L20/L3)))</f>
        <v>0.8524051786494784</v>
      </c>
      <c r="M47">
        <f>(-((M19/M3)*IMLOG2(M19/M3))-((M20/M3)*IMLOG2(M20/M3)))</f>
        <v>0.76226880253565055</v>
      </c>
      <c r="N47">
        <f t="shared" si="3"/>
        <v>1.2717822215998</v>
      </c>
      <c r="O47">
        <f t="shared" si="3"/>
        <v>1.113262584028927</v>
      </c>
      <c r="P47">
        <f>(-((P19/P3)*IMLOG2(P19/P3))-((P20/P3)*IMLOG2(P20/P3)))</f>
        <v>0.49123734182433298</v>
      </c>
    </row>
    <row r="48" spans="1:17" x14ac:dyDescent="0.25">
      <c r="A48" t="s">
        <v>18</v>
      </c>
      <c r="B48">
        <f>(-((B22/B4)*IMLOG2(B22/B4))-((B23/B4)*IMLOG2(B23/B4)))</f>
        <v>0.8886466698980795</v>
      </c>
      <c r="C48">
        <f t="shared" ref="C48:O48" si="4">(-((C21/C4)*IMLOG2(C21/C4))-((C22/C4)*IMLOG2(C22/C4))-((C23/C4)*IMLOG2(C23/C4)))</f>
        <v>1.1163259079041166</v>
      </c>
      <c r="D48">
        <f>(-((D22/D4)*IMLOG2(D22/D4))-((D23/D4)*IMLOG2(D23/D4)))</f>
        <v>0.87044411041041991</v>
      </c>
      <c r="E48">
        <f t="shared" si="4"/>
        <v>1.0552912843916051</v>
      </c>
      <c r="F48">
        <f>(-((F22/F4)*IMLOG2(F22/F4))-((F23/F4)*IMLOG2(F23/F4)))</f>
        <v>0.54356444319959651</v>
      </c>
      <c r="G48">
        <f>(-((G22/G4)*IMLOG2(G22/G4))-((G23/G4)*IMLOG2(G23/G4)))</f>
        <v>0.81127812445913294</v>
      </c>
      <c r="H48">
        <f>(-((H22/H4)*IMLOG2(H22/H4))-((H23/H4)*IMLOG2(H23/H4)))</f>
        <v>0.89301081004460281</v>
      </c>
      <c r="I48">
        <f>(-((I22/I4)*IMLOG2(I22/I4))-((I23/I4)*IMLOG2(I23/I4)))</f>
        <v>0.66657835799491971</v>
      </c>
      <c r="J48">
        <f t="shared" si="4"/>
        <v>0.75361400668414558</v>
      </c>
      <c r="K48">
        <f t="shared" si="4"/>
        <v>1.0246284743137677</v>
      </c>
      <c r="L48">
        <f t="shared" si="4"/>
        <v>1.0536396327067679</v>
      </c>
      <c r="M48">
        <f t="shared" si="4"/>
        <v>1.1552539778961757</v>
      </c>
      <c r="N48">
        <f>(-((N22/N4)*IMLOG2(N22/N4))-((N23/N4)*IMLOG2(N23/N4)))</f>
        <v>0.87398104812735866</v>
      </c>
      <c r="O48">
        <f t="shared" si="4"/>
        <v>0.94119451746509308</v>
      </c>
      <c r="P48">
        <f>(-((P21/P4)*IMLOG2(P21/P4))-((P22/P4)*IMLOG2(P22/P4))-((P23/P4)*IMLOG2(P23/P4)))</f>
        <v>1.1480604635234188</v>
      </c>
    </row>
    <row r="49" spans="1:17" x14ac:dyDescent="0.25">
      <c r="A49" t="s">
        <v>19</v>
      </c>
      <c r="B49">
        <f>(-((B25/B5)*IMLOG2(B25/B5))-((B26/B5)*IMLOG2(B26/B5)))</f>
        <v>0.81127812445913294</v>
      </c>
      <c r="C49">
        <f>(-((C25/C5)*IMLOG2(C25/C5))-((C26/C5)*IMLOG2(C26/C5)))</f>
        <v>0.42806962922930625</v>
      </c>
      <c r="D49">
        <f t="shared" ref="D49:I49" si="5">(-((D24/D5)*IMLOG2(D24/D5))-((D25/D5)*IMLOG2(D25/D5))-((D26/D5)*IMLOG2(D26/D5)))</f>
        <v>0.80717382628699208</v>
      </c>
      <c r="E49">
        <f t="shared" si="5"/>
        <v>0.87582669971899207</v>
      </c>
      <c r="F49">
        <f>(-((F25/F5)*IMLOG2(F25/F5))-((F26/F5)*IMLOG2(F26/F5)))</f>
        <v>0.74248756954212447</v>
      </c>
      <c r="G49">
        <f>(-((G24/G5)*IMLOG2(G24/G5))-((G25/G5)*IMLOG2(G25/G5))-((G26/G5)*IMLOG2(G26/G5)))</f>
        <v>0.6464597756511028</v>
      </c>
      <c r="H49">
        <f>(-((H25/H5)*IMLOG2(H25/H5))-((H26/H5)*IMLOG2(H26/H5)))</f>
        <v>0.8611247055579303</v>
      </c>
      <c r="I49">
        <f t="shared" si="5"/>
        <v>0.85738285752982057</v>
      </c>
      <c r="J49">
        <f t="shared" ref="J49:P49" si="6">(-((J25/J5)*IMLOG2(J25/J5))-((J26/J5)*IMLOG2(J26/J5)))</f>
        <v>0.50325833477564508</v>
      </c>
      <c r="K49">
        <f t="shared" si="6"/>
        <v>0.8794587736429037</v>
      </c>
      <c r="L49">
        <f t="shared" si="6"/>
        <v>0.72768745456566508</v>
      </c>
      <c r="M49">
        <f t="shared" si="6"/>
        <v>0.69192788500588598</v>
      </c>
      <c r="N49">
        <f t="shared" si="6"/>
        <v>0.86913758061263735</v>
      </c>
      <c r="O49">
        <f t="shared" si="6"/>
        <v>0.59446347156796664</v>
      </c>
      <c r="P49">
        <f t="shared" si="6"/>
        <v>0.71725247773756995</v>
      </c>
    </row>
    <row r="50" spans="1:17" x14ac:dyDescent="0.25">
      <c r="A50" t="s">
        <v>20</v>
      </c>
      <c r="B50">
        <f>(-((B27/B6)*IMLOG2(B27/B6))-((B28/B6)*IMLOG2(B28/B6))-((B29/B6)*IMLOG2(B29/B6)))</f>
        <v>0.73031848894074791</v>
      </c>
      <c r="C50">
        <f>(-((C28/C6)*IMLOG2(C28/C6))-((C29/C6)*IMLOG2(C29/C6)))</f>
        <v>0.60060857541318713</v>
      </c>
      <c r="D50">
        <f t="shared" ref="D50:P50" si="7">(-((D27/D6)*IMLOG2(D27/D6))-((D28/D6)*IMLOG2(D28/D6))-((D29/D6)*IMLOG2(D29/D6)))</f>
        <v>0.68876503872269557</v>
      </c>
      <c r="E50">
        <f t="shared" si="7"/>
        <v>0.60471972149847186</v>
      </c>
      <c r="F50">
        <f>(-((F28/F6)*IMLOG2(F28/F6))-((F29/F6)*IMLOG2(F29/F6)))</f>
        <v>0.6739468651941154</v>
      </c>
      <c r="G50">
        <f>(-((G28/G6)*IMLOG2(G28/G6))-((G29/G6)*IMLOG2(G29/G6)))</f>
        <v>0.6305062394675911</v>
      </c>
      <c r="H50">
        <f t="shared" si="7"/>
        <v>0.51424671789923604</v>
      </c>
      <c r="I50">
        <f t="shared" si="7"/>
        <v>0.83503955280160991</v>
      </c>
      <c r="J50">
        <f>(-((J28/J6)*IMLOG2(J28/J6))-((J29/J6)*IMLOG2(J29/J6)))</f>
        <v>0.7495952572594804</v>
      </c>
      <c r="K50">
        <f t="shared" si="7"/>
        <v>0.58975186546044134</v>
      </c>
      <c r="L50">
        <f t="shared" si="7"/>
        <v>0.85884851010514396</v>
      </c>
      <c r="M50">
        <f>(-((M28/M6)*IMLOG2(M28/M6))-((M29/M6)*IMLOG2(M29/M6)))</f>
        <v>0.61938219467876343</v>
      </c>
      <c r="N50">
        <f t="shared" si="7"/>
        <v>0.71271873153280729</v>
      </c>
      <c r="O50">
        <f>(-((O28/O6)*IMLOG2(O28/O6))-((O29/O6)*IMLOG2(O29/O6)))</f>
        <v>0.31933738653397287</v>
      </c>
      <c r="P50">
        <f t="shared" si="7"/>
        <v>0.67153390829274595</v>
      </c>
    </row>
    <row r="51" spans="1:17" x14ac:dyDescent="0.25">
      <c r="A51" t="s">
        <v>21</v>
      </c>
      <c r="B51">
        <f>(-((B31/B7)*IMLOG2(B31/B7))-((B32/B7)*IMLOG2(B32/B7)))</f>
        <v>0.52545067990862082</v>
      </c>
      <c r="C51">
        <f>(-((C31/C7)*IMLOG2(C31/C7))-((C32/C7)*IMLOG2(C32/C7)))</f>
        <v>0.61938219467876343</v>
      </c>
      <c r="D51">
        <f>(-((D31/D7)*IMLOG2(D31/D7))-((D32/D7)*IMLOG2(D32/D7)))</f>
        <v>0.52545067990862082</v>
      </c>
      <c r="E51">
        <f>(-((E31/E7)*IMLOG2(E31/E7))-((E32/E7)*IMLOG2(E32/E7)))</f>
        <v>0.57879462463212006</v>
      </c>
      <c r="F51">
        <f>(-((F31/F7)*IMLOG2(F31/F7))-((F32/F7)*IMLOG2(F32/F7)))</f>
        <v>0.70883567333219655</v>
      </c>
      <c r="G51">
        <f t="shared" ref="G51:H51" si="8">(-((G30/G7)*IMLOG2(G30/G7))-((G31/G7)*IMLOG2(G31/G7))-((G32/G7)*IMLOG2(G32/G7)))</f>
        <v>0.82126800872682149</v>
      </c>
      <c r="H51">
        <f t="shared" si="8"/>
        <v>0.51765162850930613</v>
      </c>
      <c r="I51">
        <f t="shared" ref="I51:P51" si="9">(-((I31/I7)*IMLOG2(I31/I7))-((I32/I7)*IMLOG2(I32/I7)))</f>
        <v>0.79795196846557315</v>
      </c>
      <c r="J51">
        <f t="shared" si="9"/>
        <v>0.78299245016109154</v>
      </c>
      <c r="K51">
        <f t="shared" si="9"/>
        <v>0.62263431625470989</v>
      </c>
      <c r="L51">
        <f t="shared" si="9"/>
        <v>0.5776539033535637</v>
      </c>
      <c r="M51">
        <f t="shared" si="9"/>
        <v>0.20062232431271465</v>
      </c>
      <c r="N51">
        <f t="shared" si="9"/>
        <v>0.59834742209104208</v>
      </c>
      <c r="O51">
        <f t="shared" si="9"/>
        <v>0.16866093149667016</v>
      </c>
      <c r="P51">
        <f t="shared" si="9"/>
        <v>0.48206614808309262</v>
      </c>
    </row>
    <row r="52" spans="1:17" x14ac:dyDescent="0.25">
      <c r="A52" t="s">
        <v>22</v>
      </c>
      <c r="B52">
        <f t="shared" ref="B52:H52" si="10">(-((B34/B8)*IMLOG2(B34/B8))-((B35/B8)*IMLOG2(B35/B8)))</f>
        <v>0.52545067990862082</v>
      </c>
      <c r="C52">
        <f t="shared" si="10"/>
        <v>0.71067685385612311</v>
      </c>
      <c r="D52">
        <f t="shared" si="10"/>
        <v>0.61616619340053591</v>
      </c>
      <c r="E52">
        <f t="shared" si="10"/>
        <v>0.49123734182433298</v>
      </c>
      <c r="F52">
        <f t="shared" si="10"/>
        <v>0.56310282375139165</v>
      </c>
      <c r="G52">
        <f t="shared" si="10"/>
        <v>0.3650551896402851</v>
      </c>
      <c r="H52">
        <f t="shared" si="10"/>
        <v>0.51270914203087714</v>
      </c>
      <c r="I52">
        <f t="shared" ref="I52" si="11">(-((I33/I8)*IMLOG2(I33/I8))-((I34/I8)*IMLOG2(I34/I8))-((I35/I8)*IMLOG2(I35/I8)))</f>
        <v>0.85078293632677604</v>
      </c>
      <c r="J52">
        <f>(-((J34/J8)*IMLOG2(J34/J8))-((J35/J8)*IMLOG2(J35/J8)))</f>
        <v>0.468995593589281</v>
      </c>
      <c r="K52">
        <f>(-((K34/K8)*IMLOG2(K34/K8))-((K35/K8)*IMLOG2(K35/K8)))</f>
        <v>0.45668363153944297</v>
      </c>
      <c r="L52">
        <f>(-((L34/L8)*IMLOG2(L34/L8))-((L35/L8)*IMLOG2(L35/L8)))</f>
        <v>0.62526240522342302</v>
      </c>
      <c r="M52">
        <f>(-((M35/M8)*IMLOG2(M35/M8)))</f>
        <v>0</v>
      </c>
      <c r="N52">
        <f>(-((N34/N8)*IMLOG2(N34/N8))-((N35/N8)*IMLOG2(N35/N8)))</f>
        <v>0.21084230031853218</v>
      </c>
      <c r="O52">
        <f>(-((O34/O8)*IMLOG2(O34/O8))-((O35/O8)*IMLOG2(O35/O8)))</f>
        <v>0.45371633918694498</v>
      </c>
      <c r="P52">
        <f>(-((P34/P8)*IMLOG2(P34/P8))-((P35/P8)*IMLOG2(P35/P8)))</f>
        <v>0.82805572537950511</v>
      </c>
    </row>
    <row r="53" spans="1:17" x14ac:dyDescent="0.25">
      <c r="A53" t="s">
        <v>23</v>
      </c>
      <c r="B53">
        <f>(-((B37/B9)*IMLOG2(B37/B9))-((B38/B9)*IMLOG2(B38/B9)))</f>
        <v>0.39553780645647779</v>
      </c>
      <c r="C53">
        <f>(-((C37/C9)*IMLOG2(C37/C9))-((C38/C9)*IMLOG2(C38/C9)))</f>
        <v>0.19590927087360482</v>
      </c>
      <c r="D53">
        <f>(-((D37/D9)*IMLOG2(D37/D9))-((D38/D9)*IMLOG2(D38/D9)))</f>
        <v>0.54356444319959651</v>
      </c>
      <c r="E53">
        <f>(-((E38/E9)*IMLOG2(E38/E9)))</f>
        <v>0</v>
      </c>
      <c r="F53">
        <f>(-((F37/F9)*IMLOG2(F37/F9))-((F38/F9)*IMLOG2(F38/F9)))</f>
        <v>0.36205125173399821</v>
      </c>
      <c r="G53">
        <f>(-((G38/G9)*IMLOG2(G38/G9)))</f>
        <v>0</v>
      </c>
      <c r="H53">
        <f>(-((H37/H9)*IMLOG2(H37/H9))-((H38/H9)*IMLOG2(H38/H9)))</f>
        <v>0.40217919020227344</v>
      </c>
      <c r="I53">
        <f>(-((I37/I9)*IMLOG2(I37/I9))-((I38/I9)*IMLOG2(I38/I9)))</f>
        <v>0.38094658570539036</v>
      </c>
      <c r="J53">
        <f t="shared" ref="J53" si="12">(-((J36/J9)*IMLOG2(J36/J9))-((J37/J9)*IMLOG2(J37/J9))-((J38/J9)*IMLOG2(J38/J9)))</f>
        <v>1.2309595631140116</v>
      </c>
      <c r="K53">
        <f>(-((K37/K9)*IMLOG2(K37/K9))-((K38/K9)*IMLOG2(K38/K9)))</f>
        <v>0.43561337348743168</v>
      </c>
      <c r="L53">
        <f>(-((L37/L9)*IMLOG2(L37/L9))-((L38/L9)*IMLOG2(L38/L9)))</f>
        <v>0.43949698692151362</v>
      </c>
      <c r="M53">
        <f>(-((M38/M9)*IMLOG2(M38/M9)))</f>
        <v>0</v>
      </c>
      <c r="N53">
        <f>(-((N37/N9)*IMLOG2(N37/N9))-((N38/N9)*IMLOG2(N38/N9)))</f>
        <v>0.24602257822033166</v>
      </c>
      <c r="O53">
        <f>(-((O38/O9)*IMLOG2(O38/O9)))</f>
        <v>0</v>
      </c>
      <c r="P53">
        <f>(-((P37/P9)*IMLOG2(P37/P9))-((P38/P9)*IMLOG2(P38/P9)))</f>
        <v>0.81127812445913294</v>
      </c>
    </row>
    <row r="54" spans="1:17" x14ac:dyDescent="0.25">
      <c r="A54" t="s">
        <v>24</v>
      </c>
      <c r="B54">
        <f>(-((B40/B10)*IMLOG2(B40/B10))-((B41/B10)*IMLOG2(B41/B10)))</f>
        <v>0.58587329286192047</v>
      </c>
      <c r="C54">
        <f>(-((C40/C10)*IMLOG2(C40/C10))-((C41/C10)*IMLOG2(C41/C10)))</f>
        <v>0.650022421648355</v>
      </c>
      <c r="D54">
        <v>0</v>
      </c>
      <c r="E54">
        <f>(-((E41/E10)*IMLOG2(E41/E10)))</f>
        <v>0</v>
      </c>
      <c r="F54">
        <f>(-((F40/F10)*IMLOG2(F40/F10))-((F41/F10)*IMLOG2(F41/F10)))</f>
        <v>0.37123232664087613</v>
      </c>
      <c r="G54">
        <f>(-((G39/G10)*IMLOG2(G39/G10))-((G40/G10)*IMLOG2(G40/G10)))</f>
        <v>0.59167277858232681</v>
      </c>
      <c r="H54">
        <f>(-((H40/H10)*IMLOG2(H40/H10))-((H41/H10)*IMLOG2(H41/H10)))</f>
        <v>0.21639693245126462</v>
      </c>
      <c r="I54">
        <f>(-((I41/I10)*IMLOG2(I41/I10)))</f>
        <v>0</v>
      </c>
      <c r="J54">
        <f>(-((J41/J10)*IMLOG2(J41/J10)))</f>
        <v>0</v>
      </c>
      <c r="K54">
        <f>(-((K40/K10)*IMLOG2(K40/K10))-((K41/K10)*IMLOG2(K41/K10)))</f>
        <v>0.50325833477564508</v>
      </c>
      <c r="L54">
        <f>(-((L40/L10)*IMLOG2(L40/L10))-((L41/L10)*IMLOG2(L41/L10)))</f>
        <v>0.55862937345219998</v>
      </c>
      <c r="M54">
        <f>(-((M41/M10)*IMLOG2(M41/M10)))</f>
        <v>0</v>
      </c>
      <c r="N54">
        <f>(-((N41/N10)*IMLOG2(N41/N10)))</f>
        <v>0</v>
      </c>
      <c r="O54">
        <f>(-((O41/O10)*IMLOG2(O41/O10)))</f>
        <v>0</v>
      </c>
      <c r="P54">
        <f>(-((P40/P10)*IMLOG2(P40/P10))-((P41/P10)*IMLOG2(P41/P10)))</f>
        <v>0.54356444319959651</v>
      </c>
    </row>
    <row r="56" spans="1:17" x14ac:dyDescent="0.25">
      <c r="A56" t="s">
        <v>25</v>
      </c>
      <c r="B56">
        <f>SUM(B15+B18+B21+B24+B27+B30+B33+B36+B39)</f>
        <v>4</v>
      </c>
      <c r="D56">
        <f>(-((B56/B59)*IMLOG2(B56/B59))-((B57/B59)*IMLOG2(B57/B59))-((B58/B59)*IMLOG2(B58/B59)))</f>
        <v>0.82457337696919764</v>
      </c>
    </row>
    <row r="57" spans="1:17" x14ac:dyDescent="0.25">
      <c r="B57">
        <f>SUM(B16+B19+B22+B25+B28+B31+B34+B37+B40)</f>
        <v>119</v>
      </c>
    </row>
    <row r="58" spans="1:17" x14ac:dyDescent="0.25">
      <c r="B58">
        <f>SUM(B17+B20+B23+B26+B29+B32+B35+B38+B41)</f>
        <v>413</v>
      </c>
    </row>
    <row r="59" spans="1:17" x14ac:dyDescent="0.25">
      <c r="B59">
        <f>SUM(B56:B58)</f>
        <v>536</v>
      </c>
    </row>
    <row r="61" spans="1:17" x14ac:dyDescent="0.25">
      <c r="A61" t="s">
        <v>26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0</v>
      </c>
      <c r="K61" t="s">
        <v>1</v>
      </c>
      <c r="L61" t="s">
        <v>15</v>
      </c>
      <c r="M61" t="s">
        <v>2</v>
      </c>
      <c r="N61" t="s">
        <v>3</v>
      </c>
      <c r="O61" t="s">
        <v>4</v>
      </c>
      <c r="P61" t="s">
        <v>5</v>
      </c>
      <c r="Q61" t="s">
        <v>6</v>
      </c>
    </row>
    <row r="62" spans="1:17" x14ac:dyDescent="0.25">
      <c r="B62">
        <f>$D$56 - ((B2/$B$11)*B46) - ((B3/$B$11)*B47) - ((B4/$B$11)*B48) - ((B5/$B$11)*B49) - ((B6/$B$11)*B50) - ((B7/$B$11)*B51) - ((B8/$B$11)*B52) - ((B9/$B$11)*B53)  - ((B10/$B$11)*B54)</f>
        <v>8.2807066725554851E-2</v>
      </c>
      <c r="C62">
        <f t="shared" ref="C62:P62" si="13">$D$56 - ((C2/$B$11)*C46) - ((C3/$B$11)*C47) - ((C4/$B$11)*C48) - ((C5/$B$11)*C49) - ((C6/$B$11)*C50) - ((C7/$B$11)*C51) - ((C8/$B$11)*C52) - ((C9/$B$11)*C53)  - ((C10/$B$11)*C54)</f>
        <v>7.8664861407478207E-2</v>
      </c>
      <c r="D62">
        <f t="shared" si="13"/>
        <v>4.3145171290565547E-2</v>
      </c>
      <c r="E62">
        <f t="shared" si="13"/>
        <v>8.4892483179507885E-2</v>
      </c>
      <c r="F62">
        <f t="shared" si="13"/>
        <v>7.165697562051844E-2</v>
      </c>
      <c r="G62">
        <f t="shared" si="13"/>
        <v>9.72294440547119E-2</v>
      </c>
      <c r="H62">
        <f t="shared" si="13"/>
        <v>0.11697966205772319</v>
      </c>
      <c r="I62">
        <f t="shared" si="13"/>
        <v>3.9582156051872305E-2</v>
      </c>
      <c r="J62">
        <f t="shared" si="13"/>
        <v>7.1366015312834666E-2</v>
      </c>
      <c r="K62">
        <f t="shared" si="13"/>
        <v>8.2560108850755515E-2</v>
      </c>
      <c r="L62">
        <f t="shared" si="13"/>
        <v>4.5168999941381571E-2</v>
      </c>
      <c r="M62">
        <f t="shared" si="13"/>
        <v>8.8168051317114013E-2</v>
      </c>
      <c r="N62">
        <f t="shared" si="13"/>
        <v>0.10228480378774767</v>
      </c>
      <c r="O62">
        <f t="shared" si="13"/>
        <v>0.12521382346458232</v>
      </c>
      <c r="P62">
        <f t="shared" si="13"/>
        <v>8.8926028567886908E-2</v>
      </c>
    </row>
    <row r="67" spans="4:5" x14ac:dyDescent="0.25">
      <c r="D67" t="s">
        <v>4</v>
      </c>
      <c r="E67">
        <v>0.12521382346458232</v>
      </c>
    </row>
    <row r="68" spans="4:5" x14ac:dyDescent="0.25">
      <c r="D68" t="s">
        <v>13</v>
      </c>
      <c r="E68">
        <v>0.11697966205772319</v>
      </c>
    </row>
    <row r="69" spans="4:5" x14ac:dyDescent="0.25">
      <c r="D69" t="s">
        <v>3</v>
      </c>
      <c r="E69">
        <v>0.10228480378774767</v>
      </c>
    </row>
    <row r="70" spans="4:5" x14ac:dyDescent="0.25">
      <c r="D70" t="s">
        <v>12</v>
      </c>
      <c r="E70">
        <v>9.72294440547119E-2</v>
      </c>
    </row>
    <row r="71" spans="4:5" x14ac:dyDescent="0.25">
      <c r="D71" t="s">
        <v>5</v>
      </c>
      <c r="E71">
        <v>8.8926028567886908E-2</v>
      </c>
    </row>
    <row r="72" spans="4:5" x14ac:dyDescent="0.25">
      <c r="D72" t="s">
        <v>2</v>
      </c>
      <c r="E72">
        <v>8.8168051317113999E-2</v>
      </c>
    </row>
    <row r="73" spans="4:5" x14ac:dyDescent="0.25">
      <c r="D73" t="s">
        <v>10</v>
      </c>
      <c r="E73">
        <v>8.4892483179507885E-2</v>
      </c>
    </row>
    <row r="74" spans="4:5" x14ac:dyDescent="0.25">
      <c r="D74" t="s">
        <v>7</v>
      </c>
      <c r="E74">
        <v>8.2807066725554851E-2</v>
      </c>
    </row>
    <row r="75" spans="4:5" x14ac:dyDescent="0.25">
      <c r="D75" t="s">
        <v>1</v>
      </c>
      <c r="E75">
        <v>8.2560108850755515E-2</v>
      </c>
    </row>
    <row r="76" spans="4:5" x14ac:dyDescent="0.25">
      <c r="D76" t="s">
        <v>8</v>
      </c>
      <c r="E76">
        <v>7.8664861407478207E-2</v>
      </c>
    </row>
    <row r="77" spans="4:5" x14ac:dyDescent="0.25">
      <c r="D77" t="s">
        <v>11</v>
      </c>
      <c r="E77">
        <v>7.165697562051844E-2</v>
      </c>
    </row>
    <row r="78" spans="4:5" x14ac:dyDescent="0.25">
      <c r="D78" t="s">
        <v>0</v>
      </c>
      <c r="E78">
        <v>7.1366015312834666E-2</v>
      </c>
    </row>
    <row r="79" spans="4:5" x14ac:dyDescent="0.25">
      <c r="D79" t="s">
        <v>15</v>
      </c>
      <c r="E79">
        <v>4.5168999941381571E-2</v>
      </c>
    </row>
    <row r="80" spans="4:5" x14ac:dyDescent="0.25">
      <c r="D80" t="s">
        <v>9</v>
      </c>
      <c r="E80">
        <v>4.3145171290565547E-2</v>
      </c>
    </row>
    <row r="81" spans="1:16" x14ac:dyDescent="0.25">
      <c r="D81" t="s">
        <v>14</v>
      </c>
      <c r="E81">
        <v>3.9582156051872305E-2</v>
      </c>
    </row>
    <row r="84" spans="1:16" x14ac:dyDescent="0.25">
      <c r="A84" t="s">
        <v>27</v>
      </c>
    </row>
    <row r="86" spans="1:16" x14ac:dyDescent="0.25">
      <c r="B86" t="s">
        <v>7</v>
      </c>
      <c r="C86" t="s">
        <v>8</v>
      </c>
      <c r="D86" t="s">
        <v>9</v>
      </c>
      <c r="E86" t="s">
        <v>10</v>
      </c>
      <c r="F86" t="s">
        <v>11</v>
      </c>
      <c r="G86" t="s">
        <v>12</v>
      </c>
      <c r="H86" t="s">
        <v>13</v>
      </c>
      <c r="I86" t="s">
        <v>14</v>
      </c>
      <c r="J86" t="s">
        <v>0</v>
      </c>
      <c r="K86" t="s">
        <v>1</v>
      </c>
      <c r="L86" t="s">
        <v>15</v>
      </c>
      <c r="M86" t="s">
        <v>2</v>
      </c>
      <c r="N86" t="s">
        <v>3</v>
      </c>
      <c r="O86" t="s">
        <v>4</v>
      </c>
      <c r="P86" t="s">
        <v>5</v>
      </c>
    </row>
    <row r="87" spans="1:16" x14ac:dyDescent="0.25">
      <c r="B87">
        <f>(-(B2/$B$11)*IMLOG2(B2/$B$11))</f>
        <v>0.375</v>
      </c>
      <c r="C87">
        <f>(-(C2/$B$11)*IMLOG2(C2/$B$11))</f>
        <v>0.34046477431046551</v>
      </c>
      <c r="D87">
        <f t="shared" ref="D87:P87" si="14">(-(D2/$B$11)*IMLOG2(D2/$B$11))</f>
        <v>0.18311419239040896</v>
      </c>
      <c r="E87">
        <f t="shared" si="14"/>
        <v>0.17702093640188096</v>
      </c>
      <c r="F87">
        <f t="shared" si="14"/>
        <v>0.42577178252049719</v>
      </c>
      <c r="G87">
        <f t="shared" si="14"/>
        <v>0.10716718461885093</v>
      </c>
      <c r="H87">
        <f t="shared" si="14"/>
        <v>0.25237555200196382</v>
      </c>
      <c r="I87">
        <f t="shared" si="14"/>
        <v>0.30402285966872195</v>
      </c>
      <c r="J87">
        <f t="shared" si="14"/>
        <v>0.2662229953706462</v>
      </c>
      <c r="K87">
        <f t="shared" si="14"/>
        <v>0.35995775851566381</v>
      </c>
      <c r="L87">
        <f t="shared" si="14"/>
        <v>0.35995775851566381</v>
      </c>
      <c r="M87">
        <f t="shared" si="14"/>
        <v>0.2276774956428653</v>
      </c>
      <c r="N87">
        <f t="shared" si="14"/>
        <v>0.31551788800519676</v>
      </c>
      <c r="O87">
        <f t="shared" si="14"/>
        <v>0.18907922869412419</v>
      </c>
      <c r="P87">
        <f t="shared" si="14"/>
        <v>0.37207439308312523</v>
      </c>
    </row>
    <row r="88" spans="1:16" x14ac:dyDescent="0.25">
      <c r="B88">
        <f t="shared" ref="B88:P95" si="15">(-(B3/$B$11)*IMLOG2(B3/$B$11))</f>
        <v>0.34382901688190803</v>
      </c>
      <c r="C88">
        <f t="shared" si="15"/>
        <v>0.33008011754181382</v>
      </c>
      <c r="D88">
        <f t="shared" si="15"/>
        <v>0.35995775851566381</v>
      </c>
      <c r="E88">
        <f t="shared" si="15"/>
        <v>0.30007579148463526</v>
      </c>
      <c r="F88">
        <f t="shared" si="15"/>
        <v>0.39700613339018975</v>
      </c>
      <c r="G88">
        <f t="shared" si="15"/>
        <v>0.41902393374074043</v>
      </c>
      <c r="H88">
        <f t="shared" si="15"/>
        <v>0.34714603606185002</v>
      </c>
      <c r="I88">
        <f t="shared" si="15"/>
        <v>0.3335912148654705</v>
      </c>
      <c r="J88">
        <f t="shared" si="15"/>
        <v>0.35682175937796318</v>
      </c>
      <c r="K88">
        <f t="shared" si="15"/>
        <v>0.34382901688190803</v>
      </c>
      <c r="L88">
        <f t="shared" si="15"/>
        <v>0.2616826694114861</v>
      </c>
      <c r="M88">
        <f t="shared" si="15"/>
        <v>0.4590066140315946</v>
      </c>
      <c r="N88">
        <f t="shared" si="15"/>
        <v>0.31174268863313015</v>
      </c>
      <c r="O88">
        <f t="shared" si="15"/>
        <v>0.45006814266313028</v>
      </c>
      <c r="P88">
        <f t="shared" si="15"/>
        <v>0.41902393374074043</v>
      </c>
    </row>
    <row r="89" spans="1:16" x14ac:dyDescent="0.25">
      <c r="B89">
        <f t="shared" si="15"/>
        <v>0.31551788800519676</v>
      </c>
      <c r="C89">
        <f t="shared" si="15"/>
        <v>0.48980991273220381</v>
      </c>
      <c r="D89">
        <f t="shared" si="15"/>
        <v>0.49222084322401582</v>
      </c>
      <c r="E89">
        <f t="shared" si="15"/>
        <v>0.39173007109174712</v>
      </c>
      <c r="F89">
        <f t="shared" si="15"/>
        <v>0.40957628292095666</v>
      </c>
      <c r="G89">
        <f t="shared" si="15"/>
        <v>0.3536416337517817</v>
      </c>
      <c r="H89">
        <f t="shared" si="15"/>
        <v>0.38630650566729358</v>
      </c>
      <c r="I89">
        <f t="shared" si="15"/>
        <v>0.30402285966872195</v>
      </c>
      <c r="J89">
        <f t="shared" si="15"/>
        <v>0.48980991273220381</v>
      </c>
      <c r="K89">
        <f t="shared" si="15"/>
        <v>0.38073128101472464</v>
      </c>
      <c r="L89">
        <f t="shared" si="15"/>
        <v>0.33705246498380792</v>
      </c>
      <c r="M89">
        <f t="shared" si="15"/>
        <v>0.48603157845741896</v>
      </c>
      <c r="N89">
        <f t="shared" si="15"/>
        <v>0.45551065773432942</v>
      </c>
      <c r="O89">
        <f t="shared" si="15"/>
        <v>0.50102972968271808</v>
      </c>
      <c r="P89">
        <f t="shared" si="15"/>
        <v>0.47643451687321081</v>
      </c>
    </row>
    <row r="90" spans="1:16" x14ac:dyDescent="0.25">
      <c r="B90">
        <f t="shared" si="15"/>
        <v>0.32651823238893163</v>
      </c>
      <c r="C90">
        <f t="shared" si="15"/>
        <v>0.40957628292095666</v>
      </c>
      <c r="D90">
        <f t="shared" si="15"/>
        <v>0.47643451687321081</v>
      </c>
      <c r="E90">
        <f t="shared" si="15"/>
        <v>0.50399987546228509</v>
      </c>
      <c r="F90">
        <f t="shared" si="15"/>
        <v>0.34382901688190803</v>
      </c>
      <c r="G90">
        <f t="shared" si="15"/>
        <v>0.38903698061401698</v>
      </c>
      <c r="H90">
        <f t="shared" si="15"/>
        <v>0.4424294595187479</v>
      </c>
      <c r="I90">
        <f t="shared" si="15"/>
        <v>0.43640392829266772</v>
      </c>
      <c r="J90">
        <f t="shared" si="15"/>
        <v>0.41198763842056929</v>
      </c>
      <c r="K90">
        <f t="shared" si="15"/>
        <v>0.375</v>
      </c>
      <c r="L90">
        <f t="shared" si="15"/>
        <v>0.38073128101472464</v>
      </c>
      <c r="M90">
        <f t="shared" si="15"/>
        <v>0.488572233449238</v>
      </c>
      <c r="N90">
        <f t="shared" si="15"/>
        <v>0.43844127850657805</v>
      </c>
      <c r="O90">
        <f t="shared" si="15"/>
        <v>0.49788012944983251</v>
      </c>
      <c r="P90">
        <f t="shared" si="15"/>
        <v>0.42355392066229192</v>
      </c>
    </row>
    <row r="91" spans="1:16" x14ac:dyDescent="0.25">
      <c r="B91">
        <f t="shared" si="15"/>
        <v>0.36910800285989886</v>
      </c>
      <c r="C91">
        <f t="shared" si="15"/>
        <v>0.41436576350532572</v>
      </c>
      <c r="D91">
        <f t="shared" si="15"/>
        <v>0.40213862692488994</v>
      </c>
      <c r="E91">
        <f t="shared" si="15"/>
        <v>0.47643451687321081</v>
      </c>
      <c r="F91">
        <f t="shared" si="15"/>
        <v>0.40713128160480022</v>
      </c>
      <c r="G91">
        <f t="shared" si="15"/>
        <v>0.45372322477295518</v>
      </c>
      <c r="H91">
        <f t="shared" si="15"/>
        <v>0.41436576350532572</v>
      </c>
      <c r="I91">
        <f t="shared" si="15"/>
        <v>0.43640392829266772</v>
      </c>
      <c r="J91">
        <f t="shared" si="15"/>
        <v>0.4481999551148711</v>
      </c>
      <c r="K91">
        <f t="shared" si="15"/>
        <v>0.39700613339018975</v>
      </c>
      <c r="L91">
        <f t="shared" si="15"/>
        <v>0.47497146659963696</v>
      </c>
      <c r="M91">
        <f t="shared" si="15"/>
        <v>0.43433732103279155</v>
      </c>
      <c r="N91">
        <f t="shared" si="15"/>
        <v>0.39173007109174712</v>
      </c>
      <c r="O91">
        <f t="shared" si="15"/>
        <v>0.38073128101472464</v>
      </c>
      <c r="P91">
        <f t="shared" si="15"/>
        <v>0.4481999551148711</v>
      </c>
    </row>
    <row r="92" spans="1:16" x14ac:dyDescent="0.25">
      <c r="B92">
        <f t="shared" si="15"/>
        <v>0.35041664612809675</v>
      </c>
      <c r="C92">
        <f t="shared" si="15"/>
        <v>0.36910800285989886</v>
      </c>
      <c r="D92">
        <f t="shared" si="15"/>
        <v>0.35041664612809675</v>
      </c>
      <c r="E92">
        <f t="shared" si="15"/>
        <v>0.34714603606185002</v>
      </c>
      <c r="F92">
        <f t="shared" si="15"/>
        <v>0.35995775851566381</v>
      </c>
      <c r="G92">
        <f t="shared" si="15"/>
        <v>0.50203952144069119</v>
      </c>
      <c r="H92">
        <f t="shared" si="15"/>
        <v>0.38903698061401698</v>
      </c>
      <c r="I92">
        <f t="shared" si="15"/>
        <v>0.43433732103279155</v>
      </c>
      <c r="J92">
        <f t="shared" si="15"/>
        <v>0.39173007109174712</v>
      </c>
      <c r="K92">
        <f t="shared" si="15"/>
        <v>0.34714603606185002</v>
      </c>
      <c r="L92">
        <f t="shared" si="15"/>
        <v>0.40957628292095666</v>
      </c>
      <c r="M92">
        <f t="shared" si="15"/>
        <v>0.24275159346016539</v>
      </c>
      <c r="N92">
        <f t="shared" si="15"/>
        <v>0.33705246498380792</v>
      </c>
      <c r="O92">
        <f t="shared" si="15"/>
        <v>0.27941500713212014</v>
      </c>
      <c r="P92">
        <f t="shared" si="15"/>
        <v>0.31174268863313015</v>
      </c>
    </row>
    <row r="93" spans="1:16" x14ac:dyDescent="0.25">
      <c r="B93">
        <f t="shared" si="15"/>
        <v>0.35041664612809675</v>
      </c>
      <c r="C93">
        <f t="shared" si="15"/>
        <v>0.2616826694114861</v>
      </c>
      <c r="D93">
        <f t="shared" si="15"/>
        <v>0.35041664612809675</v>
      </c>
      <c r="E93">
        <f t="shared" si="15"/>
        <v>0.34046477431046551</v>
      </c>
      <c r="F93">
        <f t="shared" si="15"/>
        <v>0.33008011754181382</v>
      </c>
      <c r="G93">
        <f t="shared" si="15"/>
        <v>0.29200084092816087</v>
      </c>
      <c r="H93">
        <f t="shared" si="15"/>
        <v>0.38353811967518042</v>
      </c>
      <c r="I93">
        <f t="shared" si="15"/>
        <v>0.40465220855307937</v>
      </c>
      <c r="J93">
        <f t="shared" si="15"/>
        <v>0.23279096612962219</v>
      </c>
      <c r="K93">
        <f t="shared" si="15"/>
        <v>0.32651823238893163</v>
      </c>
      <c r="L93">
        <f t="shared" si="15"/>
        <v>0.36610020184570385</v>
      </c>
      <c r="M93">
        <f t="shared" si="15"/>
        <v>0.21176657888103301</v>
      </c>
      <c r="N93">
        <f t="shared" si="15"/>
        <v>0.3536416337517817</v>
      </c>
      <c r="O93">
        <f t="shared" si="15"/>
        <v>0.18311419239040896</v>
      </c>
      <c r="P93">
        <f t="shared" si="15"/>
        <v>0.19492187759555499</v>
      </c>
    </row>
    <row r="94" spans="1:16" x14ac:dyDescent="0.25">
      <c r="B94">
        <f t="shared" si="15"/>
        <v>0.36610020184570385</v>
      </c>
      <c r="C94">
        <f t="shared" si="15"/>
        <v>0.24760436072066705</v>
      </c>
      <c r="D94">
        <f t="shared" si="15"/>
        <v>0.15122654299873942</v>
      </c>
      <c r="E94">
        <f t="shared" si="15"/>
        <v>0.19492187759555499</v>
      </c>
      <c r="F94">
        <f t="shared" si="15"/>
        <v>0.2276774956428653</v>
      </c>
      <c r="G94">
        <f t="shared" si="15"/>
        <v>0.19492187759555499</v>
      </c>
      <c r="H94">
        <f t="shared" si="15"/>
        <v>0.20626086756917214</v>
      </c>
      <c r="I94">
        <f t="shared" si="15"/>
        <v>0.21716874176109349</v>
      </c>
      <c r="J94">
        <f t="shared" si="15"/>
        <v>0.14438055769167676</v>
      </c>
      <c r="K94">
        <f t="shared" si="15"/>
        <v>0.40465220855307937</v>
      </c>
      <c r="L94">
        <f t="shared" si="15"/>
        <v>0.24760436072066705</v>
      </c>
      <c r="M94">
        <f t="shared" si="15"/>
        <v>7.2549925631380074E-2</v>
      </c>
      <c r="N94">
        <f t="shared" si="15"/>
        <v>0.31551788800519676</v>
      </c>
      <c r="O94">
        <f t="shared" si="15"/>
        <v>0.15790419391142971</v>
      </c>
      <c r="P94">
        <f t="shared" si="15"/>
        <v>9.0538644633698068E-2</v>
      </c>
    </row>
    <row r="95" spans="1:16" x14ac:dyDescent="0.25">
      <c r="B95">
        <f t="shared" si="15"/>
        <v>0.36610020184570385</v>
      </c>
      <c r="C95">
        <f t="shared" si="15"/>
        <v>7.2549925631380074E-2</v>
      </c>
      <c r="D95">
        <v>0</v>
      </c>
      <c r="E95">
        <f t="shared" si="15"/>
        <v>9.0538644633698068E-2</v>
      </c>
      <c r="F95">
        <f t="shared" si="15"/>
        <v>0.13735499954776564</v>
      </c>
      <c r="G95">
        <f t="shared" si="15"/>
        <v>8.1737201266420131E-2</v>
      </c>
      <c r="H95">
        <f t="shared" si="15"/>
        <v>0.2276774956428653</v>
      </c>
      <c r="I95">
        <f t="shared" si="15"/>
        <v>0.10716718461885093</v>
      </c>
      <c r="J95">
        <f t="shared" si="15"/>
        <v>0.15122654299873942</v>
      </c>
      <c r="K95">
        <f t="shared" si="15"/>
        <v>0.16442342425798187</v>
      </c>
      <c r="L95">
        <f t="shared" si="15"/>
        <v>0.19492187759555499</v>
      </c>
      <c r="M95">
        <f t="shared" si="15"/>
        <v>3.0097347725588693E-2</v>
      </c>
      <c r="N95">
        <f t="shared" si="15"/>
        <v>8.1737201266420131E-2</v>
      </c>
      <c r="O95">
        <f t="shared" si="15"/>
        <v>1.6914345504585392E-2</v>
      </c>
      <c r="P95">
        <f t="shared" si="15"/>
        <v>9.0538644633698068E-2</v>
      </c>
    </row>
    <row r="96" spans="1:16" x14ac:dyDescent="0.25">
      <c r="B96">
        <f>SUM(B87:B95)</f>
        <v>3.1630068360835368</v>
      </c>
      <c r="C96">
        <f t="shared" ref="C96:P96" si="16">SUM(C87:C95)</f>
        <v>2.9352418096341975</v>
      </c>
      <c r="D96">
        <f t="shared" si="16"/>
        <v>2.7659257731831222</v>
      </c>
      <c r="E96">
        <f t="shared" si="16"/>
        <v>2.8223325239153274</v>
      </c>
      <c r="F96">
        <f t="shared" si="16"/>
        <v>3.0383848685664603</v>
      </c>
      <c r="G96">
        <f t="shared" si="16"/>
        <v>2.793292398729172</v>
      </c>
      <c r="H96">
        <f t="shared" si="16"/>
        <v>3.0491367802564158</v>
      </c>
      <c r="I96">
        <f t="shared" si="16"/>
        <v>2.9777702467540652</v>
      </c>
      <c r="J96">
        <f t="shared" si="16"/>
        <v>2.8931703989280391</v>
      </c>
      <c r="K96">
        <f t="shared" si="16"/>
        <v>3.0992640910643292</v>
      </c>
      <c r="L96">
        <f t="shared" si="16"/>
        <v>3.0325983636082019</v>
      </c>
      <c r="M96">
        <f t="shared" si="16"/>
        <v>2.6527906883120749</v>
      </c>
      <c r="N96">
        <f t="shared" si="16"/>
        <v>3.0008917719781878</v>
      </c>
      <c r="O96">
        <f t="shared" si="16"/>
        <v>2.6561362504430739</v>
      </c>
      <c r="P96">
        <f t="shared" si="16"/>
        <v>2.8270285749703201</v>
      </c>
    </row>
    <row r="100" spans="1:16" x14ac:dyDescent="0.25">
      <c r="A100" t="s">
        <v>28</v>
      </c>
    </row>
    <row r="101" spans="1:16" x14ac:dyDescent="0.25">
      <c r="B101" t="s">
        <v>7</v>
      </c>
      <c r="C101" t="s">
        <v>8</v>
      </c>
      <c r="D101" t="s">
        <v>9</v>
      </c>
      <c r="E101" t="s">
        <v>10</v>
      </c>
      <c r="F101" t="s">
        <v>11</v>
      </c>
      <c r="G101" t="s">
        <v>12</v>
      </c>
      <c r="H101" t="s">
        <v>13</v>
      </c>
      <c r="I101" t="s">
        <v>14</v>
      </c>
      <c r="J101" t="s">
        <v>0</v>
      </c>
      <c r="K101" t="s">
        <v>1</v>
      </c>
      <c r="L101" t="s">
        <v>15</v>
      </c>
      <c r="M101" t="s">
        <v>2</v>
      </c>
      <c r="N101" t="s">
        <v>3</v>
      </c>
      <c r="O101" t="s">
        <v>4</v>
      </c>
      <c r="P101" t="s">
        <v>5</v>
      </c>
    </row>
    <row r="102" spans="1:16" x14ac:dyDescent="0.25">
      <c r="B102">
        <f>(B62/B96)</f>
        <v>2.6179857021139827E-2</v>
      </c>
      <c r="C102">
        <f t="shared" ref="C102:P102" si="17">(C62/C96)</f>
        <v>2.6800129771005737E-2</v>
      </c>
      <c r="D102">
        <f t="shared" si="17"/>
        <v>1.5598817476910309E-2</v>
      </c>
      <c r="E102">
        <f t="shared" si="17"/>
        <v>3.0078838145456858E-2</v>
      </c>
      <c r="F102">
        <f t="shared" si="17"/>
        <v>2.3583903527773592E-2</v>
      </c>
      <c r="G102">
        <f t="shared" si="17"/>
        <v>3.4808186962076409E-2</v>
      </c>
      <c r="H102">
        <f t="shared" si="17"/>
        <v>3.8364845688518383E-2</v>
      </c>
      <c r="I102">
        <f t="shared" si="17"/>
        <v>1.3292548709900992E-2</v>
      </c>
      <c r="J102">
        <f t="shared" si="17"/>
        <v>2.4667062589634123E-2</v>
      </c>
      <c r="K102">
        <f t="shared" si="17"/>
        <v>2.6638616918380535E-2</v>
      </c>
      <c r="L102">
        <f t="shared" si="17"/>
        <v>1.489448800191241E-2</v>
      </c>
      <c r="M102">
        <f t="shared" si="17"/>
        <v>3.3235962303989321E-2</v>
      </c>
      <c r="N102">
        <f t="shared" si="17"/>
        <v>3.4084802638624158E-2</v>
      </c>
      <c r="O102">
        <f t="shared" si="17"/>
        <v>4.714134052562071E-2</v>
      </c>
      <c r="P102">
        <f t="shared" si="17"/>
        <v>3.1455652537513E-2</v>
      </c>
    </row>
    <row r="109" spans="1:16" x14ac:dyDescent="0.25">
      <c r="C109" t="s">
        <v>4</v>
      </c>
      <c r="D109">
        <v>4.714134052562071E-2</v>
      </c>
    </row>
    <row r="110" spans="1:16" x14ac:dyDescent="0.25">
      <c r="C110" t="s">
        <v>13</v>
      </c>
      <c r="D110">
        <v>3.8364845688518383E-2</v>
      </c>
    </row>
    <row r="111" spans="1:16" x14ac:dyDescent="0.25">
      <c r="C111" t="s">
        <v>12</v>
      </c>
      <c r="D111">
        <v>3.4808186962076409E-2</v>
      </c>
    </row>
    <row r="112" spans="1:16" x14ac:dyDescent="0.25">
      <c r="C112" t="s">
        <v>3</v>
      </c>
      <c r="D112">
        <v>3.4084802638624158E-2</v>
      </c>
    </row>
    <row r="113" spans="3:4" x14ac:dyDescent="0.25">
      <c r="C113" t="s">
        <v>2</v>
      </c>
      <c r="D113">
        <v>3.3235962303989321E-2</v>
      </c>
    </row>
    <row r="114" spans="3:4" x14ac:dyDescent="0.25">
      <c r="C114" t="s">
        <v>5</v>
      </c>
      <c r="D114">
        <v>3.1455652537513E-2</v>
      </c>
    </row>
    <row r="115" spans="3:4" x14ac:dyDescent="0.25">
      <c r="C115" t="s">
        <v>10</v>
      </c>
      <c r="D115">
        <v>3.0078838145456858E-2</v>
      </c>
    </row>
    <row r="116" spans="3:4" x14ac:dyDescent="0.25">
      <c r="C116" t="s">
        <v>8</v>
      </c>
      <c r="D116">
        <v>2.6800129771005737E-2</v>
      </c>
    </row>
    <row r="117" spans="3:4" x14ac:dyDescent="0.25">
      <c r="C117" t="s">
        <v>1</v>
      </c>
      <c r="D117">
        <v>2.6638616918380535E-2</v>
      </c>
    </row>
    <row r="118" spans="3:4" x14ac:dyDescent="0.25">
      <c r="C118" t="s">
        <v>7</v>
      </c>
      <c r="D118">
        <v>2.6179857021139827E-2</v>
      </c>
    </row>
    <row r="119" spans="3:4" x14ac:dyDescent="0.25">
      <c r="C119" t="s">
        <v>0</v>
      </c>
      <c r="D119">
        <v>2.4667062589634123E-2</v>
      </c>
    </row>
    <row r="120" spans="3:4" x14ac:dyDescent="0.25">
      <c r="C120" t="s">
        <v>11</v>
      </c>
      <c r="D120">
        <v>2.3583903527773592E-2</v>
      </c>
    </row>
    <row r="121" spans="3:4" x14ac:dyDescent="0.25">
      <c r="C121" t="s">
        <v>9</v>
      </c>
      <c r="D121">
        <v>1.5598817476910309E-2</v>
      </c>
    </row>
    <row r="122" spans="3:4" x14ac:dyDescent="0.25">
      <c r="C122" t="s">
        <v>15</v>
      </c>
      <c r="D122">
        <v>1.489448800191241E-2</v>
      </c>
    </row>
    <row r="123" spans="3:4" x14ac:dyDescent="0.25">
      <c r="C123" t="s">
        <v>14</v>
      </c>
      <c r="D123">
        <v>1.3292548709900992E-2</v>
      </c>
    </row>
  </sheetData>
  <sortState xmlns:xlrd2="http://schemas.microsoft.com/office/spreadsheetml/2017/richdata2" ref="C109:D123">
    <sortCondition descending="1" ref="D109:D123"/>
  </sortState>
  <mergeCells count="9">
    <mergeCell ref="A33:A35"/>
    <mergeCell ref="A36:A38"/>
    <mergeCell ref="A39:A41"/>
    <mergeCell ref="A15:A17"/>
    <mergeCell ref="A18:A20"/>
    <mergeCell ref="A21:A23"/>
    <mergeCell ref="A24:A26"/>
    <mergeCell ref="A27:A29"/>
    <mergeCell ref="A30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nilai</vt:lpstr>
      <vt:lpstr>Sheet1</vt:lpstr>
      <vt:lpstr>Entropy (2)</vt:lpstr>
      <vt:lpstr>infogain</vt:lpstr>
      <vt:lpstr>split</vt:lpstr>
      <vt:lpstr>gain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Wijanarko</dc:creator>
  <cp:lastModifiedBy>Fauzan Wijanarko</cp:lastModifiedBy>
  <dcterms:created xsi:type="dcterms:W3CDTF">2021-02-28T17:42:22Z</dcterms:created>
  <dcterms:modified xsi:type="dcterms:W3CDTF">2021-04-01T17:02:01Z</dcterms:modified>
</cp:coreProperties>
</file>