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filterPrivacy="1" defaultThemeVersion="124226"/>
  <xr:revisionPtr revIDLastSave="0" documentId="8_{7C032063-C396-C147-B29D-3BB74A09DD14}" xr6:coauthVersionLast="45" xr6:coauthVersionMax="45" xr10:uidLastSave="{00000000-0000-0000-0000-000000000000}"/>
  <bookViews>
    <workbookView xWindow="120" yWindow="460" windowWidth="22700" windowHeight="13020" activeTab="5" xr2:uid="{00000000-000D-0000-FFFF-FFFF00000000}"/>
  </bookViews>
  <sheets>
    <sheet name="Тест-план" sheetId="5" r:id="rId1"/>
    <sheet name="Чек-лист + Дефекты" sheetId="1" r:id="rId2"/>
    <sheet name="Тест-кейс 1" sheetId="2" r:id="rId3"/>
    <sheet name="Тест-кейс 2" sheetId="6" r:id="rId4"/>
    <sheet name="Дефект" sheetId="3" r:id="rId5"/>
    <sheet name="Отчет" sheetId="4" r:id="rId6"/>
  </sheets>
  <definedNames>
    <definedName name="_xlnm._FilterDatabase" localSheetId="1" hidden="1">'Чек-лист + Дефекты'!$A$1:$F$15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4" l="1"/>
  <c r="E9" i="6"/>
  <c r="D9" i="6"/>
  <c r="A12" i="6" l="1"/>
  <c r="F9" i="6"/>
  <c r="H9" i="6" s="1"/>
  <c r="A9" i="6"/>
  <c r="A12" i="2" l="1"/>
  <c r="F9" i="2"/>
  <c r="E9" i="2"/>
  <c r="D9" i="2"/>
  <c r="G1" i="2"/>
  <c r="E14" i="5"/>
  <c r="A9" i="2" l="1"/>
</calcChain>
</file>

<file path=xl/sharedStrings.xml><?xml version="1.0" encoding="utf-8"?>
<sst xmlns="http://schemas.openxmlformats.org/spreadsheetml/2006/main" count="259" uniqueCount="192">
  <si>
    <t>Наименование</t>
  </si>
  <si>
    <t>Важность</t>
  </si>
  <si>
    <t>Minor</t>
  </si>
  <si>
    <t>Critical</t>
  </si>
  <si>
    <t>Trivial</t>
  </si>
  <si>
    <t>High</t>
  </si>
  <si>
    <t>Цели доработки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</si>
  <si>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</si>
  <si>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</si>
  <si>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</si>
  <si>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</si>
  <si>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</si>
  <si>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</si>
  <si>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</si>
  <si>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</si>
  <si>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</si>
  <si>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</si>
  <si>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</si>
  <si>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</si>
  <si>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Итого</t>
  </si>
  <si>
    <t>протестирован, есть ошибки</t>
  </si>
  <si>
    <t>Дефект</t>
  </si>
  <si>
    <t>Тест-кейсы</t>
  </si>
  <si>
    <t>Результат</t>
  </si>
  <si>
    <t>№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</si>
  <si>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</si>
  <si>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</si>
  <si>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</si>
  <si>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</si>
  <si>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</si>
  <si>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</si>
  <si>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</si>
  <si>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</si>
  <si>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</si>
  <si>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</si>
  <si>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</si>
  <si>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</si>
  <si>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</si>
  <si>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</si>
  <si>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</si>
  <si>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</si>
  <si>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</si>
  <si>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</si>
  <si>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</si>
  <si>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</si>
  <si>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</si>
  <si>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</si>
  <si>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</si>
  <si>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</si>
  <si>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</si>
  <si>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</si>
  <si>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</si>
  <si>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</si>
  <si>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</si>
  <si>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</si>
  <si>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Приоритет:</t>
  </si>
  <si>
    <t>Blocker</t>
  </si>
  <si>
    <t>Opened</t>
  </si>
  <si>
    <t>Medium</t>
  </si>
  <si>
    <t>In progress</t>
  </si>
  <si>
    <t>Major</t>
  </si>
  <si>
    <t>Low</t>
  </si>
  <si>
    <t>Retest</t>
  </si>
  <si>
    <t>Fixed</t>
  </si>
  <si>
    <t>Closed</t>
  </si>
  <si>
    <t xml:space="preserve">Назначен на </t>
  </si>
  <si>
    <t>Автор</t>
  </si>
  <si>
    <t>Описание</t>
  </si>
  <si>
    <t>Вложения</t>
  </si>
  <si>
    <t>Участники процесса</t>
  </si>
  <si>
    <t>Сроки проведения тестирования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</si>
  <si>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</si>
  <si>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</si>
  <si>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</si>
  <si>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</si>
  <si>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</si>
  <si>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</si>
  <si>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</si>
  <si>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</si>
  <si>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</si>
  <si>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</si>
  <si>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</si>
  <si>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Версия</t>
  </si>
  <si>
    <t>1.0</t>
  </si>
  <si>
    <t>File-&gt;Open</t>
  </si>
  <si>
    <t>х</t>
  </si>
  <si>
    <t>Список значений:</t>
  </si>
  <si>
    <t>Фильтр по окончанию элемента</t>
  </si>
  <si>
    <t>Обеспечение корректного функционирования программы для хранения электронных моделей изделия</t>
  </si>
  <si>
    <t>File-&gt;Upload</t>
  </si>
  <si>
    <t>Не выбран файл</t>
  </si>
  <si>
    <t>reducer.stp</t>
  </si>
  <si>
    <t>reducer.step</t>
  </si>
  <si>
    <t>reducer.igs</t>
  </si>
  <si>
    <t>reducer.iges</t>
  </si>
  <si>
    <t>text.txt</t>
  </si>
  <si>
    <t>picture.jpg</t>
  </si>
  <si>
    <t>reducer.c3d</t>
  </si>
  <si>
    <t>reducer.jt</t>
  </si>
  <si>
    <t>Filex-&gt;Exit</t>
  </si>
  <si>
    <t>File - Upload. Добавление файлов</t>
  </si>
  <si>
    <t>Тест-кейс для проверки возможности загрузки электронных моделей изделий</t>
  </si>
  <si>
    <t>Архипов А.И.</t>
  </si>
  <si>
    <t>Открыть веб-сайт по адресу mpu-cloud.ru</t>
  </si>
  <si>
    <t xml:space="preserve">Загрузка главной страницы </t>
  </si>
  <si>
    <t>Прохождение авторизации на веб-сайте в предыдущем Тест-кейсе 1</t>
  </si>
  <si>
    <t>Выбрать в меню пункт "Файлы"</t>
  </si>
  <si>
    <t>Указан путь к файлу</t>
  </si>
  <si>
    <t>Переключение на вкладку со списком файлов пользователя</t>
  </si>
  <si>
    <t>Открытие модального окна с выбором файла в ОС</t>
  </si>
  <si>
    <t>Выбрать файл C:/Samples/reducer.stp</t>
  </si>
  <si>
    <t>Нажать кнопку "Browse"</t>
  </si>
  <si>
    <t>Нажать по иконке добавления файла</t>
  </si>
  <si>
    <t>Открытие модального окна мастера для добавления файла</t>
  </si>
  <si>
    <t>Нажать кнопку "Отправить"</t>
  </si>
  <si>
    <t>Текст кнопки "Отправить" для добавления файла не соотвествует ее действию</t>
  </si>
  <si>
    <t>Текст кнопки "Browse" для выбора файла не соотвествует языковой схеме</t>
  </si>
  <si>
    <t>Появление индикатора загрузки файла</t>
  </si>
  <si>
    <t>Файл успешно загружен в облачное хранилище</t>
  </si>
  <si>
    <t>Закрытие модального окна</t>
  </si>
  <si>
    <t>Указано конечное название файла с расширением</t>
  </si>
  <si>
    <t>Profile - Login. Авторизация в облаке</t>
  </si>
  <si>
    <t>Тест-кейс для проверки возможности авторизации пользователя в облачном хранилище</t>
  </si>
  <si>
    <t>Тест-кейс 2</t>
  </si>
  <si>
    <t>Выбрать в меню "Регистрация"</t>
  </si>
  <si>
    <t>Переключение на вкладку с формой регистрации</t>
  </si>
  <si>
    <t>Ввод фамилии пользователя в поле "Фамилия"</t>
  </si>
  <si>
    <t>Введен текст</t>
  </si>
  <si>
    <t>Ввод имени пользователя в поле "Имя"</t>
  </si>
  <si>
    <t>Ввод эл. Почты пользователя в поле "Электронная почта"</t>
  </si>
  <si>
    <t>Ввод пароля пользователя в поле "Пароль"</t>
  </si>
  <si>
    <t>Введен скрытый пароль</t>
  </si>
  <si>
    <t>Архипов</t>
  </si>
  <si>
    <t>Андрей</t>
  </si>
  <si>
    <t>qwerty12345</t>
  </si>
  <si>
    <t>Пройден</t>
  </si>
  <si>
    <t>Есть дефекты</t>
  </si>
  <si>
    <t>Нажатие кнопки "Зарегестрирован"</t>
  </si>
  <si>
    <t>Пользователь с указанной почтой не должен быть зарегестрирован ранее</t>
  </si>
  <si>
    <t>Загрузка веб-страницы</t>
  </si>
  <si>
    <t>Успешная регистрация пользователя</t>
  </si>
  <si>
    <t>Переключение на вкладку с пустым списком файлов пользователя</t>
  </si>
  <si>
    <t>test@mail.ru</t>
  </si>
  <si>
    <t>File-&gt;Browse</t>
  </si>
  <si>
    <t>C:/Samples/reducer.stp</t>
  </si>
  <si>
    <t>C:/Samples/reducer.step</t>
  </si>
  <si>
    <t>C:/Samples/reducer.igs</t>
  </si>
  <si>
    <t>C:/Samples/reducer.iges</t>
  </si>
  <si>
    <t>C:/Samples/reducer.c3d</t>
  </si>
  <si>
    <t>C:/Samples/reducer.jt</t>
  </si>
  <si>
    <t>C:/Samples/text.txt</t>
  </si>
  <si>
    <t>C:/Samples/picture.jpg</t>
  </si>
  <si>
    <t>Вместо полного пути указывается название и расширение конечного файла</t>
  </si>
  <si>
    <t>Вкладка с файлами + кнопки</t>
  </si>
  <si>
    <t>Авторизация в системе</t>
  </si>
  <si>
    <t>Создание групп</t>
  </si>
  <si>
    <t>Профиль пользователя</t>
  </si>
  <si>
    <t>Проверить работу кнопок и полей для ввода</t>
  </si>
  <si>
    <t>File-&gt;Add</t>
  </si>
  <si>
    <t>File-&gt;Close</t>
  </si>
  <si>
    <t>File-&gt;Convert</t>
  </si>
  <si>
    <t>File-&gt;Remove</t>
  </si>
  <si>
    <t>STL</t>
  </si>
  <si>
    <t>VRML</t>
  </si>
  <si>
    <t>ACIS</t>
  </si>
  <si>
    <t>IGES</t>
  </si>
  <si>
    <t>STEP</t>
  </si>
  <si>
    <t>JT</t>
  </si>
  <si>
    <t>Files</t>
  </si>
  <si>
    <t>Auth</t>
  </si>
  <si>
    <t>Auth-&gt;Login</t>
  </si>
  <si>
    <t>Auth-&gt;Register</t>
  </si>
  <si>
    <t>Auth-&gt;Exit</t>
  </si>
  <si>
    <t>Groups</t>
  </si>
  <si>
    <t>Group-&gt;Remove</t>
  </si>
  <si>
    <t>Group-&gt;UploadFile</t>
  </si>
  <si>
    <t>Group-&gt;AddUser</t>
  </si>
  <si>
    <t>Profile</t>
  </si>
  <si>
    <t>Group-&gt;Create</t>
  </si>
  <si>
    <t>Profile-&gt;Info</t>
  </si>
  <si>
    <t>Profile-&gt;ButtonGroups</t>
  </si>
  <si>
    <t>Profile-&gt;Exit</t>
  </si>
  <si>
    <t>Middle</t>
  </si>
  <si>
    <t>Поле с указанием пути к файлу</t>
  </si>
  <si>
    <t>MPU-Cloud</t>
  </si>
  <si>
    <t xml:space="preserve">1. Открыть веб-сайт по адресу mpu-cloud.ru
2. Выбрать в меню пункт "Файлы"
3. Нажать по иконке добавления файла
6. Нажать кнопку "Browse"
5. Выбрать файл C:/Samples/reducer.stp
В поле отображается путь к файлу Ожидаемый результат:
C:/Samples/reducer.stp
Наблюдаемый результат:
reducer.stp
</t>
  </si>
  <si>
    <t>Отчет о системном тестировании MPU-Cloud</t>
  </si>
  <si>
    <t>протестирован, нет ошибок</t>
  </si>
  <si>
    <t>протестирован,нет ошибок</t>
  </si>
  <si>
    <t>Тест-план по системному тестированию MPU-Cloud</t>
  </si>
  <si>
    <t>Важен критерий: задукоментированы все дефекты, исправлены все дефекты с приоритетом выше Major</t>
  </si>
  <si>
    <r>
      <t xml:space="preserve">Система </t>
    </r>
    <r>
      <rPr>
        <b/>
        <sz val="11"/>
        <color theme="1"/>
        <rFont val="Calibri"/>
        <family val="2"/>
        <charset val="204"/>
        <scheme val="minor"/>
      </rPr>
      <t>не рекомендуется</t>
    </r>
    <r>
      <rPr>
        <sz val="11"/>
        <color theme="1"/>
        <rFont val="Calibri"/>
        <family val="2"/>
        <charset val="204"/>
        <scheme val="minor"/>
      </rPr>
      <t xml:space="preserve"> для установки в прод т к не достигнуты метрики окончания тестирования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</si>
</sst>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u/>
      <sz val="11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7" fillId="2" borderId="0" xfId="0" applyFont="1" applyFill="1" applyAlignment="1"/>
    <xf numFmtId="0" fontId="0" fillId="2" borderId="0" xfId="0" applyFill="1" applyBorder="1" applyAlignment="1"/>
    <xf numFmtId="0" fontId="7" fillId="2" borderId="0" xfId="0" applyFont="1" applyFill="1" applyBorder="1" applyAlignment="1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wrapText="1"/>
    </xf>
    <xf numFmtId="0" fontId="9" fillId="2" borderId="3" xfId="0" applyFont="1" applyFill="1" applyBorder="1" applyAlignment="1"/>
    <xf numFmtId="0" fontId="0" fillId="2" borderId="1" xfId="0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0" fillId="2" borderId="1" xfId="0" applyFill="1" applyBorder="1" applyAlignment="1"/>
    <xf numFmtId="0" fontId="0" fillId="2" borderId="0" xfId="0" applyFill="1" applyAlignment="1">
      <alignment wrapText="1"/>
    </xf>
    <xf numFmtId="0" fontId="3" fillId="4" borderId="1" xfId="0" applyFont="1" applyFill="1" applyBorder="1"/>
    <xf numFmtId="0" fontId="0" fillId="0" borderId="1" xfId="0" applyBorder="1"/>
    <xf numFmtId="0" fontId="4" fillId="0" borderId="1" xfId="1" applyBorder="1" applyAlignment="1" applyProtection="1"/>
    <xf numFmtId="0" fontId="0" fillId="0" borderId="0" xfId="0" applyBorder="1"/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right"/>
    </xf>
    <xf numFmtId="0" fontId="10" fillId="0" borderId="18" xfId="0" applyFont="1" applyBorder="1" applyAlignment="1">
      <alignment horizontal="left" vertical="top" wrapText="1"/>
    </xf>
    <xf numFmtId="0" fontId="11" fillId="5" borderId="19" xfId="0" applyFont="1" applyFill="1" applyBorder="1" applyAlignment="1">
      <alignment horizontal="center"/>
    </xf>
    <xf numFmtId="0" fontId="11" fillId="5" borderId="20" xfId="0" applyFont="1" applyFill="1" applyBorder="1" applyAlignment="1">
      <alignment horizontal="center"/>
    </xf>
    <xf numFmtId="0" fontId="10" fillId="0" borderId="19" xfId="0" applyFont="1" applyBorder="1" applyAlignment="1">
      <alignment horizontal="center" wrapText="1"/>
    </xf>
    <xf numFmtId="0" fontId="10" fillId="5" borderId="21" xfId="0" applyFont="1" applyFill="1" applyBorder="1"/>
    <xf numFmtId="0" fontId="11" fillId="5" borderId="2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right"/>
    </xf>
    <xf numFmtId="0" fontId="11" fillId="5" borderId="2" xfId="0" applyFont="1" applyFill="1" applyBorder="1" applyAlignment="1">
      <alignment horizontal="center" wrapText="1"/>
    </xf>
    <xf numFmtId="0" fontId="10" fillId="5" borderId="23" xfId="0" applyFont="1" applyFill="1" applyBorder="1"/>
    <xf numFmtId="0" fontId="10" fillId="0" borderId="2" xfId="0" applyFont="1" applyBorder="1" applyAlignment="1">
      <alignment wrapText="1"/>
    </xf>
    <xf numFmtId="0" fontId="11" fillId="5" borderId="16" xfId="0" applyFont="1" applyFill="1" applyBorder="1" applyAlignment="1">
      <alignment horizontal="center"/>
    </xf>
    <xf numFmtId="0" fontId="10" fillId="0" borderId="18" xfId="0" applyFont="1" applyBorder="1" applyAlignment="1">
      <alignment horizontal="center" wrapText="1"/>
    </xf>
    <xf numFmtId="164" fontId="10" fillId="0" borderId="19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0" fillId="0" borderId="25" xfId="0" applyFont="1" applyBorder="1"/>
    <xf numFmtId="0" fontId="11" fillId="0" borderId="25" xfId="0" applyFont="1" applyBorder="1" applyAlignment="1">
      <alignment horizontal="center"/>
    </xf>
    <xf numFmtId="0" fontId="0" fillId="0" borderId="25" xfId="0" applyBorder="1" applyAlignment="1"/>
    <xf numFmtId="0" fontId="10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11" fillId="5" borderId="26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 textRotation="180"/>
    </xf>
    <xf numFmtId="0" fontId="10" fillId="0" borderId="33" xfId="0" applyFont="1" applyBorder="1" applyAlignment="1">
      <alignment horizontal="left" vertical="top" wrapText="1"/>
    </xf>
    <xf numFmtId="0" fontId="10" fillId="0" borderId="35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right"/>
    </xf>
    <xf numFmtId="0" fontId="0" fillId="0" borderId="2" xfId="0" applyBorder="1" applyAlignment="1"/>
    <xf numFmtId="0" fontId="0" fillId="0" borderId="5" xfId="0" applyBorder="1" applyAlignment="1"/>
    <xf numFmtId="0" fontId="13" fillId="0" borderId="1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right" vertical="top"/>
    </xf>
    <xf numFmtId="0" fontId="7" fillId="0" borderId="0" xfId="0" applyFont="1"/>
    <xf numFmtId="14" fontId="0" fillId="0" borderId="0" xfId="0" applyNumberFormat="1"/>
    <xf numFmtId="9" fontId="0" fillId="0" borderId="1" xfId="0" applyNumberFormat="1" applyBorder="1"/>
    <xf numFmtId="10" fontId="0" fillId="0" borderId="1" xfId="0" applyNumberFormat="1" applyBorder="1"/>
    <xf numFmtId="0" fontId="10" fillId="0" borderId="0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3" fillId="4" borderId="0" xfId="0" applyFont="1" applyFill="1" applyBorder="1" applyAlignment="1">
      <alignment horizontal="center"/>
    </xf>
    <xf numFmtId="0" fontId="0" fillId="0" borderId="0" xfId="0" applyAlignment="1"/>
    <xf numFmtId="0" fontId="0" fillId="0" borderId="15" xfId="0" applyBorder="1" applyAlignment="1"/>
    <xf numFmtId="0" fontId="10" fillId="5" borderId="22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1" fillId="5" borderId="11" xfId="0" applyFont="1" applyFill="1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10" fillId="0" borderId="6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/>
    <xf numFmtId="0" fontId="10" fillId="0" borderId="8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0" borderId="32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 textRotation="180"/>
    </xf>
    <xf numFmtId="0" fontId="11" fillId="5" borderId="29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9" fontId="11" fillId="5" borderId="30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right" vertical="center"/>
    </xf>
    <xf numFmtId="0" fontId="10" fillId="0" borderId="34" xfId="0" applyFont="1" applyBorder="1" applyAlignment="1">
      <alignment horizontal="right" vertical="center"/>
    </xf>
    <xf numFmtId="0" fontId="11" fillId="5" borderId="31" xfId="0" applyFont="1" applyFill="1" applyBorder="1" applyAlignment="1">
      <alignment horizontal="center" vertical="center" textRotation="180"/>
    </xf>
    <xf numFmtId="0" fontId="0" fillId="7" borderId="1" xfId="0" applyFill="1" applyBorder="1"/>
    <xf numFmtId="0" fontId="0" fillId="6" borderId="1" xfId="0" applyFill="1" applyBorder="1"/>
    <xf numFmtId="0" fontId="14" fillId="0" borderId="1" xfId="0" applyFont="1" applyBorder="1"/>
    <xf numFmtId="0" fontId="15" fillId="2" borderId="1" xfId="0" applyFont="1" applyFill="1" applyBorder="1"/>
    <xf numFmtId="0" fontId="0" fillId="0" borderId="1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3</xdr:col>
      <xdr:colOff>844536</xdr:colOff>
      <xdr:row>12</xdr:row>
      <xdr:rowOff>4165600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1197AF0-BECB-2549-8105-DB8E6F8A0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4483100"/>
          <a:ext cx="4730736" cy="416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4"/>
  <sheetViews>
    <sheetView topLeftCell="A2" zoomScaleNormal="100" workbookViewId="0">
      <selection activeCell="B7" sqref="B7"/>
    </sheetView>
  </sheetViews>
  <sheetFormatPr baseColWidth="10" defaultColWidth="9.1640625" defaultRowHeight="15" x14ac:dyDescent="0.2"/>
  <cols>
    <col min="1" max="1" width="9.1640625" style="2"/>
    <col min="2" max="2" width="44.5" style="1" customWidth="1"/>
    <col min="3" max="3" width="5.6640625" style="1" bestFit="1" customWidth="1"/>
    <col min="4" max="4" width="33" style="1" customWidth="1"/>
    <col min="5" max="6" width="9.1640625" style="1"/>
    <col min="7" max="7" width="17.5" style="1" customWidth="1"/>
    <col min="8" max="8" width="10" style="1" customWidth="1"/>
    <col min="9" max="9" width="14.5" style="1" customWidth="1"/>
    <col min="10" max="10" width="13" style="1" customWidth="1"/>
    <col min="11" max="11" width="20.5" style="1" customWidth="1"/>
    <col min="12" max="44" width="9.1640625" style="1"/>
    <col min="45" max="16384" width="9.1640625" style="2"/>
  </cols>
  <sheetData>
    <row r="1" spans="1:45" x14ac:dyDescent="0.2">
      <c r="A1" s="1"/>
    </row>
    <row r="2" spans="1:45" ht="24" x14ac:dyDescent="0.3">
      <c r="A2" s="1"/>
      <c r="B2" s="2"/>
      <c r="C2" s="3"/>
      <c r="D2" s="3" t="s">
        <v>189</v>
      </c>
      <c r="E2" s="3"/>
      <c r="F2" s="3"/>
      <c r="G2" s="4"/>
      <c r="H2" s="3"/>
      <c r="I2" s="3"/>
      <c r="K2" s="3"/>
    </row>
    <row r="3" spans="1:45" ht="16" x14ac:dyDescent="0.2">
      <c r="A3" s="1"/>
      <c r="B3" s="5" t="s">
        <v>6</v>
      </c>
      <c r="G3" s="4"/>
      <c r="I3" s="6"/>
      <c r="K3" s="7"/>
    </row>
    <row r="4" spans="1:45" x14ac:dyDescent="0.2">
      <c r="A4" s="1"/>
      <c r="B4" s="8" t="s">
        <v>88</v>
      </c>
      <c r="C4" s="8"/>
      <c r="D4" s="8"/>
      <c r="E4" s="8"/>
      <c r="F4" s="8"/>
      <c r="G4" s="4"/>
      <c r="H4" s="8"/>
      <c r="I4" s="9"/>
      <c r="K4" s="9"/>
    </row>
    <row r="5" spans="1:45" x14ac:dyDescent="0.2">
      <c r="A5" s="1"/>
      <c r="B5" s="8"/>
      <c r="C5" s="8"/>
      <c r="D5" s="8"/>
      <c r="E5" s="8"/>
      <c r="F5" s="8"/>
      <c r="H5" s="8"/>
      <c r="I5" s="9"/>
      <c r="K5" s="9"/>
    </row>
    <row r="6" spans="1:45" x14ac:dyDescent="0.2">
      <c r="A6" s="1"/>
      <c r="B6" s="8" t="s">
        <v>190</v>
      </c>
      <c r="C6" s="8"/>
      <c r="D6" s="8"/>
      <c r="E6" s="8"/>
      <c r="F6" s="8"/>
      <c r="H6" s="8"/>
      <c r="I6" s="9"/>
      <c r="K6" s="9"/>
    </row>
    <row r="7" spans="1:45" x14ac:dyDescent="0.2">
      <c r="A7" s="1"/>
    </row>
    <row r="8" spans="1:45" x14ac:dyDescent="0.2">
      <c r="A8" s="1"/>
      <c r="B8" s="1" t="s">
        <v>7</v>
      </c>
    </row>
    <row r="9" spans="1:45" ht="16" x14ac:dyDescent="0.2">
      <c r="A9" s="10" t="s">
        <v>8</v>
      </c>
      <c r="B9" s="10" t="s">
        <v>9</v>
      </c>
      <c r="C9" s="10" t="s">
        <v>10</v>
      </c>
      <c r="D9" s="10" t="s">
        <v>11</v>
      </c>
      <c r="E9" s="10" t="s">
        <v>12</v>
      </c>
      <c r="F9" s="10" t="s">
        <v>13</v>
      </c>
      <c r="G9" s="10" t="s">
        <v>14</v>
      </c>
      <c r="H9" s="10" t="s">
        <v>15</v>
      </c>
      <c r="I9" s="10" t="s">
        <v>16</v>
      </c>
      <c r="J9" s="10" t="s">
        <v>17</v>
      </c>
      <c r="K9" s="10" t="s">
        <v>18</v>
      </c>
    </row>
    <row r="10" spans="1:45" ht="32" x14ac:dyDescent="0.2">
      <c r="A10" s="11"/>
      <c r="B10" s="12" t="s">
        <v>153</v>
      </c>
      <c r="C10" s="13">
        <v>2</v>
      </c>
      <c r="D10" s="12" t="s">
        <v>157</v>
      </c>
      <c r="E10" s="14">
        <v>0.5</v>
      </c>
      <c r="F10" s="14"/>
      <c r="G10" s="15" t="s">
        <v>20</v>
      </c>
      <c r="H10" s="14"/>
      <c r="I10" s="14"/>
      <c r="J10" s="14"/>
      <c r="K10" s="68"/>
      <c r="L10" s="16"/>
      <c r="AS10" s="1"/>
    </row>
    <row r="11" spans="1:45" ht="32" x14ac:dyDescent="0.2">
      <c r="A11" s="11"/>
      <c r="B11" s="17" t="s">
        <v>154</v>
      </c>
      <c r="C11" s="18">
        <v>1</v>
      </c>
      <c r="D11" s="12" t="s">
        <v>157</v>
      </c>
      <c r="E11" s="14">
        <v>0.5</v>
      </c>
      <c r="F11" s="14"/>
      <c r="G11" s="15" t="s">
        <v>188</v>
      </c>
      <c r="H11" s="14"/>
      <c r="I11" s="14"/>
      <c r="J11" s="14"/>
      <c r="K11" s="69"/>
      <c r="L11" s="16"/>
      <c r="AS11" s="1"/>
    </row>
    <row r="12" spans="1:45" ht="32" x14ac:dyDescent="0.2">
      <c r="A12" s="11"/>
      <c r="B12" s="17" t="s">
        <v>155</v>
      </c>
      <c r="C12" s="18">
        <v>1</v>
      </c>
      <c r="D12" s="12" t="s">
        <v>157</v>
      </c>
      <c r="E12" s="14">
        <v>0.5</v>
      </c>
      <c r="F12" s="14"/>
      <c r="G12" s="15" t="s">
        <v>187</v>
      </c>
      <c r="H12" s="14"/>
      <c r="I12" s="14"/>
      <c r="J12" s="14"/>
      <c r="K12" s="69"/>
      <c r="L12" s="16"/>
      <c r="AS12" s="1"/>
    </row>
    <row r="13" spans="1:45" ht="32" x14ac:dyDescent="0.2">
      <c r="A13" s="11"/>
      <c r="B13" s="17" t="s">
        <v>156</v>
      </c>
      <c r="C13" s="18">
        <v>1</v>
      </c>
      <c r="D13" s="12" t="s">
        <v>157</v>
      </c>
      <c r="E13" s="14">
        <v>0.5</v>
      </c>
      <c r="F13" s="14"/>
      <c r="G13" s="15" t="s">
        <v>187</v>
      </c>
      <c r="H13" s="14"/>
      <c r="I13" s="14"/>
      <c r="J13" s="14"/>
      <c r="K13" s="70"/>
      <c r="L13" s="16"/>
      <c r="AS13" s="1"/>
    </row>
    <row r="14" spans="1:45" ht="16" x14ac:dyDescent="0.2">
      <c r="A14" s="19" t="s">
        <v>19</v>
      </c>
      <c r="B14" s="11"/>
      <c r="C14" s="20"/>
      <c r="D14" s="21"/>
      <c r="E14" s="14">
        <f>SUM(E10:E13)</f>
        <v>2</v>
      </c>
      <c r="F14" s="14"/>
      <c r="G14" s="22"/>
      <c r="H14" s="14"/>
      <c r="I14" s="14"/>
      <c r="J14" s="12"/>
      <c r="K14" s="12"/>
    </row>
    <row r="15" spans="1:45" x14ac:dyDescent="0.2">
      <c r="A15" s="1"/>
      <c r="B15" s="23"/>
      <c r="C15" s="23"/>
      <c r="D15" s="23"/>
      <c r="E15" s="23"/>
      <c r="F15" s="23"/>
      <c r="H15" s="23"/>
      <c r="I15" s="23"/>
      <c r="J15" s="23"/>
      <c r="K15" s="23"/>
    </row>
    <row r="16" spans="1:45" x14ac:dyDescent="0.2">
      <c r="A16" s="1"/>
      <c r="B16" s="23"/>
      <c r="C16" s="23"/>
      <c r="D16" s="23"/>
      <c r="E16" s="23"/>
      <c r="F16" s="23"/>
      <c r="H16" s="23"/>
      <c r="I16" s="23"/>
      <c r="J16" s="23"/>
      <c r="K16" s="23"/>
    </row>
    <row r="17" spans="1:11" x14ac:dyDescent="0.2">
      <c r="A17" s="1"/>
      <c r="B17" s="23"/>
      <c r="C17" s="23"/>
      <c r="D17" s="23"/>
      <c r="E17" s="23"/>
      <c r="F17" s="23"/>
      <c r="H17" s="23"/>
      <c r="I17" s="23"/>
      <c r="J17" s="23"/>
      <c r="K17" s="23"/>
    </row>
    <row r="18" spans="1:11" x14ac:dyDescent="0.2">
      <c r="A18" s="1"/>
      <c r="B18" s="23"/>
      <c r="C18" s="23"/>
      <c r="D18" s="23"/>
      <c r="E18" s="23"/>
      <c r="F18" s="23"/>
      <c r="H18" s="23"/>
      <c r="I18" s="23"/>
      <c r="J18" s="23"/>
      <c r="K18" s="23"/>
    </row>
    <row r="19" spans="1:11" x14ac:dyDescent="0.2">
      <c r="A19" s="1"/>
      <c r="B19" s="23"/>
      <c r="C19" s="23"/>
      <c r="D19" s="23"/>
      <c r="E19" s="23"/>
      <c r="F19" s="23"/>
      <c r="H19" s="23"/>
      <c r="I19" s="23"/>
      <c r="J19" s="23"/>
      <c r="K19" s="23"/>
    </row>
    <row r="20" spans="1:11" x14ac:dyDescent="0.2">
      <c r="A20" s="1"/>
      <c r="B20" s="23"/>
      <c r="I20" s="23"/>
      <c r="J20" s="23"/>
      <c r="K20" s="23"/>
    </row>
    <row r="21" spans="1:11" x14ac:dyDescent="0.2">
      <c r="A21" s="1"/>
      <c r="B21" s="23"/>
      <c r="C21" s="23"/>
      <c r="D21" s="23"/>
      <c r="E21" s="23"/>
      <c r="F21" s="23"/>
      <c r="H21" s="23"/>
      <c r="I21" s="23"/>
      <c r="J21" s="23"/>
      <c r="K21" s="23"/>
    </row>
    <row r="22" spans="1:11" x14ac:dyDescent="0.2">
      <c r="A22" s="1"/>
      <c r="B22" s="23"/>
      <c r="C22" s="23"/>
      <c r="D22" s="23"/>
      <c r="E22" s="23"/>
      <c r="F22" s="23"/>
      <c r="H22" s="23"/>
      <c r="I22" s="23"/>
      <c r="J22" s="23"/>
      <c r="K22" s="23"/>
    </row>
    <row r="23" spans="1:11" x14ac:dyDescent="0.2">
      <c r="A23" s="1"/>
      <c r="B23" s="23"/>
      <c r="C23" s="23"/>
      <c r="D23" s="23"/>
      <c r="E23" s="23"/>
      <c r="F23" s="23"/>
      <c r="H23" s="23"/>
      <c r="I23" s="23"/>
      <c r="J23" s="23"/>
      <c r="K23" s="23"/>
    </row>
    <row r="24" spans="1:11" x14ac:dyDescent="0.2">
      <c r="A24" s="1"/>
      <c r="B24" s="23"/>
      <c r="C24" s="23"/>
      <c r="D24" s="23"/>
      <c r="E24" s="23"/>
      <c r="F24" s="23"/>
      <c r="H24" s="23"/>
      <c r="I24" s="23"/>
      <c r="J24" s="23"/>
      <c r="K24" s="23"/>
    </row>
  </sheetData>
  <mergeCells count="1">
    <mergeCell ref="K10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workbookViewId="0">
      <selection activeCell="F15" sqref="F15:F24"/>
    </sheetView>
  </sheetViews>
  <sheetFormatPr baseColWidth="10" defaultColWidth="8.83203125" defaultRowHeight="15" x14ac:dyDescent="0.2"/>
  <cols>
    <col min="1" max="1" width="12.5" customWidth="1"/>
    <col min="2" max="2" width="19.83203125" customWidth="1"/>
    <col min="3" max="3" width="32.5" customWidth="1"/>
    <col min="4" max="4" width="11.5" bestFit="1" customWidth="1"/>
    <col min="5" max="5" width="17.83203125" customWidth="1"/>
    <col min="6" max="6" width="14.1640625" customWidth="1"/>
    <col min="7" max="8" width="10" customWidth="1"/>
    <col min="9" max="9" width="3.33203125" bestFit="1" customWidth="1"/>
    <col min="10" max="10" width="61.5" customWidth="1"/>
  </cols>
  <sheetData>
    <row r="1" spans="1:11" x14ac:dyDescent="0.2">
      <c r="A1" s="71" t="s">
        <v>22</v>
      </c>
      <c r="B1" s="72"/>
      <c r="C1" s="72"/>
      <c r="D1" s="72"/>
      <c r="E1" s="73"/>
      <c r="F1" s="28" t="s">
        <v>23</v>
      </c>
      <c r="G1" s="27"/>
      <c r="H1" s="27"/>
      <c r="I1" s="77" t="s">
        <v>21</v>
      </c>
      <c r="J1" s="78"/>
      <c r="K1" s="79"/>
    </row>
    <row r="2" spans="1:11" x14ac:dyDescent="0.2">
      <c r="A2" s="74"/>
      <c r="B2" s="75"/>
      <c r="C2" s="75"/>
      <c r="D2" s="75"/>
      <c r="E2" s="76"/>
      <c r="F2" s="29">
        <v>42159</v>
      </c>
      <c r="G2" s="27"/>
      <c r="H2" s="27"/>
      <c r="I2" s="24" t="s">
        <v>24</v>
      </c>
      <c r="J2" s="24" t="s">
        <v>0</v>
      </c>
      <c r="K2" s="24" t="s">
        <v>1</v>
      </c>
    </row>
    <row r="3" spans="1:11" x14ac:dyDescent="0.2">
      <c r="A3" s="25" t="s">
        <v>168</v>
      </c>
      <c r="B3" s="25"/>
      <c r="C3" s="25"/>
      <c r="D3" s="25"/>
      <c r="E3" s="25"/>
      <c r="F3" s="113"/>
      <c r="G3" s="27"/>
      <c r="H3" s="27"/>
      <c r="I3" s="25">
        <v>1</v>
      </c>
      <c r="J3" s="25" t="s">
        <v>116</v>
      </c>
      <c r="K3" s="25" t="s">
        <v>182</v>
      </c>
    </row>
    <row r="4" spans="1:11" x14ac:dyDescent="0.2">
      <c r="A4" s="25"/>
      <c r="B4" s="25" t="s">
        <v>89</v>
      </c>
      <c r="C4" s="25"/>
      <c r="D4" s="25"/>
      <c r="E4" s="25"/>
      <c r="F4" s="113"/>
      <c r="G4" s="27"/>
      <c r="H4" s="27"/>
      <c r="I4" s="25">
        <v>2</v>
      </c>
      <c r="J4" s="25" t="s">
        <v>115</v>
      </c>
      <c r="K4" s="25" t="s">
        <v>182</v>
      </c>
    </row>
    <row r="5" spans="1:11" x14ac:dyDescent="0.2">
      <c r="A5" s="25"/>
      <c r="B5" s="25"/>
      <c r="C5" s="25" t="s">
        <v>90</v>
      </c>
      <c r="D5" s="25"/>
      <c r="E5" s="25"/>
      <c r="F5" s="113"/>
      <c r="G5" s="27"/>
      <c r="H5" s="27"/>
      <c r="I5" s="25">
        <v>3</v>
      </c>
      <c r="J5" s="25" t="s">
        <v>152</v>
      </c>
      <c r="K5" s="25" t="s">
        <v>182</v>
      </c>
    </row>
    <row r="6" spans="1:11" x14ac:dyDescent="0.2">
      <c r="A6" s="25"/>
      <c r="B6" s="25"/>
      <c r="C6" s="25" t="s">
        <v>91</v>
      </c>
      <c r="D6" s="25"/>
      <c r="E6" s="25"/>
      <c r="F6" s="113"/>
      <c r="G6" s="27"/>
      <c r="H6" s="27"/>
      <c r="I6" s="25"/>
      <c r="J6" s="25"/>
      <c r="K6" s="25"/>
    </row>
    <row r="7" spans="1:11" x14ac:dyDescent="0.2">
      <c r="A7" s="25"/>
      <c r="B7" s="25"/>
      <c r="C7" s="25" t="s">
        <v>92</v>
      </c>
      <c r="D7" s="25"/>
      <c r="E7" s="25"/>
      <c r="F7" s="113"/>
      <c r="G7" s="27"/>
      <c r="H7" s="27"/>
      <c r="I7" s="25"/>
      <c r="J7" s="25"/>
      <c r="K7" s="25"/>
    </row>
    <row r="8" spans="1:11" x14ac:dyDescent="0.2">
      <c r="A8" s="25"/>
      <c r="B8" s="25"/>
      <c r="C8" s="25" t="s">
        <v>93</v>
      </c>
      <c r="D8" s="25"/>
      <c r="E8" s="25"/>
      <c r="F8" s="113"/>
      <c r="G8" s="27"/>
      <c r="H8" s="27"/>
      <c r="I8" s="25"/>
      <c r="J8" s="25"/>
      <c r="K8" s="25"/>
    </row>
    <row r="9" spans="1:11" x14ac:dyDescent="0.2">
      <c r="A9" s="25"/>
      <c r="B9" s="25"/>
      <c r="C9" s="25" t="s">
        <v>94</v>
      </c>
      <c r="D9" s="25"/>
      <c r="E9" s="25"/>
      <c r="F9" s="113"/>
      <c r="G9" s="27"/>
      <c r="H9" s="27"/>
      <c r="I9" s="25"/>
      <c r="J9" s="25"/>
      <c r="K9" s="25"/>
    </row>
    <row r="10" spans="1:11" x14ac:dyDescent="0.2">
      <c r="A10" s="25"/>
      <c r="B10" s="25"/>
      <c r="C10" s="25" t="s">
        <v>97</v>
      </c>
      <c r="D10" s="25"/>
      <c r="E10" s="25"/>
      <c r="F10" s="113"/>
      <c r="G10" s="27"/>
      <c r="H10" s="27"/>
      <c r="I10" s="25"/>
      <c r="J10" s="25"/>
      <c r="K10" s="25"/>
    </row>
    <row r="11" spans="1:11" x14ac:dyDescent="0.2">
      <c r="A11" s="25"/>
      <c r="B11" s="25"/>
      <c r="C11" s="25" t="s">
        <v>98</v>
      </c>
      <c r="D11" s="25"/>
      <c r="E11" s="25"/>
      <c r="F11" s="113"/>
      <c r="G11" s="27"/>
      <c r="H11" s="27"/>
      <c r="I11" s="25"/>
      <c r="J11" s="25"/>
      <c r="K11" s="25"/>
    </row>
    <row r="12" spans="1:11" x14ac:dyDescent="0.2">
      <c r="A12" s="25"/>
      <c r="B12" s="25"/>
      <c r="C12" s="25" t="s">
        <v>95</v>
      </c>
      <c r="D12" s="25"/>
      <c r="E12" s="25"/>
      <c r="F12" s="113"/>
      <c r="G12" s="27"/>
      <c r="H12" s="27"/>
      <c r="I12" s="25"/>
      <c r="J12" s="25"/>
      <c r="K12" s="25"/>
    </row>
    <row r="13" spans="1:11" x14ac:dyDescent="0.2">
      <c r="A13" s="25"/>
      <c r="B13" s="25"/>
      <c r="C13" s="25" t="s">
        <v>96</v>
      </c>
      <c r="D13" s="25"/>
      <c r="E13" s="25"/>
      <c r="F13" s="113"/>
      <c r="G13" s="27"/>
      <c r="H13" s="27"/>
      <c r="I13" s="25"/>
      <c r="J13" s="25"/>
      <c r="K13" s="25"/>
    </row>
    <row r="14" spans="1:11" x14ac:dyDescent="0.2">
      <c r="A14" s="25"/>
      <c r="B14" s="25" t="s">
        <v>99</v>
      </c>
      <c r="C14" s="25"/>
      <c r="D14" s="25"/>
      <c r="E14" s="25"/>
      <c r="F14" s="113"/>
      <c r="G14" s="27"/>
      <c r="H14" s="27"/>
      <c r="I14" s="25"/>
      <c r="J14" s="25"/>
      <c r="K14" s="25"/>
    </row>
    <row r="15" spans="1:11" x14ac:dyDescent="0.2">
      <c r="A15" s="25"/>
      <c r="B15" s="25" t="s">
        <v>143</v>
      </c>
      <c r="C15" s="25"/>
      <c r="D15" s="25"/>
      <c r="E15" s="25"/>
      <c r="F15" s="114">
        <v>1</v>
      </c>
      <c r="G15" s="27"/>
      <c r="H15" s="27"/>
      <c r="I15" s="25"/>
      <c r="J15" s="25"/>
      <c r="K15" s="25"/>
    </row>
    <row r="16" spans="1:11" x14ac:dyDescent="0.2">
      <c r="A16" s="25"/>
      <c r="B16" s="25"/>
      <c r="C16" s="25" t="s">
        <v>144</v>
      </c>
      <c r="D16" s="25"/>
      <c r="E16" s="25"/>
      <c r="F16" s="114">
        <v>3</v>
      </c>
    </row>
    <row r="17" spans="1:6" x14ac:dyDescent="0.2">
      <c r="A17" s="25"/>
      <c r="B17" s="25"/>
      <c r="C17" s="25" t="s">
        <v>145</v>
      </c>
      <c r="D17" s="25"/>
      <c r="E17" s="25"/>
      <c r="F17" s="114">
        <v>3</v>
      </c>
    </row>
    <row r="18" spans="1:6" x14ac:dyDescent="0.2">
      <c r="A18" s="25"/>
      <c r="B18" s="25"/>
      <c r="C18" s="25" t="s">
        <v>146</v>
      </c>
      <c r="D18" s="25"/>
      <c r="E18" s="25"/>
      <c r="F18" s="114">
        <v>3</v>
      </c>
    </row>
    <row r="19" spans="1:6" x14ac:dyDescent="0.2">
      <c r="A19" s="25"/>
      <c r="B19" s="25"/>
      <c r="C19" s="25" t="s">
        <v>147</v>
      </c>
      <c r="D19" s="25"/>
      <c r="E19" s="25"/>
      <c r="F19" s="114">
        <v>3</v>
      </c>
    </row>
    <row r="20" spans="1:6" x14ac:dyDescent="0.2">
      <c r="A20" s="25"/>
      <c r="B20" s="25"/>
      <c r="C20" s="25" t="s">
        <v>148</v>
      </c>
      <c r="D20" s="25"/>
      <c r="E20" s="25"/>
      <c r="F20" s="114">
        <v>3</v>
      </c>
    </row>
    <row r="21" spans="1:6" x14ac:dyDescent="0.2">
      <c r="A21" s="25"/>
      <c r="B21" s="25"/>
      <c r="C21" s="25" t="s">
        <v>149</v>
      </c>
      <c r="D21" s="25"/>
      <c r="E21" s="25"/>
      <c r="F21" s="114">
        <v>3</v>
      </c>
    </row>
    <row r="22" spans="1:6" x14ac:dyDescent="0.2">
      <c r="A22" s="25"/>
      <c r="B22" s="25"/>
      <c r="C22" s="25" t="s">
        <v>150</v>
      </c>
      <c r="D22" s="25"/>
      <c r="E22" s="25"/>
      <c r="F22" s="114">
        <v>3</v>
      </c>
    </row>
    <row r="23" spans="1:6" x14ac:dyDescent="0.2">
      <c r="A23" s="25"/>
      <c r="B23" s="25"/>
      <c r="C23" s="25" t="s">
        <v>151</v>
      </c>
      <c r="D23" s="25"/>
      <c r="E23" s="25"/>
      <c r="F23" s="114">
        <v>3</v>
      </c>
    </row>
    <row r="24" spans="1:6" x14ac:dyDescent="0.2">
      <c r="A24" s="25"/>
      <c r="B24" s="25" t="s">
        <v>158</v>
      </c>
      <c r="C24" s="25"/>
      <c r="D24" s="25"/>
      <c r="E24" s="25"/>
      <c r="F24" s="114">
        <v>2</v>
      </c>
    </row>
    <row r="25" spans="1:6" x14ac:dyDescent="0.2">
      <c r="A25" s="25"/>
      <c r="B25" s="25" t="s">
        <v>159</v>
      </c>
      <c r="C25" s="25"/>
      <c r="D25" s="25"/>
      <c r="E25" s="25"/>
      <c r="F25" s="113"/>
    </row>
    <row r="26" spans="1:6" x14ac:dyDescent="0.2">
      <c r="A26" s="25"/>
      <c r="B26" s="25" t="s">
        <v>84</v>
      </c>
      <c r="C26" s="25"/>
      <c r="D26" s="25"/>
      <c r="E26" s="25"/>
      <c r="F26" s="113"/>
    </row>
    <row r="27" spans="1:6" x14ac:dyDescent="0.2">
      <c r="A27" s="25"/>
      <c r="B27" s="25" t="s">
        <v>160</v>
      </c>
      <c r="C27" s="25"/>
      <c r="D27" s="25"/>
      <c r="E27" s="25"/>
      <c r="F27" s="113"/>
    </row>
    <row r="28" spans="1:6" x14ac:dyDescent="0.2">
      <c r="A28" s="25"/>
      <c r="B28" s="25"/>
      <c r="C28" s="25" t="s">
        <v>162</v>
      </c>
      <c r="D28" s="25"/>
      <c r="E28" s="25"/>
      <c r="F28" s="113"/>
    </row>
    <row r="29" spans="1:6" x14ac:dyDescent="0.2">
      <c r="A29" s="25"/>
      <c r="B29" s="25"/>
      <c r="C29" s="25" t="s">
        <v>163</v>
      </c>
      <c r="D29" s="25"/>
      <c r="E29" s="25"/>
      <c r="F29" s="113"/>
    </row>
    <row r="30" spans="1:6" x14ac:dyDescent="0.2">
      <c r="A30" s="25"/>
      <c r="B30" s="25"/>
      <c r="C30" s="25" t="s">
        <v>164</v>
      </c>
      <c r="D30" s="25"/>
      <c r="E30" s="25"/>
      <c r="F30" s="113"/>
    </row>
    <row r="31" spans="1:6" x14ac:dyDescent="0.2">
      <c r="A31" s="25"/>
      <c r="B31" s="25"/>
      <c r="C31" s="25" t="s">
        <v>165</v>
      </c>
      <c r="D31" s="25"/>
      <c r="E31" s="25"/>
      <c r="F31" s="113"/>
    </row>
    <row r="32" spans="1:6" x14ac:dyDescent="0.2">
      <c r="A32" s="25"/>
      <c r="B32" s="25"/>
      <c r="C32" s="25" t="s">
        <v>166</v>
      </c>
      <c r="D32" s="25"/>
      <c r="E32" s="25"/>
      <c r="F32" s="113"/>
    </row>
    <row r="33" spans="1:6" x14ac:dyDescent="0.2">
      <c r="A33" s="25"/>
      <c r="B33" s="25"/>
      <c r="C33" s="25" t="s">
        <v>167</v>
      </c>
      <c r="D33" s="25"/>
      <c r="E33" s="25"/>
      <c r="F33" s="113"/>
    </row>
    <row r="34" spans="1:6" x14ac:dyDescent="0.2">
      <c r="A34" s="25"/>
      <c r="B34" s="25" t="s">
        <v>161</v>
      </c>
      <c r="C34" s="25"/>
      <c r="D34" s="25"/>
      <c r="E34" s="25"/>
      <c r="F34" s="113"/>
    </row>
    <row r="35" spans="1:6" x14ac:dyDescent="0.2">
      <c r="A35" s="25" t="s">
        <v>169</v>
      </c>
      <c r="B35" s="25"/>
      <c r="C35" s="25"/>
      <c r="D35" s="25"/>
      <c r="E35" s="25"/>
      <c r="F35" s="113"/>
    </row>
    <row r="36" spans="1:6" x14ac:dyDescent="0.2">
      <c r="A36" s="25"/>
      <c r="B36" s="25" t="s">
        <v>170</v>
      </c>
      <c r="C36" s="25"/>
      <c r="D36" s="25"/>
      <c r="E36" s="25"/>
      <c r="F36" s="113"/>
    </row>
    <row r="37" spans="1:6" x14ac:dyDescent="0.2">
      <c r="A37" s="25"/>
      <c r="B37" s="25" t="s">
        <v>171</v>
      </c>
      <c r="C37" s="25"/>
      <c r="D37" s="25"/>
      <c r="E37" s="25"/>
      <c r="F37" s="113"/>
    </row>
    <row r="38" spans="1:6" x14ac:dyDescent="0.2">
      <c r="A38" s="25"/>
      <c r="B38" s="25" t="s">
        <v>172</v>
      </c>
      <c r="C38" s="25"/>
      <c r="D38" s="25"/>
      <c r="E38" s="25"/>
      <c r="F38" s="113"/>
    </row>
    <row r="39" spans="1:6" x14ac:dyDescent="0.2">
      <c r="A39" s="25" t="s">
        <v>173</v>
      </c>
      <c r="B39" s="25"/>
      <c r="C39" s="25"/>
      <c r="D39" s="25"/>
      <c r="E39" s="25"/>
      <c r="F39" s="113"/>
    </row>
    <row r="40" spans="1:6" x14ac:dyDescent="0.2">
      <c r="A40" s="25"/>
      <c r="B40" s="25" t="s">
        <v>178</v>
      </c>
      <c r="C40" s="25"/>
      <c r="D40" s="25"/>
      <c r="E40" s="25"/>
      <c r="F40" s="113"/>
    </row>
    <row r="41" spans="1:6" x14ac:dyDescent="0.2">
      <c r="A41" s="25"/>
      <c r="B41" s="25" t="s">
        <v>174</v>
      </c>
      <c r="C41" s="25"/>
      <c r="D41" s="25"/>
      <c r="E41" s="25"/>
      <c r="F41" s="113"/>
    </row>
    <row r="42" spans="1:6" x14ac:dyDescent="0.2">
      <c r="A42" s="25"/>
      <c r="B42" s="25" t="s">
        <v>175</v>
      </c>
      <c r="C42" s="25"/>
      <c r="D42" s="25"/>
      <c r="E42" s="25"/>
      <c r="F42" s="113"/>
    </row>
    <row r="43" spans="1:6" x14ac:dyDescent="0.2">
      <c r="A43" s="25"/>
      <c r="B43" s="25" t="s">
        <v>176</v>
      </c>
      <c r="C43" s="25"/>
      <c r="D43" s="25"/>
      <c r="E43" s="25"/>
      <c r="F43" s="113"/>
    </row>
    <row r="44" spans="1:6" x14ac:dyDescent="0.2">
      <c r="A44" s="25"/>
      <c r="B44" s="25" t="s">
        <v>174</v>
      </c>
      <c r="C44" s="25"/>
      <c r="D44" s="25"/>
      <c r="E44" s="25"/>
      <c r="F44" s="113"/>
    </row>
    <row r="45" spans="1:6" x14ac:dyDescent="0.2">
      <c r="A45" s="115" t="s">
        <v>177</v>
      </c>
      <c r="B45" s="116" t="s">
        <v>179</v>
      </c>
      <c r="C45" s="25"/>
      <c r="D45" s="25"/>
      <c r="E45" s="25"/>
      <c r="F45" s="113"/>
    </row>
    <row r="46" spans="1:6" x14ac:dyDescent="0.2">
      <c r="A46" s="116"/>
      <c r="B46" s="116" t="s">
        <v>180</v>
      </c>
      <c r="C46" s="25"/>
      <c r="D46" s="25"/>
      <c r="E46" s="25"/>
      <c r="F46" s="113"/>
    </row>
    <row r="47" spans="1:6" x14ac:dyDescent="0.2">
      <c r="A47" s="116"/>
      <c r="B47" s="116" t="s">
        <v>181</v>
      </c>
      <c r="C47" s="25"/>
      <c r="D47" s="25"/>
      <c r="E47" s="25"/>
      <c r="F47" s="113"/>
    </row>
  </sheetData>
  <autoFilter ref="A1:F15" xr:uid="{00000000-0009-0000-0000-000001000000}">
    <filterColumn colId="0" showButton="0"/>
    <filterColumn colId="1" showButton="0"/>
    <filterColumn colId="2" showButton="0"/>
    <filterColumn colId="3" showButton="0"/>
  </autoFilter>
  <mergeCells count="2">
    <mergeCell ref="A1:E2"/>
    <mergeCell ref="I1:K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F23" sqref="F23"/>
    </sheetView>
  </sheetViews>
  <sheetFormatPr baseColWidth="10" defaultColWidth="8.83203125" defaultRowHeight="15" x14ac:dyDescent="0.2"/>
  <cols>
    <col min="2" max="2" width="32.5" customWidth="1"/>
    <col min="3" max="3" width="35.5" customWidth="1"/>
    <col min="7" max="7" width="28" customWidth="1"/>
    <col min="8" max="8" width="12.5" customWidth="1"/>
  </cols>
  <sheetData>
    <row r="1" spans="1:8" x14ac:dyDescent="0.2">
      <c r="A1" s="30"/>
      <c r="B1" s="31" t="s">
        <v>25</v>
      </c>
      <c r="C1" s="32" t="s">
        <v>121</v>
      </c>
      <c r="D1" s="33"/>
      <c r="E1" s="34"/>
      <c r="F1" s="31" t="s">
        <v>26</v>
      </c>
      <c r="G1" s="35" t="str">
        <f ca="1">RIGHT(CELL("имяфайла",K1),LEN(CELL("имяфайла",K1))-SEARCH("]",CELL("имяфайла",K1)))</f>
        <v>Тест-кейс 1</v>
      </c>
      <c r="H1" s="36"/>
    </row>
    <row r="2" spans="1:8" x14ac:dyDescent="0.2">
      <c r="A2" s="80"/>
      <c r="B2" s="82" t="s">
        <v>27</v>
      </c>
      <c r="C2" s="84" t="s">
        <v>122</v>
      </c>
      <c r="D2" s="37"/>
      <c r="E2" s="38"/>
      <c r="F2" s="39" t="s">
        <v>28</v>
      </c>
      <c r="G2" s="40" t="s">
        <v>135</v>
      </c>
      <c r="H2" s="41"/>
    </row>
    <row r="3" spans="1:8" ht="16" thickBot="1" x14ac:dyDescent="0.25">
      <c r="A3" s="81"/>
      <c r="B3" s="83"/>
      <c r="C3" s="85"/>
      <c r="D3" s="37"/>
      <c r="E3" s="38"/>
      <c r="F3" s="39" t="s">
        <v>29</v>
      </c>
      <c r="G3" s="42"/>
      <c r="H3" s="41"/>
    </row>
    <row r="4" spans="1:8" x14ac:dyDescent="0.2">
      <c r="A4" s="43"/>
      <c r="B4" s="31" t="s">
        <v>30</v>
      </c>
      <c r="C4" s="44" t="s">
        <v>102</v>
      </c>
      <c r="D4" s="33"/>
      <c r="E4" s="34"/>
      <c r="F4" s="31" t="s">
        <v>31</v>
      </c>
      <c r="G4" s="45">
        <v>43955</v>
      </c>
      <c r="H4" s="36"/>
    </row>
    <row r="5" spans="1:8" ht="16" thickBot="1" x14ac:dyDescent="0.25">
      <c r="A5" s="46"/>
      <c r="B5" s="47"/>
      <c r="C5" s="47"/>
      <c r="D5" s="48"/>
      <c r="E5" s="48"/>
      <c r="F5" s="48"/>
      <c r="G5" s="47"/>
      <c r="H5" s="47"/>
    </row>
    <row r="6" spans="1:8" x14ac:dyDescent="0.2">
      <c r="A6" s="43"/>
      <c r="B6" s="31" t="s">
        <v>32</v>
      </c>
      <c r="C6" s="49" t="s">
        <v>138</v>
      </c>
      <c r="D6" s="50"/>
      <c r="E6" s="51"/>
      <c r="F6" s="51"/>
      <c r="G6" s="51"/>
      <c r="H6" s="49"/>
    </row>
    <row r="7" spans="1:8" x14ac:dyDescent="0.2">
      <c r="A7" s="46"/>
      <c r="B7" s="52" t="s">
        <v>33</v>
      </c>
      <c r="C7" s="52" t="s">
        <v>34</v>
      </c>
      <c r="D7" s="53" t="s">
        <v>35</v>
      </c>
      <c r="E7" s="2"/>
      <c r="F7" s="2"/>
      <c r="G7" s="2"/>
      <c r="H7" s="47"/>
    </row>
    <row r="8" spans="1:8" ht="16" thickBot="1" x14ac:dyDescent="0.25">
      <c r="A8" s="46"/>
      <c r="B8" s="47"/>
      <c r="C8" s="47"/>
      <c r="D8" s="48"/>
      <c r="E8" s="2"/>
      <c r="F8" s="2"/>
      <c r="G8" s="2"/>
      <c r="H8" s="47"/>
    </row>
    <row r="9" spans="1:8" ht="16" thickBot="1" x14ac:dyDescent="0.25">
      <c r="A9" s="54">
        <f>COUNTA(A11:A31)</f>
        <v>8</v>
      </c>
      <c r="B9" s="106" t="s">
        <v>36</v>
      </c>
      <c r="C9" s="102" t="s">
        <v>37</v>
      </c>
      <c r="D9" s="102">
        <f>COUNTIF(D11:D31,"x")</f>
        <v>8</v>
      </c>
      <c r="E9" s="102">
        <f>COUNTIF(E11:E31,"x")</f>
        <v>0</v>
      </c>
      <c r="F9" s="102">
        <f>COUNTIF(F11:F31,"x")</f>
        <v>0</v>
      </c>
      <c r="G9" s="104" t="s">
        <v>38</v>
      </c>
      <c r="H9" s="107">
        <v>1</v>
      </c>
    </row>
    <row r="10" spans="1:8" ht="29" thickBot="1" x14ac:dyDescent="0.25">
      <c r="A10" s="112" t="s">
        <v>39</v>
      </c>
      <c r="B10" s="102" t="s">
        <v>40</v>
      </c>
      <c r="C10" s="102" t="s">
        <v>41</v>
      </c>
      <c r="D10" s="103" t="s">
        <v>42</v>
      </c>
      <c r="E10" s="103" t="s">
        <v>43</v>
      </c>
      <c r="F10" s="103" t="s">
        <v>44</v>
      </c>
      <c r="G10" s="104" t="s">
        <v>45</v>
      </c>
      <c r="H10" s="105" t="s">
        <v>46</v>
      </c>
    </row>
    <row r="11" spans="1:8" x14ac:dyDescent="0.2">
      <c r="A11" s="110">
        <v>1</v>
      </c>
      <c r="B11" s="108" t="s">
        <v>103</v>
      </c>
      <c r="C11" s="108" t="s">
        <v>104</v>
      </c>
      <c r="D11" s="97" t="s">
        <v>47</v>
      </c>
      <c r="E11" s="97"/>
      <c r="F11" s="97"/>
      <c r="G11" s="108" t="s">
        <v>104</v>
      </c>
      <c r="H11" s="56"/>
    </row>
    <row r="12" spans="1:8" ht="28" x14ac:dyDescent="0.2">
      <c r="A12" s="111">
        <f xml:space="preserve"> A11 + 1</f>
        <v>2</v>
      </c>
      <c r="B12" s="109" t="s">
        <v>124</v>
      </c>
      <c r="C12" s="109" t="s">
        <v>125</v>
      </c>
      <c r="D12" s="97" t="s">
        <v>47</v>
      </c>
      <c r="E12" s="98"/>
      <c r="F12" s="98"/>
      <c r="G12" s="109" t="s">
        <v>125</v>
      </c>
      <c r="H12" s="57"/>
    </row>
    <row r="13" spans="1:8" ht="28" x14ac:dyDescent="0.2">
      <c r="A13" s="111">
        <v>3</v>
      </c>
      <c r="B13" s="109" t="s">
        <v>126</v>
      </c>
      <c r="C13" s="109" t="s">
        <v>127</v>
      </c>
      <c r="D13" s="97" t="s">
        <v>47</v>
      </c>
      <c r="E13" s="98"/>
      <c r="F13" s="98"/>
      <c r="G13" s="109" t="s">
        <v>127</v>
      </c>
      <c r="H13" s="57"/>
    </row>
    <row r="14" spans="1:8" x14ac:dyDescent="0.2">
      <c r="A14" s="111">
        <v>4</v>
      </c>
      <c r="B14" s="109" t="s">
        <v>128</v>
      </c>
      <c r="C14" s="109" t="s">
        <v>127</v>
      </c>
      <c r="D14" s="97" t="s">
        <v>47</v>
      </c>
      <c r="E14" s="98"/>
      <c r="F14" s="98"/>
      <c r="G14" s="109" t="s">
        <v>127</v>
      </c>
      <c r="H14" s="57"/>
    </row>
    <row r="15" spans="1:8" ht="28" x14ac:dyDescent="0.2">
      <c r="A15" s="111">
        <v>5</v>
      </c>
      <c r="B15" s="109" t="s">
        <v>129</v>
      </c>
      <c r="C15" s="109" t="s">
        <v>127</v>
      </c>
      <c r="D15" s="97" t="s">
        <v>47</v>
      </c>
      <c r="E15" s="98"/>
      <c r="F15" s="98"/>
      <c r="G15" s="109" t="s">
        <v>127</v>
      </c>
      <c r="H15" s="57"/>
    </row>
    <row r="16" spans="1:8" ht="28" x14ac:dyDescent="0.2">
      <c r="A16" s="111">
        <v>6</v>
      </c>
      <c r="B16" s="109" t="s">
        <v>130</v>
      </c>
      <c r="C16" s="109" t="s">
        <v>131</v>
      </c>
      <c r="D16" s="97" t="s">
        <v>47</v>
      </c>
      <c r="E16" s="98"/>
      <c r="F16" s="98"/>
      <c r="G16" s="109" t="s">
        <v>131</v>
      </c>
      <c r="H16" s="57"/>
    </row>
    <row r="17" spans="1:8" x14ac:dyDescent="0.2">
      <c r="A17" s="111">
        <v>7</v>
      </c>
      <c r="B17" s="109" t="s">
        <v>137</v>
      </c>
      <c r="C17" s="109" t="s">
        <v>139</v>
      </c>
      <c r="D17" s="97" t="s">
        <v>47</v>
      </c>
      <c r="E17" s="98"/>
      <c r="F17" s="98"/>
      <c r="G17" s="109" t="s">
        <v>139</v>
      </c>
      <c r="H17" s="57"/>
    </row>
    <row r="18" spans="1:8" ht="28" x14ac:dyDescent="0.2">
      <c r="A18" s="111">
        <v>8</v>
      </c>
      <c r="B18" s="109" t="s">
        <v>140</v>
      </c>
      <c r="C18" s="109" t="s">
        <v>141</v>
      </c>
      <c r="D18" s="97" t="s">
        <v>47</v>
      </c>
      <c r="E18" s="98"/>
      <c r="F18" s="98"/>
      <c r="G18" s="109" t="s">
        <v>141</v>
      </c>
      <c r="H18" s="57"/>
    </row>
    <row r="20" spans="1:8" x14ac:dyDescent="0.2">
      <c r="B20" s="67" t="s">
        <v>86</v>
      </c>
      <c r="C20" s="25" t="s">
        <v>132</v>
      </c>
    </row>
    <row r="21" spans="1:8" x14ac:dyDescent="0.2">
      <c r="C21" s="25" t="s">
        <v>133</v>
      </c>
    </row>
    <row r="22" spans="1:8" x14ac:dyDescent="0.2">
      <c r="C22" s="26" t="s">
        <v>142</v>
      </c>
    </row>
    <row r="23" spans="1:8" x14ac:dyDescent="0.2">
      <c r="C23" s="25" t="s">
        <v>134</v>
      </c>
    </row>
  </sheetData>
  <mergeCells count="3">
    <mergeCell ref="A2:A3"/>
    <mergeCell ref="B2:B3"/>
    <mergeCell ref="C2:C3"/>
  </mergeCells>
  <hyperlinks>
    <hyperlink ref="C22" r:id="rId1" xr:uid="{EB2261E5-8A8B-EF44-8028-143CA11EDA5A}"/>
  </hyperlinks>
  <pageMargins left="0.7" right="0.7" top="0.75" bottom="0.75" header="0.3" footer="0.3"/>
  <pageSetup paperSize="9" orientation="portrait" horizontalDpi="180" verticalDpi="18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B11" sqref="B11:B17"/>
    </sheetView>
  </sheetViews>
  <sheetFormatPr baseColWidth="10" defaultColWidth="8.83203125" defaultRowHeight="15" x14ac:dyDescent="0.2"/>
  <cols>
    <col min="2" max="2" width="32.5" customWidth="1"/>
    <col min="3" max="3" width="35.5" customWidth="1"/>
    <col min="7" max="7" width="28" customWidth="1"/>
    <col min="8" max="8" width="12.5" customWidth="1"/>
  </cols>
  <sheetData>
    <row r="1" spans="1:8" x14ac:dyDescent="0.2">
      <c r="A1" s="30"/>
      <c r="B1" s="31" t="s">
        <v>25</v>
      </c>
      <c r="C1" s="32" t="s">
        <v>100</v>
      </c>
      <c r="D1" s="33"/>
      <c r="E1" s="34"/>
      <c r="F1" s="31" t="s">
        <v>26</v>
      </c>
      <c r="G1" s="35" t="s">
        <v>123</v>
      </c>
      <c r="H1" s="36"/>
    </row>
    <row r="2" spans="1:8" x14ac:dyDescent="0.2">
      <c r="A2" s="80"/>
      <c r="B2" s="82" t="s">
        <v>27</v>
      </c>
      <c r="C2" s="84" t="s">
        <v>101</v>
      </c>
      <c r="D2" s="37"/>
      <c r="E2" s="38"/>
      <c r="F2" s="39" t="s">
        <v>28</v>
      </c>
      <c r="G2" s="40" t="s">
        <v>136</v>
      </c>
      <c r="H2" s="41"/>
    </row>
    <row r="3" spans="1:8" ht="16" thickBot="1" x14ac:dyDescent="0.25">
      <c r="A3" s="81"/>
      <c r="B3" s="83"/>
      <c r="C3" s="85"/>
      <c r="D3" s="37"/>
      <c r="E3" s="38"/>
      <c r="F3" s="39" t="s">
        <v>29</v>
      </c>
      <c r="G3" s="101">
        <v>3</v>
      </c>
      <c r="H3" s="41"/>
    </row>
    <row r="4" spans="1:8" x14ac:dyDescent="0.2">
      <c r="A4" s="43"/>
      <c r="B4" s="31" t="s">
        <v>30</v>
      </c>
      <c r="C4" s="44" t="s">
        <v>102</v>
      </c>
      <c r="D4" s="33"/>
      <c r="E4" s="34"/>
      <c r="F4" s="31" t="s">
        <v>31</v>
      </c>
      <c r="G4" s="45">
        <v>43955</v>
      </c>
      <c r="H4" s="36"/>
    </row>
    <row r="5" spans="1:8" ht="16" thickBot="1" x14ac:dyDescent="0.25">
      <c r="A5" s="46"/>
      <c r="B5" s="47"/>
      <c r="C5" s="47"/>
      <c r="D5" s="48"/>
      <c r="E5" s="48"/>
      <c r="F5" s="48"/>
      <c r="G5" s="47"/>
      <c r="H5" s="47"/>
    </row>
    <row r="6" spans="1:8" x14ac:dyDescent="0.2">
      <c r="A6" s="43"/>
      <c r="B6" s="31" t="s">
        <v>32</v>
      </c>
      <c r="C6" s="49" t="s">
        <v>105</v>
      </c>
      <c r="D6" s="50"/>
      <c r="E6" s="51"/>
      <c r="F6" s="51"/>
      <c r="G6" s="51"/>
      <c r="H6" s="49"/>
    </row>
    <row r="7" spans="1:8" x14ac:dyDescent="0.2">
      <c r="A7" s="46"/>
      <c r="B7" s="52" t="s">
        <v>33</v>
      </c>
      <c r="C7" s="52" t="s">
        <v>34</v>
      </c>
      <c r="D7" s="53" t="s">
        <v>35</v>
      </c>
      <c r="E7" s="2"/>
      <c r="F7" s="2"/>
      <c r="G7" s="2"/>
      <c r="H7" s="47"/>
    </row>
    <row r="8" spans="1:8" ht="16" thickBot="1" x14ac:dyDescent="0.25">
      <c r="A8" s="46"/>
      <c r="B8" s="47"/>
      <c r="C8" s="47"/>
      <c r="D8" s="48"/>
      <c r="E8" s="2"/>
      <c r="F8" s="2"/>
      <c r="G8" s="2"/>
      <c r="H8" s="47"/>
    </row>
    <row r="9" spans="1:8" ht="16" thickBot="1" x14ac:dyDescent="0.25">
      <c r="A9" s="54">
        <f>COUNTA(A11:A31)</f>
        <v>7</v>
      </c>
      <c r="B9" s="106" t="s">
        <v>36</v>
      </c>
      <c r="C9" s="102" t="s">
        <v>37</v>
      </c>
      <c r="D9" s="102">
        <f>COUNTIF(D11:D31,"x")</f>
        <v>5</v>
      </c>
      <c r="E9" s="102">
        <f>COUNTIF(E11:E31,"x")</f>
        <v>1</v>
      </c>
      <c r="F9" s="102">
        <f>COUNTIF(F11:F31,"x")</f>
        <v>0</v>
      </c>
      <c r="G9" s="104" t="s">
        <v>38</v>
      </c>
      <c r="H9" s="107">
        <f>(D9+E9+F9)/A9</f>
        <v>0.8571428571428571</v>
      </c>
    </row>
    <row r="10" spans="1:8" ht="29" thickBot="1" x14ac:dyDescent="0.25">
      <c r="A10" s="55" t="s">
        <v>39</v>
      </c>
      <c r="B10" s="102" t="s">
        <v>40</v>
      </c>
      <c r="C10" s="102" t="s">
        <v>41</v>
      </c>
      <c r="D10" s="103" t="s">
        <v>42</v>
      </c>
      <c r="E10" s="103" t="s">
        <v>43</v>
      </c>
      <c r="F10" s="103" t="s">
        <v>44</v>
      </c>
      <c r="G10" s="104" t="s">
        <v>45</v>
      </c>
      <c r="H10" s="105" t="s">
        <v>46</v>
      </c>
    </row>
    <row r="11" spans="1:8" x14ac:dyDescent="0.2">
      <c r="A11" s="95">
        <v>1</v>
      </c>
      <c r="B11" s="91" t="s">
        <v>103</v>
      </c>
      <c r="C11" s="91" t="s">
        <v>104</v>
      </c>
      <c r="D11" s="97" t="s">
        <v>47</v>
      </c>
      <c r="E11" s="97"/>
      <c r="F11" s="92"/>
      <c r="G11" s="91" t="s">
        <v>104</v>
      </c>
      <c r="H11" s="56"/>
    </row>
    <row r="12" spans="1:8" ht="28" x14ac:dyDescent="0.2">
      <c r="A12" s="96">
        <f xml:space="preserve"> A11 + 1</f>
        <v>2</v>
      </c>
      <c r="B12" s="93" t="s">
        <v>106</v>
      </c>
      <c r="C12" s="93" t="s">
        <v>108</v>
      </c>
      <c r="D12" s="97" t="s">
        <v>47</v>
      </c>
      <c r="E12" s="98"/>
      <c r="F12" s="94"/>
      <c r="G12" s="93" t="s">
        <v>108</v>
      </c>
      <c r="H12" s="57"/>
    </row>
    <row r="13" spans="1:8" ht="28" x14ac:dyDescent="0.2">
      <c r="A13" s="96">
        <v>3</v>
      </c>
      <c r="B13" s="93" t="s">
        <v>112</v>
      </c>
      <c r="C13" s="93" t="s">
        <v>113</v>
      </c>
      <c r="D13" s="97" t="s">
        <v>85</v>
      </c>
      <c r="E13" s="98"/>
      <c r="F13" s="94"/>
      <c r="G13" s="93" t="s">
        <v>113</v>
      </c>
      <c r="H13" s="57"/>
    </row>
    <row r="14" spans="1:8" ht="28" x14ac:dyDescent="0.2">
      <c r="A14" s="96">
        <v>4</v>
      </c>
      <c r="B14" s="93" t="s">
        <v>111</v>
      </c>
      <c r="C14" s="93" t="s">
        <v>109</v>
      </c>
      <c r="D14" s="97" t="s">
        <v>47</v>
      </c>
      <c r="E14" s="98"/>
      <c r="F14" s="94"/>
      <c r="G14" s="93" t="s">
        <v>109</v>
      </c>
      <c r="H14" s="57"/>
    </row>
    <row r="15" spans="1:8" ht="28" x14ac:dyDescent="0.2">
      <c r="A15" s="96">
        <v>5</v>
      </c>
      <c r="B15" s="93" t="s">
        <v>110</v>
      </c>
      <c r="C15" s="93" t="s">
        <v>107</v>
      </c>
      <c r="D15" s="97"/>
      <c r="E15" s="99" t="s">
        <v>47</v>
      </c>
      <c r="F15" s="94"/>
      <c r="G15" s="93" t="s">
        <v>120</v>
      </c>
      <c r="H15" s="100">
        <v>3</v>
      </c>
    </row>
    <row r="16" spans="1:8" ht="28" x14ac:dyDescent="0.2">
      <c r="A16" s="96">
        <v>6</v>
      </c>
      <c r="B16" s="93" t="s">
        <v>114</v>
      </c>
      <c r="C16" s="93" t="s">
        <v>117</v>
      </c>
      <c r="D16" s="97" t="s">
        <v>47</v>
      </c>
      <c r="E16" s="98"/>
      <c r="F16" s="94"/>
      <c r="G16" s="93" t="s">
        <v>117</v>
      </c>
      <c r="H16" s="57"/>
    </row>
    <row r="17" spans="1:8" ht="28" x14ac:dyDescent="0.2">
      <c r="A17" s="96">
        <v>7</v>
      </c>
      <c r="B17" s="93" t="s">
        <v>118</v>
      </c>
      <c r="C17" s="93" t="s">
        <v>119</v>
      </c>
      <c r="D17" s="97" t="s">
        <v>47</v>
      </c>
      <c r="E17" s="98"/>
      <c r="F17" s="94"/>
      <c r="G17" s="93" t="s">
        <v>119</v>
      </c>
      <c r="H17" s="57"/>
    </row>
  </sheetData>
  <mergeCells count="3">
    <mergeCell ref="A2:A3"/>
    <mergeCell ref="B2:B3"/>
    <mergeCell ref="C2:C3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E13" sqref="E13"/>
    </sheetView>
  </sheetViews>
  <sheetFormatPr baseColWidth="10" defaultColWidth="25.5" defaultRowHeight="15" x14ac:dyDescent="0.2"/>
  <sheetData>
    <row r="1" spans="1:4" x14ac:dyDescent="0.2">
      <c r="A1" s="58" t="s">
        <v>48</v>
      </c>
      <c r="B1" s="86" t="s">
        <v>87</v>
      </c>
      <c r="C1" s="87"/>
      <c r="D1" s="88"/>
    </row>
    <row r="2" spans="1:4" x14ac:dyDescent="0.2">
      <c r="A2" s="58" t="s">
        <v>46</v>
      </c>
      <c r="B2" s="59">
        <v>3</v>
      </c>
      <c r="C2" s="58" t="s">
        <v>49</v>
      </c>
      <c r="D2" s="60">
        <v>2</v>
      </c>
    </row>
    <row r="3" spans="1:4" x14ac:dyDescent="0.2">
      <c r="A3" s="58" t="s">
        <v>50</v>
      </c>
      <c r="B3" s="25" t="s">
        <v>184</v>
      </c>
      <c r="C3" s="58" t="s">
        <v>51</v>
      </c>
      <c r="D3" s="25" t="s">
        <v>183</v>
      </c>
    </row>
    <row r="4" spans="1:4" x14ac:dyDescent="0.2">
      <c r="A4" s="58" t="s">
        <v>52</v>
      </c>
      <c r="B4" s="25" t="s">
        <v>57</v>
      </c>
      <c r="C4" s="58" t="s">
        <v>53</v>
      </c>
      <c r="D4" s="25"/>
    </row>
    <row r="5" spans="1:4" x14ac:dyDescent="0.2">
      <c r="A5" s="58" t="s">
        <v>54</v>
      </c>
      <c r="B5" s="25" t="s">
        <v>60</v>
      </c>
      <c r="C5" s="58" t="s">
        <v>55</v>
      </c>
      <c r="D5" s="25" t="s">
        <v>5</v>
      </c>
    </row>
    <row r="6" spans="1:4" x14ac:dyDescent="0.2">
      <c r="A6" s="61" t="s">
        <v>56</v>
      </c>
      <c r="B6" s="61" t="s">
        <v>5</v>
      </c>
      <c r="C6" s="25" t="s">
        <v>57</v>
      </c>
      <c r="D6" s="25"/>
    </row>
    <row r="7" spans="1:4" x14ac:dyDescent="0.2">
      <c r="A7" s="61" t="s">
        <v>3</v>
      </c>
      <c r="B7" s="61" t="s">
        <v>58</v>
      </c>
      <c r="C7" s="25" t="s">
        <v>59</v>
      </c>
      <c r="D7" s="25"/>
    </row>
    <row r="8" spans="1:4" x14ac:dyDescent="0.2">
      <c r="A8" s="61" t="s">
        <v>60</v>
      </c>
      <c r="B8" s="61" t="s">
        <v>61</v>
      </c>
      <c r="C8" s="25" t="s">
        <v>62</v>
      </c>
      <c r="D8" s="25"/>
    </row>
    <row r="9" spans="1:4" x14ac:dyDescent="0.2">
      <c r="A9" s="61" t="s">
        <v>2</v>
      </c>
      <c r="B9" s="25"/>
      <c r="C9" s="25" t="s">
        <v>63</v>
      </c>
      <c r="D9" s="25"/>
    </row>
    <row r="10" spans="1:4" x14ac:dyDescent="0.2">
      <c r="A10" s="61" t="s">
        <v>4</v>
      </c>
      <c r="B10" s="25"/>
      <c r="C10" s="25" t="s">
        <v>64</v>
      </c>
      <c r="D10" s="25"/>
    </row>
    <row r="11" spans="1:4" x14ac:dyDescent="0.2">
      <c r="A11" s="58" t="s">
        <v>65</v>
      </c>
      <c r="B11" s="25"/>
      <c r="C11" s="58" t="s">
        <v>66</v>
      </c>
      <c r="D11" s="25" t="s">
        <v>102</v>
      </c>
    </row>
    <row r="12" spans="1:4" ht="188.25" customHeight="1" x14ac:dyDescent="0.2">
      <c r="A12" s="62" t="s">
        <v>67</v>
      </c>
      <c r="B12" s="89" t="s">
        <v>185</v>
      </c>
      <c r="C12" s="90"/>
      <c r="D12" s="90"/>
    </row>
    <row r="13" spans="1:4" ht="397" customHeight="1" x14ac:dyDescent="0.2">
      <c r="A13" s="58" t="s">
        <v>68</v>
      </c>
      <c r="B13" s="117"/>
      <c r="C13" s="117"/>
      <c r="D13" s="117"/>
    </row>
  </sheetData>
  <mergeCells count="3">
    <mergeCell ref="B1:D1"/>
    <mergeCell ref="B12:D12"/>
    <mergeCell ref="B13:D13"/>
  </mergeCells>
  <dataValidations count="3">
    <dataValidation type="list" allowBlank="1" showInputMessage="1" showErrorMessage="1" sqref="B5" xr:uid="{00000000-0002-0000-0400-000000000000}">
      <formula1>$A$6:$A$10</formula1>
    </dataValidation>
    <dataValidation type="list" allowBlank="1" showInputMessage="1" showErrorMessage="1" sqref="D5" xr:uid="{00000000-0002-0000-0400-000001000000}">
      <formula1>$B$6:$B$8</formula1>
    </dataValidation>
    <dataValidation type="list" allowBlank="1" showInputMessage="1" showErrorMessage="1" sqref="B4" xr:uid="{00000000-0002-0000-0400-000002000000}">
      <formula1>$C$6:$C$10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1" max="1" width="35.83203125" customWidth="1"/>
    <col min="2" max="2" width="11" bestFit="1" customWidth="1"/>
  </cols>
  <sheetData>
    <row r="1" spans="1:3" ht="16" x14ac:dyDescent="0.2">
      <c r="A1" s="63" t="s">
        <v>186</v>
      </c>
    </row>
    <row r="2" spans="1:3" x14ac:dyDescent="0.2">
      <c r="A2" t="s">
        <v>82</v>
      </c>
      <c r="B2" t="s">
        <v>83</v>
      </c>
    </row>
    <row r="3" spans="1:3" x14ac:dyDescent="0.2">
      <c r="A3" t="s">
        <v>70</v>
      </c>
      <c r="B3" s="64">
        <v>43955</v>
      </c>
    </row>
    <row r="4" spans="1:3" x14ac:dyDescent="0.2">
      <c r="A4" t="s">
        <v>69</v>
      </c>
      <c r="B4" t="s">
        <v>102</v>
      </c>
    </row>
    <row r="7" spans="1:3" x14ac:dyDescent="0.2">
      <c r="A7" s="25" t="s">
        <v>71</v>
      </c>
      <c r="B7" s="25">
        <v>44</v>
      </c>
      <c r="C7" s="25"/>
    </row>
    <row r="8" spans="1:3" x14ac:dyDescent="0.2">
      <c r="A8" s="25" t="s">
        <v>72</v>
      </c>
      <c r="B8" s="25">
        <v>44</v>
      </c>
      <c r="C8" s="65">
        <v>1</v>
      </c>
    </row>
    <row r="9" spans="1:3" x14ac:dyDescent="0.2">
      <c r="A9" s="25" t="s">
        <v>73</v>
      </c>
      <c r="B9" s="25">
        <v>34</v>
      </c>
      <c r="C9" s="66">
        <v>0.75</v>
      </c>
    </row>
    <row r="10" spans="1:3" x14ac:dyDescent="0.2">
      <c r="A10" s="25" t="s">
        <v>74</v>
      </c>
      <c r="B10" s="25">
        <f>B8-B9</f>
        <v>10</v>
      </c>
      <c r="C10" s="66">
        <v>0.25</v>
      </c>
    </row>
    <row r="12" spans="1:3" x14ac:dyDescent="0.2">
      <c r="A12" s="25" t="s">
        <v>75</v>
      </c>
      <c r="B12" s="25">
        <v>3</v>
      </c>
    </row>
    <row r="13" spans="1:3" x14ac:dyDescent="0.2">
      <c r="A13" s="25" t="s">
        <v>76</v>
      </c>
      <c r="B13" s="25">
        <v>0</v>
      </c>
    </row>
    <row r="14" spans="1:3" x14ac:dyDescent="0.2">
      <c r="A14" s="25" t="s">
        <v>77</v>
      </c>
      <c r="B14" s="25">
        <v>0</v>
      </c>
    </row>
    <row r="15" spans="1:3" x14ac:dyDescent="0.2">
      <c r="A15" s="25" t="s">
        <v>78</v>
      </c>
      <c r="B15" s="25">
        <v>0</v>
      </c>
    </row>
    <row r="16" spans="1:3" x14ac:dyDescent="0.2">
      <c r="A16" s="25" t="s">
        <v>79</v>
      </c>
      <c r="B16" s="25">
        <v>0</v>
      </c>
    </row>
    <row r="17" spans="1:2" x14ac:dyDescent="0.2">
      <c r="A17" s="25" t="s">
        <v>80</v>
      </c>
      <c r="B17" s="25">
        <v>0</v>
      </c>
    </row>
    <row r="20" spans="1:2" ht="16" x14ac:dyDescent="0.2">
      <c r="A20" s="63" t="s">
        <v>81</v>
      </c>
    </row>
    <row r="21" spans="1:2" x14ac:dyDescent="0.2">
      <c r="A2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Чек-лист + Дефекты</vt:lpstr>
      <vt:lpstr>Тест-кейс 1</vt:lpstr>
      <vt:lpstr>Тест-кейс 2</vt:lpstr>
      <vt:lpstr>Дефект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2020-05-05T18:00:19Z</dcterms:modified>
</cp:coreProperties>
</file>