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 Irfan\Desktop\New folder (2)\"/>
    </mc:Choice>
  </mc:AlternateContent>
  <bookViews>
    <workbookView xWindow="-105" yWindow="-105" windowWidth="23250" windowHeight="12570"/>
  </bookViews>
  <sheets>
    <sheet name="SVQ" sheetId="1" r:id="rId1"/>
    <sheet name="히스토그램" sheetId="2" r:id="rId2"/>
  </sheets>
  <definedNames>
    <definedName name="_xlnm._FilterDatabase" localSheetId="0" hidden="1">SVQ!$A$1:$BF$1457</definedName>
    <definedName name="_xlchart.0" hidden="1">SVQ!$AK$2:$AK$1457</definedName>
    <definedName name="_xlchart.1" hidden="1">SVQ!$BB$2:$BB$1457</definedName>
    <definedName name="_xlchart.2" hidden="1">SVQ!$BE$2:$BE$1457</definedName>
    <definedName name="_xlchart.3" hidden="1">SVQ!$AA$2:$AA$1457</definedName>
    <definedName name="_xlchart.4" hidden="1">SVQ!$P$2:$P$1457</definedName>
    <definedName name="_xlchart.v1.0" hidden="1">SVQ!$AA$2:$AA$1457</definedName>
    <definedName name="_xlchart.v1.1" hidden="1">SVQ!$P$2:$P$1457</definedName>
    <definedName name="_xlchart.v1.2" hidden="1">SVQ!$AK$2:$AK$1457</definedName>
    <definedName name="_xlchart.v1.3" hidden="1">SVQ!$BE$2:$BE$1457</definedName>
    <definedName name="_xlchart.v1.4" hidden="1">SVQ!$BB$2:$BB$1457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AH1431" i="1" l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1430" i="1"/>
  <c r="AH1402" i="1"/>
  <c r="AH1374" i="1"/>
  <c r="AH1346" i="1"/>
  <c r="AH1318" i="1"/>
  <c r="AH1290" i="1"/>
  <c r="AH1262" i="1"/>
  <c r="AH1234" i="1"/>
  <c r="AH1206" i="1"/>
  <c r="AH1178" i="1"/>
  <c r="AH1150" i="1"/>
  <c r="AH1122" i="1"/>
  <c r="AH1094" i="1"/>
  <c r="AH1066" i="1"/>
  <c r="AH1038" i="1"/>
  <c r="AH1010" i="1"/>
  <c r="AH982" i="1"/>
  <c r="AH954" i="1"/>
  <c r="AH926" i="1"/>
  <c r="AH898" i="1"/>
  <c r="AH870" i="1"/>
  <c r="AH842" i="1"/>
  <c r="AH814" i="1"/>
  <c r="AH786" i="1"/>
  <c r="AH758" i="1"/>
  <c r="AH730" i="1"/>
  <c r="AH702" i="1"/>
  <c r="AH674" i="1"/>
  <c r="AH646" i="1"/>
  <c r="AH619" i="1"/>
  <c r="AH591" i="1"/>
  <c r="AH563" i="1"/>
  <c r="AH535" i="1"/>
  <c r="AH507" i="1"/>
  <c r="AH479" i="1"/>
  <c r="AH451" i="1"/>
  <c r="AH423" i="1"/>
  <c r="AH395" i="1"/>
  <c r="AH367" i="1"/>
  <c r="AH339" i="1"/>
  <c r="AH311" i="1"/>
  <c r="AH282" i="1"/>
  <c r="AH254" i="1"/>
  <c r="AH226" i="1"/>
  <c r="AH198" i="1"/>
  <c r="AH170" i="1"/>
  <c r="AH142" i="1"/>
  <c r="AH114" i="1"/>
  <c r="AH86" i="1"/>
  <c r="AH58" i="1"/>
  <c r="AH30" i="1"/>
  <c r="AH2" i="1"/>
  <c r="AJ6" i="1" l="1"/>
  <c r="AI1053" i="1" s="1"/>
  <c r="AJ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2" i="1"/>
  <c r="AI1201" i="1" l="1"/>
  <c r="AI1271" i="1"/>
  <c r="AI1063" i="1"/>
  <c r="AI1257" i="1"/>
  <c r="AI1002" i="1"/>
  <c r="AI1111" i="1"/>
  <c r="AI871" i="1"/>
  <c r="AI1120" i="1"/>
  <c r="AI857" i="1"/>
  <c r="AI938" i="1"/>
  <c r="AI1441" i="1"/>
  <c r="AI508" i="1"/>
  <c r="AI517" i="1"/>
  <c r="AI1390" i="1"/>
  <c r="AI1213" i="1"/>
  <c r="AI253" i="1"/>
  <c r="AI479" i="1"/>
  <c r="AI673" i="1"/>
  <c r="AI1276" i="1"/>
  <c r="AI20" i="1"/>
  <c r="AI1131" i="1"/>
  <c r="AI1279" i="1"/>
  <c r="AI1024" i="1"/>
  <c r="AI1187" i="1"/>
  <c r="AI955" i="1"/>
  <c r="AI1072" i="1"/>
  <c r="AI856" i="1"/>
  <c r="AI1073" i="1"/>
  <c r="AI818" i="1"/>
  <c r="AI892" i="1"/>
  <c r="AI1449" i="1"/>
  <c r="AI1450" i="1"/>
  <c r="AI1335" i="1"/>
  <c r="AI1344" i="1"/>
  <c r="AI1229" i="1"/>
  <c r="AI5" i="1"/>
  <c r="AI614" i="1"/>
  <c r="AI512" i="1"/>
  <c r="AI1037" i="1"/>
  <c r="AI28" i="1"/>
  <c r="AI1147" i="1"/>
  <c r="AI1217" i="1"/>
  <c r="AI1032" i="1"/>
  <c r="AI1203" i="1"/>
  <c r="AI940" i="1"/>
  <c r="AI1080" i="1"/>
  <c r="AI817" i="1"/>
  <c r="AI1058" i="1"/>
  <c r="AI1275" i="1"/>
  <c r="AI791" i="1"/>
  <c r="AI1086" i="1"/>
  <c r="AI1411" i="1"/>
  <c r="AI1126" i="1"/>
  <c r="AI934" i="1"/>
  <c r="AI1136" i="1"/>
  <c r="AI1010" i="1"/>
  <c r="AI185" i="1"/>
  <c r="AI528" i="1"/>
  <c r="AI882" i="1"/>
  <c r="AI166" i="1"/>
  <c r="AI962" i="1"/>
  <c r="AI1265" i="1"/>
  <c r="AI1019" i="1"/>
  <c r="AI862" i="1"/>
  <c r="AI733" i="1"/>
  <c r="AI820" i="1"/>
  <c r="AI1239" i="1"/>
  <c r="AI1031" i="1"/>
  <c r="AI1186" i="1"/>
  <c r="AI978" i="1"/>
  <c r="AI1087" i="1"/>
  <c r="AI1273" i="1"/>
  <c r="AI1026" i="1"/>
  <c r="AI1259" i="1"/>
  <c r="AI1027" i="1"/>
  <c r="AI1394" i="1"/>
  <c r="AI691" i="1"/>
  <c r="AI815" i="1"/>
  <c r="AI801" i="1"/>
  <c r="AI686" i="1"/>
  <c r="AI741" i="1"/>
  <c r="AI873" i="1"/>
  <c r="AI529" i="1"/>
  <c r="AI38" i="1"/>
  <c r="AI248" i="1"/>
  <c r="AI447" i="1"/>
  <c r="AI80" i="1"/>
  <c r="AI1233" i="1"/>
  <c r="AI1266" i="1"/>
  <c r="AI799" i="1"/>
  <c r="AI1134" i="1"/>
  <c r="AI6" i="1"/>
  <c r="AI154" i="1"/>
  <c r="AI1247" i="1"/>
  <c r="AI992" i="1"/>
  <c r="AI1171" i="1"/>
  <c r="AI931" i="1"/>
  <c r="AI1048" i="1"/>
  <c r="AI1219" i="1"/>
  <c r="AI1034" i="1"/>
  <c r="AI1220" i="1"/>
  <c r="AI903" i="1"/>
  <c r="AI1347" i="1"/>
  <c r="AI652" i="1"/>
  <c r="AI715" i="1"/>
  <c r="AI809" i="1"/>
  <c r="AI603" i="1"/>
  <c r="AI511" i="1"/>
  <c r="AI881" i="1"/>
  <c r="AI418" i="1"/>
  <c r="AI124" i="1"/>
  <c r="AI735" i="1"/>
  <c r="AI416" i="1"/>
  <c r="AI226" i="1"/>
  <c r="AI1100" i="1"/>
  <c r="AI1156" i="1"/>
  <c r="AI1065" i="1"/>
  <c r="AI1417" i="1"/>
  <c r="AI894" i="1"/>
  <c r="AI989" i="1"/>
  <c r="AI271" i="1"/>
  <c r="AI1232" i="1"/>
  <c r="AI1000" i="1"/>
  <c r="AI1132" i="1"/>
  <c r="AI1272" i="1"/>
  <c r="AI1056" i="1"/>
  <c r="AI1180" i="1"/>
  <c r="AI964" i="1"/>
  <c r="AI1228" i="1"/>
  <c r="AI919" i="1"/>
  <c r="AI1093" i="1"/>
  <c r="AI592" i="1"/>
  <c r="AI676" i="1"/>
  <c r="AI602" i="1"/>
  <c r="AI611" i="1"/>
  <c r="AI426" i="1"/>
  <c r="AI332" i="1"/>
  <c r="AI340" i="1"/>
  <c r="AI459" i="1"/>
  <c r="AI1423" i="1"/>
  <c r="AI299" i="1"/>
  <c r="AI1107" i="1"/>
  <c r="AI1193" i="1"/>
  <c r="AI930" i="1"/>
  <c r="AI1140" i="1"/>
  <c r="AI1249" i="1"/>
  <c r="AI986" i="1"/>
  <c r="AI1188" i="1"/>
  <c r="AI980" i="1"/>
  <c r="AI1104" i="1"/>
  <c r="AI872" i="1"/>
  <c r="AI1062" i="1"/>
  <c r="AI562" i="1"/>
  <c r="AI623" i="1"/>
  <c r="AI618" i="1"/>
  <c r="AI402" i="1"/>
  <c r="AI403" i="1"/>
  <c r="AI245" i="1"/>
  <c r="AI169" i="1"/>
  <c r="AI397" i="1"/>
  <c r="AI1268" i="1"/>
  <c r="AI120" i="1"/>
  <c r="AI1255" i="1"/>
  <c r="AI1154" i="1"/>
  <c r="AI1108" i="1"/>
  <c r="AI1008" i="1"/>
  <c r="AI1240" i="1"/>
  <c r="AI1194" i="1"/>
  <c r="AI1148" i="1"/>
  <c r="AI985" i="1"/>
  <c r="AI939" i="1"/>
  <c r="AI1210" i="1"/>
  <c r="AI1164" i="1"/>
  <c r="AI1064" i="1"/>
  <c r="AI963" i="1"/>
  <c r="AI1242" i="1"/>
  <c r="AI1196" i="1"/>
  <c r="AI1088" i="1"/>
  <c r="AI987" i="1"/>
  <c r="AI879" i="1"/>
  <c r="AI1274" i="1"/>
  <c r="AI1127" i="1"/>
  <c r="AI1081" i="1"/>
  <c r="AI1035" i="1"/>
  <c r="AI880" i="1"/>
  <c r="AI1440" i="1"/>
  <c r="AI1355" i="1"/>
  <c r="AI899" i="1"/>
  <c r="AI807" i="1"/>
  <c r="AI600" i="1"/>
  <c r="AI1387" i="1"/>
  <c r="AI823" i="1"/>
  <c r="AI639" i="1"/>
  <c r="AI1311" i="1"/>
  <c r="AI770" i="1"/>
  <c r="AI525" i="1"/>
  <c r="AI794" i="1"/>
  <c r="AI564" i="1"/>
  <c r="AI1297" i="1"/>
  <c r="AI664" i="1"/>
  <c r="AI411" i="1"/>
  <c r="AI1144" i="1"/>
  <c r="AI432" i="1"/>
  <c r="AI175" i="1"/>
  <c r="AI14" i="1"/>
  <c r="AI301" i="1"/>
  <c r="AI506" i="1"/>
  <c r="AI54" i="1"/>
  <c r="AI804" i="1"/>
  <c r="AI481" i="1"/>
  <c r="AI720" i="1"/>
  <c r="AI1168" i="1"/>
  <c r="AI828" i="1"/>
  <c r="AI259" i="1"/>
  <c r="AI490" i="1"/>
  <c r="AI451" i="1"/>
  <c r="AI790" i="1"/>
  <c r="AI1208" i="1"/>
  <c r="AI1162" i="1"/>
  <c r="AI1116" i="1"/>
  <c r="AI961" i="1"/>
  <c r="AI1248" i="1"/>
  <c r="AI1202" i="1"/>
  <c r="AI1039" i="1"/>
  <c r="AI993" i="1"/>
  <c r="AI947" i="1"/>
  <c r="AI1218" i="1"/>
  <c r="AI1172" i="1"/>
  <c r="AI1017" i="1"/>
  <c r="AI971" i="1"/>
  <c r="AI1250" i="1"/>
  <c r="AI1204" i="1"/>
  <c r="AI1041" i="1"/>
  <c r="AI995" i="1"/>
  <c r="AI887" i="1"/>
  <c r="AI1235" i="1"/>
  <c r="AI1135" i="1"/>
  <c r="AI1089" i="1"/>
  <c r="AI988" i="1"/>
  <c r="AI888" i="1"/>
  <c r="AI1448" i="1"/>
  <c r="AI1363" i="1"/>
  <c r="AI923" i="1"/>
  <c r="AI737" i="1"/>
  <c r="AI608" i="1"/>
  <c r="AI1395" i="1"/>
  <c r="AI761" i="1"/>
  <c r="AI593" i="1"/>
  <c r="AI1288" i="1"/>
  <c r="AI724" i="1"/>
  <c r="AI486" i="1"/>
  <c r="AI802" i="1"/>
  <c r="AI534" i="1"/>
  <c r="AI1305" i="1"/>
  <c r="AI672" i="1"/>
  <c r="AI1360" i="1"/>
  <c r="AI1121" i="1"/>
  <c r="AI440" i="1"/>
  <c r="AI137" i="1"/>
  <c r="AI1430" i="1"/>
  <c r="AI261" i="1"/>
  <c r="AI334" i="1"/>
  <c r="AI7" i="1"/>
  <c r="AI765" i="1"/>
  <c r="AI420" i="1"/>
  <c r="AI689" i="1"/>
  <c r="AI1129" i="1"/>
  <c r="AI666" i="1"/>
  <c r="AI267" i="1"/>
  <c r="AI421" i="1"/>
  <c r="AI203" i="1"/>
  <c r="AI729" i="1"/>
  <c r="AI1216" i="1"/>
  <c r="AI1170" i="1"/>
  <c r="AI1015" i="1"/>
  <c r="AI969" i="1"/>
  <c r="AI1256" i="1"/>
  <c r="AI1155" i="1"/>
  <c r="AI1047" i="1"/>
  <c r="AI1001" i="1"/>
  <c r="AI900" i="1"/>
  <c r="AI1226" i="1"/>
  <c r="AI1071" i="1"/>
  <c r="AI1025" i="1"/>
  <c r="AI979" i="1"/>
  <c r="AI1258" i="1"/>
  <c r="AI1095" i="1"/>
  <c r="AI1049" i="1"/>
  <c r="AI1003" i="1"/>
  <c r="AI895" i="1"/>
  <c r="AI1243" i="1"/>
  <c r="AI1143" i="1"/>
  <c r="AI1042" i="1"/>
  <c r="AI996" i="1"/>
  <c r="AI896" i="1"/>
  <c r="AI1456" i="1"/>
  <c r="AI1371" i="1"/>
  <c r="AI876" i="1"/>
  <c r="AI745" i="1"/>
  <c r="AI546" i="1"/>
  <c r="AI1294" i="1"/>
  <c r="AI769" i="1"/>
  <c r="AI547" i="1"/>
  <c r="AI1125" i="1"/>
  <c r="AI685" i="1"/>
  <c r="AI1366" i="1"/>
  <c r="AI763" i="1"/>
  <c r="AI487" i="1"/>
  <c r="AI957" i="1"/>
  <c r="AI596" i="1"/>
  <c r="AI1368" i="1"/>
  <c r="AI1028" i="1"/>
  <c r="AI448" i="1"/>
  <c r="AI90" i="1"/>
  <c r="AI606" i="1"/>
  <c r="AI269" i="1"/>
  <c r="AI294" i="1"/>
  <c r="AI194" i="1"/>
  <c r="AI773" i="1"/>
  <c r="AI381" i="1"/>
  <c r="AI1454" i="1"/>
  <c r="AI1137" i="1"/>
  <c r="AI583" i="1"/>
  <c r="AI151" i="1"/>
  <c r="AI359" i="1"/>
  <c r="AI667" i="1"/>
  <c r="AI461" i="1"/>
  <c r="AI1224" i="1"/>
  <c r="AI1123" i="1"/>
  <c r="AI1023" i="1"/>
  <c r="AI977" i="1"/>
  <c r="AI1209" i="1"/>
  <c r="AI1163" i="1"/>
  <c r="AI1055" i="1"/>
  <c r="AI1009" i="1"/>
  <c r="AI1264" i="1"/>
  <c r="AI1179" i="1"/>
  <c r="AI1079" i="1"/>
  <c r="AI1033" i="1"/>
  <c r="AI932" i="1"/>
  <c r="AI1211" i="1"/>
  <c r="AI1103" i="1"/>
  <c r="AI1057" i="1"/>
  <c r="AI956" i="1"/>
  <c r="AI848" i="1"/>
  <c r="AI1251" i="1"/>
  <c r="AI1096" i="1"/>
  <c r="AI1050" i="1"/>
  <c r="AI1004" i="1"/>
  <c r="AI849" i="1"/>
  <c r="AI1409" i="1"/>
  <c r="AI1286" i="1"/>
  <c r="AI884" i="1"/>
  <c r="AI753" i="1"/>
  <c r="AI554" i="1"/>
  <c r="AI1070" i="1"/>
  <c r="AI777" i="1"/>
  <c r="AI555" i="1"/>
  <c r="AI878" i="1"/>
  <c r="AI701" i="1"/>
  <c r="AI1327" i="1"/>
  <c r="AI717" i="1"/>
  <c r="AI503" i="1"/>
  <c r="AI965" i="1"/>
  <c r="AI558" i="1"/>
  <c r="AI1321" i="1"/>
  <c r="AI1036" i="1"/>
  <c r="AI324" i="1"/>
  <c r="AI98" i="1"/>
  <c r="AI544" i="1"/>
  <c r="AI153" i="1"/>
  <c r="AI302" i="1"/>
  <c r="AI163" i="1"/>
  <c r="AI657" i="1"/>
  <c r="AI389" i="1"/>
  <c r="AI1415" i="1"/>
  <c r="AI1021" i="1"/>
  <c r="AI513" i="1"/>
  <c r="AI167" i="1"/>
  <c r="AI25" i="1"/>
  <c r="AI445" i="1"/>
  <c r="AI407" i="1"/>
  <c r="AI1401" i="1"/>
  <c r="AI220" i="1"/>
  <c r="AI1185" i="1"/>
  <c r="AI1139" i="1"/>
  <c r="AI984" i="1"/>
  <c r="AI1263" i="1"/>
  <c r="AI1225" i="1"/>
  <c r="AI1124" i="1"/>
  <c r="AI1016" i="1"/>
  <c r="AI970" i="1"/>
  <c r="AI1241" i="1"/>
  <c r="AI1195" i="1"/>
  <c r="AI1040" i="1"/>
  <c r="AI994" i="1"/>
  <c r="AI948" i="1"/>
  <c r="AI1227" i="1"/>
  <c r="AI1119" i="1"/>
  <c r="AI1018" i="1"/>
  <c r="AI972" i="1"/>
  <c r="AI864" i="1"/>
  <c r="AI1212" i="1"/>
  <c r="AI1112" i="1"/>
  <c r="AI1011" i="1"/>
  <c r="AI911" i="1"/>
  <c r="AI865" i="1"/>
  <c r="AI1378" i="1"/>
  <c r="AI1054" i="1"/>
  <c r="AI838" i="1"/>
  <c r="AI699" i="1"/>
  <c r="AI1433" i="1"/>
  <c r="AI908" i="1"/>
  <c r="AI723" i="1"/>
  <c r="AI1442" i="1"/>
  <c r="AI847" i="1"/>
  <c r="AI610" i="1"/>
  <c r="AI1165" i="1"/>
  <c r="AI647" i="1"/>
  <c r="AI1382" i="1"/>
  <c r="AI780" i="1"/>
  <c r="AI519" i="1"/>
  <c r="AI1221" i="1"/>
  <c r="AI951" i="1"/>
  <c r="AI284" i="1"/>
  <c r="AI1234" i="1"/>
  <c r="AI518" i="1"/>
  <c r="AI122" i="1"/>
  <c r="AI146" i="1"/>
  <c r="AI536" i="1"/>
  <c r="AI627" i="1"/>
  <c r="AI240" i="1"/>
  <c r="AI1307" i="1"/>
  <c r="AI990" i="1"/>
  <c r="AI408" i="1"/>
  <c r="AI4" i="1"/>
  <c r="AI1066" i="1"/>
  <c r="AI1292" i="1"/>
  <c r="AI1085" i="1"/>
  <c r="AI915" i="1"/>
  <c r="AI830" i="1"/>
  <c r="AI784" i="1"/>
  <c r="AI683" i="1"/>
  <c r="AI638" i="1"/>
  <c r="AI538" i="1"/>
  <c r="AI492" i="1"/>
  <c r="AI1379" i="1"/>
  <c r="AI1117" i="1"/>
  <c r="AI846" i="1"/>
  <c r="AI808" i="1"/>
  <c r="AI707" i="1"/>
  <c r="AI661" i="1"/>
  <c r="AI539" i="1"/>
  <c r="AI1434" i="1"/>
  <c r="AI1295" i="1"/>
  <c r="AI925" i="1"/>
  <c r="AI793" i="1"/>
  <c r="AI708" i="1"/>
  <c r="AI594" i="1"/>
  <c r="AI509" i="1"/>
  <c r="AI1350" i="1"/>
  <c r="AI1157" i="1"/>
  <c r="AI841" i="1"/>
  <c r="AI756" i="1"/>
  <c r="AI595" i="1"/>
  <c r="AI526" i="1"/>
  <c r="AI441" i="1"/>
  <c r="AI1336" i="1"/>
  <c r="AI1166" i="1"/>
  <c r="AI803" i="1"/>
  <c r="AI656" i="1"/>
  <c r="AI550" i="1"/>
  <c r="AI473" i="1"/>
  <c r="AI1352" i="1"/>
  <c r="AI1236" i="1"/>
  <c r="AI1128" i="1"/>
  <c r="AI1020" i="1"/>
  <c r="AI943" i="1"/>
  <c r="AI424" i="1"/>
  <c r="AI347" i="1"/>
  <c r="AI237" i="1"/>
  <c r="AI129" i="1"/>
  <c r="AI52" i="1"/>
  <c r="AI53" i="1"/>
  <c r="AI1150" i="1"/>
  <c r="AI510" i="1"/>
  <c r="AI293" i="1"/>
  <c r="AI145" i="1"/>
  <c r="AI24" i="1"/>
  <c r="AI326" i="1"/>
  <c r="AI177" i="1"/>
  <c r="AI85" i="1"/>
  <c r="AI186" i="1"/>
  <c r="AI636" i="1"/>
  <c r="AI796" i="1"/>
  <c r="AI649" i="1"/>
  <c r="AI559" i="1"/>
  <c r="AI412" i="1"/>
  <c r="AI263" i="1"/>
  <c r="AI867" i="1"/>
  <c r="AI1446" i="1"/>
  <c r="AI1299" i="1"/>
  <c r="AI1160" i="1"/>
  <c r="AI1013" i="1"/>
  <c r="AI921" i="1"/>
  <c r="AI681" i="1"/>
  <c r="AI439" i="1"/>
  <c r="AI291" i="1"/>
  <c r="AI143" i="1"/>
  <c r="AI51" i="1"/>
  <c r="AI560" i="1"/>
  <c r="AI9" i="1"/>
  <c r="AI95" i="1"/>
  <c r="AI1346" i="1"/>
  <c r="AI698" i="1"/>
  <c r="AI1393" i="1"/>
  <c r="AI1099" i="1"/>
  <c r="AI837" i="1"/>
  <c r="AI453" i="1"/>
  <c r="AI212" i="1"/>
  <c r="AI883" i="1"/>
  <c r="AI196" i="1"/>
  <c r="AI422" i="1"/>
  <c r="AI1300" i="1"/>
  <c r="AI1061" i="1"/>
  <c r="AI651" i="1"/>
  <c r="AI415" i="1"/>
  <c r="AI119" i="1"/>
  <c r="AI706" i="1"/>
  <c r="AI660" i="1"/>
  <c r="AI616" i="1"/>
  <c r="AI515" i="1"/>
  <c r="AI1457" i="1"/>
  <c r="AI1302" i="1"/>
  <c r="AI916" i="1"/>
  <c r="AI831" i="1"/>
  <c r="AI785" i="1"/>
  <c r="AI684" i="1"/>
  <c r="AI601" i="1"/>
  <c r="AI516" i="1"/>
  <c r="AI1427" i="1"/>
  <c r="AI1133" i="1"/>
  <c r="AI855" i="1"/>
  <c r="AI731" i="1"/>
  <c r="AI654" i="1"/>
  <c r="AI571" i="1"/>
  <c r="AI502" i="1"/>
  <c r="AI1343" i="1"/>
  <c r="AI933" i="1"/>
  <c r="AI779" i="1"/>
  <c r="AI655" i="1"/>
  <c r="AI572" i="1"/>
  <c r="AI464" i="1"/>
  <c r="AI1398" i="1"/>
  <c r="AI1313" i="1"/>
  <c r="AI826" i="1"/>
  <c r="AI749" i="1"/>
  <c r="AI604" i="1"/>
  <c r="AI527" i="1"/>
  <c r="AI1406" i="1"/>
  <c r="AI1298" i="1"/>
  <c r="AI1182" i="1"/>
  <c r="AI1074" i="1"/>
  <c r="AI997" i="1"/>
  <c r="AI889" i="1"/>
  <c r="AI370" i="1"/>
  <c r="AI292" i="1"/>
  <c r="AI183" i="1"/>
  <c r="AI106" i="1"/>
  <c r="AI786" i="1"/>
  <c r="AI86" i="1"/>
  <c r="AI475" i="1"/>
  <c r="AI348" i="1"/>
  <c r="AI246" i="1"/>
  <c r="AI99" i="1"/>
  <c r="AI372" i="1"/>
  <c r="AI278" i="1"/>
  <c r="AI131" i="1"/>
  <c r="AI1178" i="1"/>
  <c r="AI31" i="1"/>
  <c r="AI897" i="1"/>
  <c r="AI750" i="1"/>
  <c r="AI605" i="1"/>
  <c r="AI458" i="1"/>
  <c r="AI366" i="1"/>
  <c r="AI178" i="1"/>
  <c r="AI552" i="1"/>
  <c r="AI1400" i="1"/>
  <c r="AI1261" i="1"/>
  <c r="AI1114" i="1"/>
  <c r="AI967" i="1"/>
  <c r="AI805" i="1"/>
  <c r="AI312" i="1"/>
  <c r="AI393" i="1"/>
  <c r="AI244" i="1"/>
  <c r="AI97" i="1"/>
  <c r="AI591" i="1"/>
  <c r="AI195" i="1"/>
  <c r="AI744" i="1"/>
  <c r="AI452" i="1"/>
  <c r="AI233" i="1"/>
  <c r="AI149" i="1"/>
  <c r="AI1246" i="1"/>
  <c r="AI1007" i="1"/>
  <c r="AI429" i="1"/>
  <c r="AI361" i="1"/>
  <c r="AI65" i="1"/>
  <c r="AI1267" i="1"/>
  <c r="AI1425" i="1"/>
  <c r="AI1278" i="1"/>
  <c r="AI946" i="1"/>
  <c r="AI845" i="1"/>
  <c r="AI760" i="1"/>
  <c r="AI714" i="1"/>
  <c r="AI668" i="1"/>
  <c r="AI569" i="1"/>
  <c r="AI523" i="1"/>
  <c r="AI1410" i="1"/>
  <c r="AI1310" i="1"/>
  <c r="AI924" i="1"/>
  <c r="AI839" i="1"/>
  <c r="AI738" i="1"/>
  <c r="AI692" i="1"/>
  <c r="AI609" i="1"/>
  <c r="AI532" i="1"/>
  <c r="AI1326" i="1"/>
  <c r="AI1149" i="1"/>
  <c r="AI816" i="1"/>
  <c r="AI739" i="1"/>
  <c r="AI662" i="1"/>
  <c r="AI587" i="1"/>
  <c r="AI1435" i="1"/>
  <c r="AI1296" i="1"/>
  <c r="AI902" i="1"/>
  <c r="AI732" i="1"/>
  <c r="AI663" i="1"/>
  <c r="AI588" i="1"/>
  <c r="AI472" i="1"/>
  <c r="AI1351" i="1"/>
  <c r="AI1181" i="1"/>
  <c r="AI834" i="1"/>
  <c r="AI710" i="1"/>
  <c r="AI612" i="1"/>
  <c r="AI504" i="1"/>
  <c r="AI1414" i="1"/>
  <c r="AI1306" i="1"/>
  <c r="AI1190" i="1"/>
  <c r="AI1082" i="1"/>
  <c r="AI974" i="1"/>
  <c r="AI917" i="1"/>
  <c r="AI378" i="1"/>
  <c r="AI300" i="1"/>
  <c r="AI191" i="1"/>
  <c r="AI83" i="1"/>
  <c r="AI563" i="1"/>
  <c r="AI109" i="1"/>
  <c r="AI405" i="1"/>
  <c r="AI356" i="1"/>
  <c r="AI199" i="1"/>
  <c r="AI107" i="1"/>
  <c r="AI380" i="1"/>
  <c r="AI231" i="1"/>
  <c r="AI139" i="1"/>
  <c r="AI954" i="1"/>
  <c r="AI39" i="1"/>
  <c r="AI850" i="1"/>
  <c r="AI703" i="1"/>
  <c r="AI613" i="1"/>
  <c r="AI466" i="1"/>
  <c r="AI319" i="1"/>
  <c r="AI147" i="1"/>
  <c r="AI482" i="1"/>
  <c r="AI1353" i="1"/>
  <c r="AI1214" i="1"/>
  <c r="AI1067" i="1"/>
  <c r="AI975" i="1"/>
  <c r="AI813" i="1"/>
  <c r="AI296" i="1"/>
  <c r="AI346" i="1"/>
  <c r="AI252" i="1"/>
  <c r="AI105" i="1"/>
  <c r="AI367" i="1"/>
  <c r="AI156" i="1"/>
  <c r="AI713" i="1"/>
  <c r="AI437" i="1"/>
  <c r="AI241" i="1"/>
  <c r="AI126" i="1"/>
  <c r="AI1254" i="1"/>
  <c r="AI960" i="1"/>
  <c r="AI406" i="1"/>
  <c r="AI314" i="1"/>
  <c r="AI73" i="1"/>
  <c r="AI861" i="1"/>
  <c r="AI768" i="1"/>
  <c r="AI722" i="1"/>
  <c r="AI622" i="1"/>
  <c r="AI577" i="1"/>
  <c r="AI531" i="1"/>
  <c r="AI1418" i="1"/>
  <c r="AI1287" i="1"/>
  <c r="AI877" i="1"/>
  <c r="AI792" i="1"/>
  <c r="AI746" i="1"/>
  <c r="AI700" i="1"/>
  <c r="AI617" i="1"/>
  <c r="AI493" i="1"/>
  <c r="AI1334" i="1"/>
  <c r="AI1102" i="1"/>
  <c r="AI832" i="1"/>
  <c r="AI747" i="1"/>
  <c r="AI670" i="1"/>
  <c r="AI548" i="1"/>
  <c r="AI1443" i="1"/>
  <c r="AI1304" i="1"/>
  <c r="AI825" i="1"/>
  <c r="AI740" i="1"/>
  <c r="AI671" i="1"/>
  <c r="AI549" i="1"/>
  <c r="AI425" i="1"/>
  <c r="AI1359" i="1"/>
  <c r="AI1197" i="1"/>
  <c r="AI787" i="1"/>
  <c r="AI695" i="1"/>
  <c r="AI565" i="1"/>
  <c r="AI457" i="1"/>
  <c r="AI1422" i="1"/>
  <c r="AI1314" i="1"/>
  <c r="AI1167" i="1"/>
  <c r="AI1090" i="1"/>
  <c r="AI927" i="1"/>
  <c r="AI886" i="1"/>
  <c r="AI386" i="1"/>
  <c r="AI276" i="1"/>
  <c r="AI144" i="1"/>
  <c r="AI36" i="1"/>
  <c r="AI339" i="1"/>
  <c r="AI47" i="1"/>
  <c r="AI280" i="1"/>
  <c r="AI364" i="1"/>
  <c r="AI215" i="1"/>
  <c r="AI76" i="1"/>
  <c r="AI341" i="1"/>
  <c r="AI247" i="1"/>
  <c r="AI100" i="1"/>
  <c r="AI507" i="1"/>
  <c r="AI1374" i="1"/>
  <c r="AI866" i="1"/>
  <c r="AI719" i="1"/>
  <c r="AI574" i="1"/>
  <c r="AI427" i="1"/>
  <c r="AI335" i="1"/>
  <c r="AI132" i="1"/>
  <c r="AI444" i="1"/>
  <c r="AI1369" i="1"/>
  <c r="AI1230" i="1"/>
  <c r="AI1083" i="1"/>
  <c r="AI936" i="1"/>
  <c r="AI774" i="1"/>
  <c r="AI454" i="1"/>
  <c r="AI362" i="1"/>
  <c r="AI213" i="1"/>
  <c r="AI66" i="1"/>
  <c r="AI874" i="1"/>
  <c r="AI141" i="1"/>
  <c r="AI476" i="1"/>
  <c r="AI165" i="1"/>
  <c r="AI133" i="1"/>
  <c r="AI1439" i="1"/>
  <c r="AI1200" i="1"/>
  <c r="AI906" i="1"/>
  <c r="AI118" i="1"/>
  <c r="AI258" i="1"/>
  <c r="AI19" i="1"/>
  <c r="AI1432" i="1"/>
  <c r="AI1386" i="1"/>
  <c r="AI1069" i="1"/>
  <c r="AI907" i="1"/>
  <c r="AI869" i="1"/>
  <c r="AI776" i="1"/>
  <c r="AI675" i="1"/>
  <c r="AI630" i="1"/>
  <c r="AI585" i="1"/>
  <c r="AI484" i="1"/>
  <c r="AI1426" i="1"/>
  <c r="AI1101" i="1"/>
  <c r="AI893" i="1"/>
  <c r="AI800" i="1"/>
  <c r="AI754" i="1"/>
  <c r="AI653" i="1"/>
  <c r="AI578" i="1"/>
  <c r="AI501" i="1"/>
  <c r="AI1342" i="1"/>
  <c r="AI901" i="1"/>
  <c r="AI840" i="1"/>
  <c r="AI755" i="1"/>
  <c r="AI632" i="1"/>
  <c r="AI556" i="1"/>
  <c r="AI1451" i="1"/>
  <c r="AI1281" i="1"/>
  <c r="AI833" i="1"/>
  <c r="AI748" i="1"/>
  <c r="AI633" i="1"/>
  <c r="AI557" i="1"/>
  <c r="AI433" i="1"/>
  <c r="AI1320" i="1"/>
  <c r="AI1158" i="1"/>
  <c r="AI795" i="1"/>
  <c r="AI648" i="1"/>
  <c r="AI573" i="1"/>
  <c r="AI465" i="1"/>
  <c r="AI1399" i="1"/>
  <c r="AI1283" i="1"/>
  <c r="AI1175" i="1"/>
  <c r="AI1043" i="1"/>
  <c r="AI935" i="1"/>
  <c r="AI471" i="1"/>
  <c r="AI394" i="1"/>
  <c r="AI229" i="1"/>
  <c r="AI152" i="1"/>
  <c r="AI44" i="1"/>
  <c r="AI37" i="1"/>
  <c r="AI16" i="1"/>
  <c r="AI694" i="1"/>
  <c r="AI317" i="1"/>
  <c r="AI223" i="1"/>
  <c r="AI45" i="1"/>
  <c r="AI349" i="1"/>
  <c r="AI200" i="1"/>
  <c r="AI108" i="1"/>
  <c r="AI282" i="1"/>
  <c r="AI926" i="1"/>
  <c r="AI819" i="1"/>
  <c r="AI727" i="1"/>
  <c r="AI582" i="1"/>
  <c r="AI435" i="1"/>
  <c r="AI287" i="1"/>
  <c r="AI101" i="1"/>
  <c r="AI374" i="1"/>
  <c r="AI1322" i="1"/>
  <c r="AI1183" i="1"/>
  <c r="AI1091" i="1"/>
  <c r="AI944" i="1"/>
  <c r="AI782" i="1"/>
  <c r="AI462" i="1"/>
  <c r="AI315" i="1"/>
  <c r="AI221" i="1"/>
  <c r="AI74" i="1"/>
  <c r="AI728" i="1"/>
  <c r="AI94" i="1"/>
  <c r="AI414" i="1"/>
  <c r="AI103" i="1"/>
  <c r="AI102" i="1"/>
  <c r="AI1447" i="1"/>
  <c r="AI1153" i="1"/>
  <c r="AI914" i="1"/>
  <c r="AI134" i="1"/>
  <c r="AI266" i="1"/>
  <c r="AI27" i="1"/>
  <c r="AI309" i="1"/>
  <c r="AI207" i="1"/>
  <c r="AI161" i="1"/>
  <c r="AI68" i="1"/>
  <c r="AI851" i="1"/>
  <c r="AI388" i="1"/>
  <c r="AI286" i="1"/>
  <c r="AI239" i="1"/>
  <c r="AI193" i="1"/>
  <c r="AI92" i="1"/>
  <c r="AI46" i="1"/>
  <c r="AI730" i="1"/>
  <c r="AI155" i="1"/>
  <c r="AI8" i="1"/>
  <c r="AI521" i="1"/>
  <c r="AI858" i="1"/>
  <c r="AI812" i="1"/>
  <c r="AI711" i="1"/>
  <c r="AI665" i="1"/>
  <c r="AI566" i="1"/>
  <c r="AI520" i="1"/>
  <c r="AI474" i="1"/>
  <c r="AI373" i="1"/>
  <c r="AI327" i="1"/>
  <c r="AI279" i="1"/>
  <c r="AI116" i="1"/>
  <c r="AI704" i="1"/>
  <c r="AI467" i="1"/>
  <c r="AI1407" i="1"/>
  <c r="AI1361" i="1"/>
  <c r="AI1315" i="1"/>
  <c r="AI1222" i="1"/>
  <c r="AI1176" i="1"/>
  <c r="AI1075" i="1"/>
  <c r="AI1029" i="1"/>
  <c r="AI928" i="1"/>
  <c r="AI859" i="1"/>
  <c r="AI766" i="1"/>
  <c r="AI598" i="1"/>
  <c r="AI885" i="1"/>
  <c r="AI400" i="1"/>
  <c r="AI354" i="1"/>
  <c r="AI307" i="1"/>
  <c r="AI205" i="1"/>
  <c r="AI159" i="1"/>
  <c r="AI113" i="1"/>
  <c r="AI12" i="1"/>
  <c r="AI142" i="1"/>
  <c r="AI428" i="1"/>
  <c r="AI125" i="1"/>
  <c r="AI898" i="1"/>
  <c r="AI690" i="1"/>
  <c r="AI344" i="1"/>
  <c r="AI10" i="1"/>
  <c r="AI783" i="1"/>
  <c r="AI375" i="1"/>
  <c r="AI33" i="1"/>
  <c r="AI922" i="1"/>
  <c r="AI87" i="1"/>
  <c r="AI249" i="1"/>
  <c r="AI32" i="1"/>
  <c r="AI599" i="1"/>
  <c r="AI391" i="1"/>
  <c r="AI111" i="1"/>
  <c r="AI1455" i="1"/>
  <c r="AI1354" i="1"/>
  <c r="AI1308" i="1"/>
  <c r="AI1207" i="1"/>
  <c r="AI1161" i="1"/>
  <c r="AI1115" i="1"/>
  <c r="AI1014" i="1"/>
  <c r="AI968" i="1"/>
  <c r="AI891" i="1"/>
  <c r="AI798" i="1"/>
  <c r="AI629" i="1"/>
  <c r="AI383" i="1"/>
  <c r="AI64" i="1"/>
  <c r="AI469" i="1"/>
  <c r="AI368" i="1"/>
  <c r="AI322" i="1"/>
  <c r="AI274" i="1"/>
  <c r="AI173" i="1"/>
  <c r="AI127" i="1"/>
  <c r="AI81" i="1"/>
  <c r="AI1290" i="1"/>
  <c r="AI659" i="1"/>
  <c r="AI329" i="1"/>
  <c r="AI870" i="1"/>
  <c r="AI682" i="1"/>
  <c r="AI360" i="1"/>
  <c r="AI18" i="1"/>
  <c r="AI645" i="1"/>
  <c r="AI49" i="1"/>
  <c r="AI202" i="1"/>
  <c r="AI17" i="1"/>
  <c r="AI576" i="1"/>
  <c r="AI313" i="1"/>
  <c r="AI72" i="1"/>
  <c r="AI1408" i="1"/>
  <c r="AI1362" i="1"/>
  <c r="AI1316" i="1"/>
  <c r="AI1215" i="1"/>
  <c r="AI1169" i="1"/>
  <c r="AI1068" i="1"/>
  <c r="AI1022" i="1"/>
  <c r="AI976" i="1"/>
  <c r="AI852" i="1"/>
  <c r="AI806" i="1"/>
  <c r="AI615" i="1"/>
  <c r="AI321" i="1"/>
  <c r="AI57" i="1"/>
  <c r="AI477" i="1"/>
  <c r="AI376" i="1"/>
  <c r="AI330" i="1"/>
  <c r="AI227" i="1"/>
  <c r="AI181" i="1"/>
  <c r="AI135" i="1"/>
  <c r="AI34" i="1"/>
  <c r="AI1141" i="1"/>
  <c r="AI1340" i="1"/>
  <c r="AI1372" i="1"/>
  <c r="AI1404" i="1"/>
  <c r="AI1436" i="1"/>
  <c r="AI1142" i="1"/>
  <c r="AI1270" i="1"/>
  <c r="AI1309" i="1"/>
  <c r="AI1341" i="1"/>
  <c r="AI1373" i="1"/>
  <c r="AI1405" i="1"/>
  <c r="AI1437" i="1"/>
  <c r="AI1173" i="1"/>
  <c r="AI1348" i="1"/>
  <c r="AI1380" i="1"/>
  <c r="AI1412" i="1"/>
  <c r="AI1444" i="1"/>
  <c r="AI918" i="1"/>
  <c r="AI1046" i="1"/>
  <c r="AI1174" i="1"/>
  <c r="AI1317" i="1"/>
  <c r="AI1349" i="1"/>
  <c r="AI1381" i="1"/>
  <c r="AI1413" i="1"/>
  <c r="AI1445" i="1"/>
  <c r="AI949" i="1"/>
  <c r="AI1077" i="1"/>
  <c r="AI1205" i="1"/>
  <c r="AI1324" i="1"/>
  <c r="AI1356" i="1"/>
  <c r="AI1388" i="1"/>
  <c r="AI1420" i="1"/>
  <c r="AI1452" i="1"/>
  <c r="AI950" i="1"/>
  <c r="AI1078" i="1"/>
  <c r="AI1293" i="1"/>
  <c r="AI1325" i="1"/>
  <c r="AI1357" i="1"/>
  <c r="AI1389" i="1"/>
  <c r="AI1421" i="1"/>
  <c r="AI1453" i="1"/>
  <c r="AI725" i="1"/>
  <c r="AI1396" i="1"/>
  <c r="AI726" i="1"/>
  <c r="AI1397" i="1"/>
  <c r="AI853" i="1"/>
  <c r="AI1428" i="1"/>
  <c r="AI854" i="1"/>
  <c r="AI1301" i="1"/>
  <c r="AI1429" i="1"/>
  <c r="AI981" i="1"/>
  <c r="AI1332" i="1"/>
  <c r="AI1110" i="1"/>
  <c r="AI1365" i="1"/>
  <c r="AI982" i="1"/>
  <c r="AI1109" i="1"/>
  <c r="AI1333" i="1"/>
  <c r="AI1364" i="1"/>
  <c r="AI637" i="1"/>
  <c r="AI257" i="1"/>
  <c r="AI117" i="1"/>
  <c r="AI621" i="1"/>
  <c r="AI289" i="1"/>
  <c r="AI423" i="1"/>
  <c r="AI491" i="1"/>
  <c r="AI1094" i="1"/>
  <c r="AI218" i="1"/>
  <c r="AI674" i="1"/>
  <c r="AI545" i="1"/>
  <c r="AI337" i="1"/>
  <c r="AI41" i="1"/>
  <c r="AI1416" i="1"/>
  <c r="AI1370" i="1"/>
  <c r="AI1269" i="1"/>
  <c r="AI1223" i="1"/>
  <c r="AI1177" i="1"/>
  <c r="AI1076" i="1"/>
  <c r="AI1030" i="1"/>
  <c r="AI929" i="1"/>
  <c r="AI860" i="1"/>
  <c r="AI759" i="1"/>
  <c r="AI584" i="1"/>
  <c r="AI297" i="1"/>
  <c r="AI1318" i="1"/>
  <c r="AI430" i="1"/>
  <c r="AI384" i="1"/>
  <c r="AI338" i="1"/>
  <c r="AI235" i="1"/>
  <c r="AI189" i="1"/>
  <c r="AI88" i="1"/>
  <c r="AI42" i="1"/>
  <c r="AI842" i="1"/>
  <c r="AI669" i="1"/>
  <c r="AI570" i="1"/>
  <c r="AI524" i="1"/>
  <c r="AI1403" i="1"/>
  <c r="AI1303" i="1"/>
  <c r="AI1118" i="1"/>
  <c r="AI863" i="1"/>
  <c r="AI762" i="1"/>
  <c r="AI716" i="1"/>
  <c r="AI624" i="1"/>
  <c r="AI579" i="1"/>
  <c r="AI533" i="1"/>
  <c r="AI1358" i="1"/>
  <c r="AI1312" i="1"/>
  <c r="AI941" i="1"/>
  <c r="AI810" i="1"/>
  <c r="AI709" i="1"/>
  <c r="AI625" i="1"/>
  <c r="AI580" i="1"/>
  <c r="AI495" i="1"/>
  <c r="AI449" i="1"/>
  <c r="AI1367" i="1"/>
  <c r="AI1282" i="1"/>
  <c r="AI973" i="1"/>
  <c r="AI811" i="1"/>
  <c r="AI718" i="1"/>
  <c r="AI626" i="1"/>
  <c r="AI581" i="1"/>
  <c r="AI480" i="1"/>
  <c r="AI434" i="1"/>
  <c r="AI1375" i="1"/>
  <c r="AI1329" i="1"/>
  <c r="AI1244" i="1"/>
  <c r="AI1198" i="1"/>
  <c r="AI1097" i="1"/>
  <c r="AI1051" i="1"/>
  <c r="AI1005" i="1"/>
  <c r="AI904" i="1"/>
  <c r="AI693" i="1"/>
  <c r="AI401" i="1"/>
  <c r="AI355" i="1"/>
  <c r="AI308" i="1"/>
  <c r="AI206" i="1"/>
  <c r="AI160" i="1"/>
  <c r="AI59" i="1"/>
  <c r="AI13" i="1"/>
  <c r="AI114" i="1"/>
  <c r="AI1206" i="1"/>
  <c r="AI254" i="1"/>
  <c r="AI390" i="1"/>
  <c r="AI371" i="1"/>
  <c r="AI325" i="1"/>
  <c r="AI277" i="1"/>
  <c r="AI176" i="1"/>
  <c r="AI130" i="1"/>
  <c r="AI22" i="1"/>
  <c r="AI382" i="1"/>
  <c r="AI357" i="1"/>
  <c r="AI310" i="1"/>
  <c r="AI208" i="1"/>
  <c r="AI162" i="1"/>
  <c r="AI61" i="1"/>
  <c r="AI15" i="1"/>
  <c r="AI58" i="1"/>
  <c r="AI140" i="1"/>
  <c r="AI30" i="1"/>
  <c r="AI343" i="1"/>
  <c r="AI827" i="1"/>
  <c r="AI781" i="1"/>
  <c r="AI680" i="1"/>
  <c r="AI635" i="1"/>
  <c r="AI590" i="1"/>
  <c r="AI489" i="1"/>
  <c r="AI443" i="1"/>
  <c r="AI342" i="1"/>
  <c r="AI295" i="1"/>
  <c r="AI201" i="1"/>
  <c r="AI70" i="1"/>
  <c r="AI658" i="1"/>
  <c r="AI351" i="1"/>
  <c r="AI1376" i="1"/>
  <c r="AI1330" i="1"/>
  <c r="AI1284" i="1"/>
  <c r="AI1191" i="1"/>
  <c r="AI1145" i="1"/>
  <c r="AI1044" i="1"/>
  <c r="AI998" i="1"/>
  <c r="AI952" i="1"/>
  <c r="AI836" i="1"/>
  <c r="AI743" i="1"/>
  <c r="AI498" i="1"/>
  <c r="AI470" i="1"/>
  <c r="AI369" i="1"/>
  <c r="AI323" i="1"/>
  <c r="AI275" i="1"/>
  <c r="AI174" i="1"/>
  <c r="AI128" i="1"/>
  <c r="AI82" i="1"/>
  <c r="AI1262" i="1"/>
  <c r="AI620" i="1"/>
  <c r="AI304" i="1"/>
  <c r="AI110" i="1"/>
  <c r="AI2" i="1"/>
  <c r="AI568" i="1"/>
  <c r="AI250" i="1"/>
  <c r="AI63" i="1"/>
  <c r="AI607" i="1"/>
  <c r="AI281" i="1"/>
  <c r="AI164" i="1"/>
  <c r="AI398" i="1"/>
  <c r="AI1237" i="1"/>
  <c r="AI171" i="1"/>
  <c r="AI844" i="1"/>
  <c r="AI514" i="1"/>
  <c r="AI265" i="1"/>
  <c r="AI26" i="1"/>
  <c r="AI1424" i="1"/>
  <c r="AI1323" i="1"/>
  <c r="AI1277" i="1"/>
  <c r="AI1231" i="1"/>
  <c r="AI1130" i="1"/>
  <c r="AI1084" i="1"/>
  <c r="AI983" i="1"/>
  <c r="AI937" i="1"/>
  <c r="AI868" i="1"/>
  <c r="AI775" i="1"/>
  <c r="AI561" i="1"/>
  <c r="AI273" i="1"/>
  <c r="AI198" i="1"/>
  <c r="AI438" i="1"/>
  <c r="AI392" i="1"/>
  <c r="AI290" i="1"/>
  <c r="AI243" i="1"/>
  <c r="AI197" i="1"/>
  <c r="AI96" i="1"/>
  <c r="AI50" i="1"/>
  <c r="AI619" i="1"/>
  <c r="AI764" i="1"/>
  <c r="AI679" i="1"/>
  <c r="AI634" i="1"/>
  <c r="AI589" i="1"/>
  <c r="AI488" i="1"/>
  <c r="AI442" i="1"/>
  <c r="AI1383" i="1"/>
  <c r="AI1337" i="1"/>
  <c r="AI1252" i="1"/>
  <c r="AI1151" i="1"/>
  <c r="AI1105" i="1"/>
  <c r="AI1059" i="1"/>
  <c r="AI958" i="1"/>
  <c r="AI912" i="1"/>
  <c r="AI455" i="1"/>
  <c r="AI409" i="1"/>
  <c r="AI363" i="1"/>
  <c r="AI260" i="1"/>
  <c r="AI214" i="1"/>
  <c r="AI168" i="1"/>
  <c r="AI67" i="1"/>
  <c r="AI21" i="1"/>
  <c r="AI60" i="1"/>
  <c r="AI535" i="1"/>
  <c r="AI890" i="1"/>
  <c r="AI320" i="1"/>
  <c r="AI379" i="1"/>
  <c r="AI333" i="1"/>
  <c r="AI230" i="1"/>
  <c r="AI184" i="1"/>
  <c r="AI138" i="1"/>
  <c r="AI758" i="1"/>
  <c r="AI757" i="1"/>
  <c r="AI365" i="1"/>
  <c r="AI262" i="1"/>
  <c r="AI216" i="1"/>
  <c r="AI115" i="1"/>
  <c r="AI69" i="1"/>
  <c r="AI23" i="1"/>
  <c r="AI232" i="1"/>
  <c r="AI93" i="1"/>
  <c r="AI843" i="1"/>
  <c r="AI328" i="1"/>
  <c r="AI835" i="1"/>
  <c r="AI734" i="1"/>
  <c r="AI688" i="1"/>
  <c r="AI643" i="1"/>
  <c r="AI543" i="1"/>
  <c r="AI497" i="1"/>
  <c r="AI396" i="1"/>
  <c r="AI350" i="1"/>
  <c r="AI303" i="1"/>
  <c r="AI209" i="1"/>
  <c r="AI55" i="1"/>
  <c r="AI628" i="1"/>
  <c r="AI336" i="1"/>
  <c r="AI1384" i="1"/>
  <c r="AI1338" i="1"/>
  <c r="AI1245" i="1"/>
  <c r="AI1199" i="1"/>
  <c r="AI1098" i="1"/>
  <c r="AI1052" i="1"/>
  <c r="AI1006" i="1"/>
  <c r="AI905" i="1"/>
  <c r="AI789" i="1"/>
  <c r="AI751" i="1"/>
  <c r="AI436" i="1"/>
  <c r="AI478" i="1"/>
  <c r="AI377" i="1"/>
  <c r="AI331" i="1"/>
  <c r="AI228" i="1"/>
  <c r="AI182" i="1"/>
  <c r="AI136" i="1"/>
  <c r="AI35" i="1"/>
  <c r="AI1038" i="1"/>
  <c r="AI644" i="1"/>
  <c r="AI210" i="1"/>
  <c r="AI79" i="1"/>
  <c r="AI875" i="1"/>
  <c r="AI553" i="1"/>
  <c r="AI172" i="1"/>
  <c r="AI48" i="1"/>
  <c r="AI537" i="1"/>
  <c r="AI211" i="1"/>
  <c r="AI71" i="1"/>
  <c r="AI352" i="1"/>
  <c r="AI256" i="1"/>
  <c r="AI187" i="1"/>
  <c r="AI752" i="1"/>
  <c r="AI499" i="1"/>
  <c r="AI234" i="1"/>
  <c r="AI646" i="1"/>
  <c r="AI1377" i="1"/>
  <c r="AI1331" i="1"/>
  <c r="AI1285" i="1"/>
  <c r="AI1184" i="1"/>
  <c r="AI1138" i="1"/>
  <c r="AI1092" i="1"/>
  <c r="AI991" i="1"/>
  <c r="AI945" i="1"/>
  <c r="AI821" i="1"/>
  <c r="AI736" i="1"/>
  <c r="AI483" i="1"/>
  <c r="AI242" i="1"/>
  <c r="AI822" i="1"/>
  <c r="AI446" i="1"/>
  <c r="AI345" i="1"/>
  <c r="AI298" i="1"/>
  <c r="AI251" i="1"/>
  <c r="AI150" i="1"/>
  <c r="AI104" i="1"/>
  <c r="AI3" i="1"/>
  <c r="AI395" i="1"/>
  <c r="AI631" i="1"/>
  <c r="AI586" i="1"/>
  <c r="AI485" i="1"/>
  <c r="AI1419" i="1"/>
  <c r="AI1280" i="1"/>
  <c r="AI909" i="1"/>
  <c r="AI824" i="1"/>
  <c r="AI778" i="1"/>
  <c r="AI677" i="1"/>
  <c r="AI640" i="1"/>
  <c r="AI540" i="1"/>
  <c r="AI494" i="1"/>
  <c r="AI1319" i="1"/>
  <c r="AI1289" i="1"/>
  <c r="AI910" i="1"/>
  <c r="AI771" i="1"/>
  <c r="AI678" i="1"/>
  <c r="AI641" i="1"/>
  <c r="AI541" i="1"/>
  <c r="AI456" i="1"/>
  <c r="AI410" i="1"/>
  <c r="AI1328" i="1"/>
  <c r="AI1189" i="1"/>
  <c r="AI942" i="1"/>
  <c r="AI772" i="1"/>
  <c r="AI687" i="1"/>
  <c r="AI642" i="1"/>
  <c r="AI542" i="1"/>
  <c r="AI496" i="1"/>
  <c r="AI450" i="1"/>
  <c r="AI1391" i="1"/>
  <c r="AI1345" i="1"/>
  <c r="AI1260" i="1"/>
  <c r="AI1159" i="1"/>
  <c r="AI1113" i="1"/>
  <c r="AI1012" i="1"/>
  <c r="AI966" i="1"/>
  <c r="AI920" i="1"/>
  <c r="AI463" i="1"/>
  <c r="AI417" i="1"/>
  <c r="AI316" i="1"/>
  <c r="AI268" i="1"/>
  <c r="AI222" i="1"/>
  <c r="AI121" i="1"/>
  <c r="AI75" i="1"/>
  <c r="AI29" i="1"/>
  <c r="AI84" i="1"/>
  <c r="AI311" i="1"/>
  <c r="AI650" i="1"/>
  <c r="AI288" i="1"/>
  <c r="AI387" i="1"/>
  <c r="AI285" i="1"/>
  <c r="AI238" i="1"/>
  <c r="AI192" i="1"/>
  <c r="AI91" i="1"/>
  <c r="AI78" i="1"/>
  <c r="AI419" i="1"/>
  <c r="AI318" i="1"/>
  <c r="AI270" i="1"/>
  <c r="AI224" i="1"/>
  <c r="AI123" i="1"/>
  <c r="AI77" i="1"/>
  <c r="AI1402" i="1"/>
  <c r="AI225" i="1"/>
  <c r="AI62" i="1"/>
  <c r="AI697" i="1"/>
  <c r="AI264" i="1"/>
  <c r="AI788" i="1"/>
  <c r="AI742" i="1"/>
  <c r="AI696" i="1"/>
  <c r="AI597" i="1"/>
  <c r="AI551" i="1"/>
  <c r="AI505" i="1"/>
  <c r="AI404" i="1"/>
  <c r="AI358" i="1"/>
  <c r="AI255" i="1"/>
  <c r="AI217" i="1"/>
  <c r="AI702" i="1"/>
  <c r="AI567" i="1"/>
  <c r="AI1438" i="1"/>
  <c r="AI1392" i="1"/>
  <c r="AI1291" i="1"/>
  <c r="AI1253" i="1"/>
  <c r="AI1152" i="1"/>
  <c r="AI1106" i="1"/>
  <c r="AI1060" i="1"/>
  <c r="AI959" i="1"/>
  <c r="AI913" i="1"/>
  <c r="AI797" i="1"/>
  <c r="AI712" i="1"/>
  <c r="AI413" i="1"/>
  <c r="AI431" i="1"/>
  <c r="AI385" i="1"/>
  <c r="AI283" i="1"/>
  <c r="AI236" i="1"/>
  <c r="AI190" i="1"/>
  <c r="AI89" i="1"/>
  <c r="AI43" i="1"/>
  <c r="AI814" i="1"/>
  <c r="AI575" i="1"/>
  <c r="AI179" i="1"/>
  <c r="AI40" i="1"/>
  <c r="AI767" i="1"/>
  <c r="AI530" i="1"/>
  <c r="AI157" i="1"/>
  <c r="AI1122" i="1"/>
  <c r="AI522" i="1"/>
  <c r="AI188" i="1"/>
  <c r="AI56" i="1"/>
  <c r="AI305" i="1"/>
  <c r="AI272" i="1"/>
  <c r="AI148" i="1"/>
  <c r="AI721" i="1"/>
  <c r="AI468" i="1"/>
  <c r="AI219" i="1"/>
  <c r="AI1431" i="1"/>
  <c r="AI1385" i="1"/>
  <c r="AI1339" i="1"/>
  <c r="AI1238" i="1"/>
  <c r="AI1192" i="1"/>
  <c r="AI1146" i="1"/>
  <c r="AI1045" i="1"/>
  <c r="AI999" i="1"/>
  <c r="AI953" i="1"/>
  <c r="AI829" i="1"/>
  <c r="AI705" i="1"/>
  <c r="AI460" i="1"/>
  <c r="AI180" i="1"/>
  <c r="AI500" i="1"/>
  <c r="AI399" i="1"/>
  <c r="AI353" i="1"/>
  <c r="AI306" i="1"/>
  <c r="AI204" i="1"/>
  <c r="AI158" i="1"/>
  <c r="AI112" i="1"/>
  <c r="AI11" i="1"/>
  <c r="AI170" i="1"/>
  <c r="AJ4" i="1"/>
  <c r="AF247" i="1" s="1"/>
  <c r="AK247" i="1" s="1"/>
  <c r="AL247" i="1" s="1"/>
  <c r="AJ2" i="1"/>
  <c r="AF1110" i="1" s="1"/>
  <c r="AK1110" i="1" s="1"/>
  <c r="AL1110" i="1" s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F61" i="1" l="1"/>
  <c r="AK61" i="1" s="1"/>
  <c r="AL61" i="1" s="1"/>
  <c r="AF863" i="1"/>
  <c r="AK863" i="1" s="1"/>
  <c r="AL863" i="1" s="1"/>
  <c r="AF1198" i="1"/>
  <c r="AK1198" i="1" s="1"/>
  <c r="AL1198" i="1" s="1"/>
  <c r="AF32" i="1"/>
  <c r="AK32" i="1" s="1"/>
  <c r="AL32" i="1" s="1"/>
  <c r="AF225" i="1"/>
  <c r="AK225" i="1" s="1"/>
  <c r="AL225" i="1" s="1"/>
  <c r="AF446" i="1"/>
  <c r="AK446" i="1" s="1"/>
  <c r="AL446" i="1" s="1"/>
  <c r="AF1448" i="1"/>
  <c r="AK1448" i="1" s="1"/>
  <c r="AL1448" i="1" s="1"/>
  <c r="AF35" i="1"/>
  <c r="AK35" i="1" s="1"/>
  <c r="AL35" i="1" s="1"/>
  <c r="AF80" i="1"/>
  <c r="AK80" i="1" s="1"/>
  <c r="AL80" i="1" s="1"/>
  <c r="AF331" i="1"/>
  <c r="AK331" i="1" s="1"/>
  <c r="AL331" i="1" s="1"/>
  <c r="AF922" i="1"/>
  <c r="AK922" i="1" s="1"/>
  <c r="AL922" i="1" s="1"/>
  <c r="AF75" i="1"/>
  <c r="AK75" i="1" s="1"/>
  <c r="AL75" i="1" s="1"/>
  <c r="AF144" i="1"/>
  <c r="AK144" i="1" s="1"/>
  <c r="AL144" i="1" s="1"/>
  <c r="AF443" i="1"/>
  <c r="AK443" i="1" s="1"/>
  <c r="AL443" i="1" s="1"/>
  <c r="AF484" i="1"/>
  <c r="AK484" i="1" s="1"/>
  <c r="AL484" i="1" s="1"/>
  <c r="AF119" i="1"/>
  <c r="AK119" i="1" s="1"/>
  <c r="AL119" i="1" s="1"/>
  <c r="AF208" i="1"/>
  <c r="AK208" i="1" s="1"/>
  <c r="AL208" i="1" s="1"/>
  <c r="AF555" i="1"/>
  <c r="AK555" i="1" s="1"/>
  <c r="AL555" i="1" s="1"/>
  <c r="AF792" i="1"/>
  <c r="AK792" i="1" s="1"/>
  <c r="AL792" i="1" s="1"/>
  <c r="AF141" i="1"/>
  <c r="AK141" i="1" s="1"/>
  <c r="AL141" i="1" s="1"/>
  <c r="AF163" i="1"/>
  <c r="AK163" i="1" s="1"/>
  <c r="AL163" i="1" s="1"/>
  <c r="AF272" i="1"/>
  <c r="AK272" i="1" s="1"/>
  <c r="AL272" i="1" s="1"/>
  <c r="AF631" i="1"/>
  <c r="AK631" i="1" s="1"/>
  <c r="AL631" i="1" s="1"/>
  <c r="AF1284" i="1"/>
  <c r="AK1284" i="1" s="1"/>
  <c r="AL1284" i="1" s="1"/>
  <c r="AF291" i="1"/>
  <c r="AK291" i="1" s="1"/>
  <c r="AL291" i="1" s="1"/>
  <c r="AF203" i="1"/>
  <c r="AK203" i="1" s="1"/>
  <c r="AL203" i="1" s="1"/>
  <c r="AF336" i="1"/>
  <c r="AK336" i="1" s="1"/>
  <c r="AL336" i="1" s="1"/>
  <c r="AF743" i="1"/>
  <c r="AK743" i="1" s="1"/>
  <c r="AL743" i="1" s="1"/>
  <c r="AF929" i="1"/>
  <c r="AK929" i="1" s="1"/>
  <c r="AL929" i="1" s="1"/>
  <c r="AF73" i="1"/>
  <c r="AK73" i="1" s="1"/>
  <c r="AL73" i="1" s="1"/>
  <c r="AF43" i="1"/>
  <c r="AK43" i="1" s="1"/>
  <c r="AL43" i="1" s="1"/>
  <c r="AF87" i="1"/>
  <c r="AK87" i="1" s="1"/>
  <c r="AL87" i="1" s="1"/>
  <c r="AF131" i="1"/>
  <c r="AK131" i="1" s="1"/>
  <c r="AL131" i="1" s="1"/>
  <c r="AF171" i="1"/>
  <c r="AK171" i="1" s="1"/>
  <c r="AL171" i="1" s="1"/>
  <c r="AF215" i="1"/>
  <c r="AK215" i="1" s="1"/>
  <c r="AL215" i="1" s="1"/>
  <c r="AF259" i="1"/>
  <c r="AK259" i="1" s="1"/>
  <c r="AL259" i="1" s="1"/>
  <c r="AF299" i="1"/>
  <c r="AK299" i="1" s="1"/>
  <c r="AL299" i="1" s="1"/>
  <c r="AF44" i="1"/>
  <c r="AK44" i="1" s="1"/>
  <c r="AL44" i="1" s="1"/>
  <c r="AF96" i="1"/>
  <c r="AK96" i="1" s="1"/>
  <c r="AL96" i="1" s="1"/>
  <c r="AF160" i="1"/>
  <c r="AK160" i="1" s="1"/>
  <c r="AL160" i="1" s="1"/>
  <c r="AF224" i="1"/>
  <c r="AK224" i="1" s="1"/>
  <c r="AL224" i="1" s="1"/>
  <c r="AF288" i="1"/>
  <c r="AK288" i="1" s="1"/>
  <c r="AL288" i="1" s="1"/>
  <c r="AF13" i="1"/>
  <c r="AK13" i="1" s="1"/>
  <c r="AL13" i="1" s="1"/>
  <c r="AF77" i="1"/>
  <c r="AK77" i="1" s="1"/>
  <c r="AL77" i="1" s="1"/>
  <c r="AF161" i="1"/>
  <c r="AK161" i="1" s="1"/>
  <c r="AL161" i="1" s="1"/>
  <c r="AF249" i="1"/>
  <c r="AK249" i="1" s="1"/>
  <c r="AL249" i="1" s="1"/>
  <c r="AF359" i="1"/>
  <c r="AK359" i="1" s="1"/>
  <c r="AL359" i="1" s="1"/>
  <c r="AF467" i="1"/>
  <c r="AK467" i="1" s="1"/>
  <c r="AL467" i="1" s="1"/>
  <c r="AF587" i="1"/>
  <c r="AK587" i="1" s="1"/>
  <c r="AL587" i="1" s="1"/>
  <c r="AF659" i="1"/>
  <c r="AK659" i="1" s="1"/>
  <c r="AL659" i="1" s="1"/>
  <c r="AF771" i="1"/>
  <c r="AK771" i="1" s="1"/>
  <c r="AL771" i="1" s="1"/>
  <c r="AF1180" i="1"/>
  <c r="AK1180" i="1" s="1"/>
  <c r="AL1180" i="1" s="1"/>
  <c r="AF30" i="1"/>
  <c r="AK30" i="1" s="1"/>
  <c r="AL30" i="1" s="1"/>
  <c r="AF558" i="1"/>
  <c r="AK558" i="1" s="1"/>
  <c r="AL558" i="1" s="1"/>
  <c r="AF356" i="1"/>
  <c r="AK356" i="1" s="1"/>
  <c r="AL356" i="1" s="1"/>
  <c r="AF536" i="1"/>
  <c r="AK536" i="1" s="1"/>
  <c r="AL536" i="1" s="1"/>
  <c r="AF888" i="1"/>
  <c r="AK888" i="1" s="1"/>
  <c r="AL888" i="1" s="1"/>
  <c r="AF162" i="1"/>
  <c r="AK162" i="1" s="1"/>
  <c r="AL162" i="1" s="1"/>
  <c r="AF1217" i="1"/>
  <c r="AK1217" i="1" s="1"/>
  <c r="AL1217" i="1" s="1"/>
  <c r="AF1259" i="1"/>
  <c r="AK1259" i="1" s="1"/>
  <c r="AL1259" i="1" s="1"/>
  <c r="AF7" i="1"/>
  <c r="AK7" i="1" s="1"/>
  <c r="AL7" i="1" s="1"/>
  <c r="AF51" i="1"/>
  <c r="AK51" i="1" s="1"/>
  <c r="AL51" i="1" s="1"/>
  <c r="AF91" i="1"/>
  <c r="AK91" i="1" s="1"/>
  <c r="AL91" i="1" s="1"/>
  <c r="AF135" i="1"/>
  <c r="AK135" i="1" s="1"/>
  <c r="AL135" i="1" s="1"/>
  <c r="AF179" i="1"/>
  <c r="AK179" i="1" s="1"/>
  <c r="AL179" i="1" s="1"/>
  <c r="AF219" i="1"/>
  <c r="AK219" i="1" s="1"/>
  <c r="AL219" i="1" s="1"/>
  <c r="AF263" i="1"/>
  <c r="AK263" i="1" s="1"/>
  <c r="AL263" i="1" s="1"/>
  <c r="AF8" i="1"/>
  <c r="AK8" i="1" s="1"/>
  <c r="AL8" i="1" s="1"/>
  <c r="AF48" i="1"/>
  <c r="AK48" i="1" s="1"/>
  <c r="AL48" i="1" s="1"/>
  <c r="AF108" i="1"/>
  <c r="AK108" i="1" s="1"/>
  <c r="AL108" i="1" s="1"/>
  <c r="AF172" i="1"/>
  <c r="AK172" i="1" s="1"/>
  <c r="AL172" i="1" s="1"/>
  <c r="AF236" i="1"/>
  <c r="AK236" i="1" s="1"/>
  <c r="AL236" i="1" s="1"/>
  <c r="AF300" i="1"/>
  <c r="AK300" i="1" s="1"/>
  <c r="AL300" i="1" s="1"/>
  <c r="AF25" i="1"/>
  <c r="AK25" i="1" s="1"/>
  <c r="AL25" i="1" s="1"/>
  <c r="AF93" i="1"/>
  <c r="AK93" i="1" s="1"/>
  <c r="AL93" i="1" s="1"/>
  <c r="AF177" i="1"/>
  <c r="AK177" i="1" s="1"/>
  <c r="AL177" i="1" s="1"/>
  <c r="AF265" i="1"/>
  <c r="AK265" i="1" s="1"/>
  <c r="AL265" i="1" s="1"/>
  <c r="AF379" i="1"/>
  <c r="AK379" i="1" s="1"/>
  <c r="AL379" i="1" s="1"/>
  <c r="AF491" i="1"/>
  <c r="AK491" i="1" s="1"/>
  <c r="AL491" i="1" s="1"/>
  <c r="AF607" i="1"/>
  <c r="AK607" i="1" s="1"/>
  <c r="AL607" i="1" s="1"/>
  <c r="AF679" i="1"/>
  <c r="AK679" i="1" s="1"/>
  <c r="AL679" i="1" s="1"/>
  <c r="AF791" i="1"/>
  <c r="AK791" i="1" s="1"/>
  <c r="AL791" i="1" s="1"/>
  <c r="AF1252" i="1"/>
  <c r="AK1252" i="1" s="1"/>
  <c r="AL1252" i="1" s="1"/>
  <c r="AF138" i="1"/>
  <c r="AK138" i="1" s="1"/>
  <c r="AL138" i="1" s="1"/>
  <c r="AF650" i="1"/>
  <c r="AK650" i="1" s="1"/>
  <c r="AL650" i="1" s="1"/>
  <c r="AF388" i="1"/>
  <c r="AK388" i="1" s="1"/>
  <c r="AL388" i="1" s="1"/>
  <c r="AF600" i="1"/>
  <c r="AK600" i="1" s="1"/>
  <c r="AL600" i="1" s="1"/>
  <c r="AF980" i="1"/>
  <c r="AK980" i="1" s="1"/>
  <c r="AL980" i="1" s="1"/>
  <c r="AF574" i="1"/>
  <c r="AK574" i="1" s="1"/>
  <c r="AL574" i="1" s="1"/>
  <c r="AF142" i="1"/>
  <c r="AK142" i="1" s="1"/>
  <c r="AL142" i="1" s="1"/>
  <c r="AF123" i="1"/>
  <c r="AK123" i="1" s="1"/>
  <c r="AL123" i="1" s="1"/>
  <c r="AF40" i="1"/>
  <c r="AK40" i="1" s="1"/>
  <c r="AL40" i="1" s="1"/>
  <c r="AF9" i="1"/>
  <c r="AK9" i="1" s="1"/>
  <c r="AL9" i="1" s="1"/>
  <c r="AF463" i="1"/>
  <c r="AK463" i="1" s="1"/>
  <c r="AL463" i="1" s="1"/>
  <c r="AF887" i="1"/>
  <c r="AK887" i="1" s="1"/>
  <c r="AL887" i="1" s="1"/>
  <c r="AF1018" i="1"/>
  <c r="AK1018" i="1" s="1"/>
  <c r="AL1018" i="1" s="1"/>
  <c r="AF1153" i="1"/>
  <c r="AK1153" i="1" s="1"/>
  <c r="AL1153" i="1" s="1"/>
  <c r="AF11" i="1"/>
  <c r="AK11" i="1" s="1"/>
  <c r="AL11" i="1" s="1"/>
  <c r="AF55" i="1"/>
  <c r="AK55" i="1" s="1"/>
  <c r="AL55" i="1" s="1"/>
  <c r="AF99" i="1"/>
  <c r="AK99" i="1" s="1"/>
  <c r="AL99" i="1" s="1"/>
  <c r="AF139" i="1"/>
  <c r="AK139" i="1" s="1"/>
  <c r="AL139" i="1" s="1"/>
  <c r="AF183" i="1"/>
  <c r="AK183" i="1" s="1"/>
  <c r="AL183" i="1" s="1"/>
  <c r="AF227" i="1"/>
  <c r="AK227" i="1" s="1"/>
  <c r="AL227" i="1" s="1"/>
  <c r="AF267" i="1"/>
  <c r="AK267" i="1" s="1"/>
  <c r="AL267" i="1" s="1"/>
  <c r="AF12" i="1"/>
  <c r="AK12" i="1" s="1"/>
  <c r="AL12" i="1" s="1"/>
  <c r="AF56" i="1"/>
  <c r="AK56" i="1" s="1"/>
  <c r="AL56" i="1" s="1"/>
  <c r="AF112" i="1"/>
  <c r="AK112" i="1" s="1"/>
  <c r="AL112" i="1" s="1"/>
  <c r="AF176" i="1"/>
  <c r="AK176" i="1" s="1"/>
  <c r="AL176" i="1" s="1"/>
  <c r="AF240" i="1"/>
  <c r="AK240" i="1" s="1"/>
  <c r="AL240" i="1" s="1"/>
  <c r="AF304" i="1"/>
  <c r="AK304" i="1" s="1"/>
  <c r="AL304" i="1" s="1"/>
  <c r="AF29" i="1"/>
  <c r="AK29" i="1" s="1"/>
  <c r="AL29" i="1" s="1"/>
  <c r="AF97" i="1"/>
  <c r="AK97" i="1" s="1"/>
  <c r="AL97" i="1" s="1"/>
  <c r="AF185" i="1"/>
  <c r="AK185" i="1" s="1"/>
  <c r="AL185" i="1" s="1"/>
  <c r="AF269" i="1"/>
  <c r="AK269" i="1" s="1"/>
  <c r="AL269" i="1" s="1"/>
  <c r="AF383" i="1"/>
  <c r="AK383" i="1" s="1"/>
  <c r="AL383" i="1" s="1"/>
  <c r="AF499" i="1"/>
  <c r="AK499" i="1" s="1"/>
  <c r="AL499" i="1" s="1"/>
  <c r="AF611" i="1"/>
  <c r="AK611" i="1" s="1"/>
  <c r="AL611" i="1" s="1"/>
  <c r="AF683" i="1"/>
  <c r="AK683" i="1" s="1"/>
  <c r="AL683" i="1" s="1"/>
  <c r="AF803" i="1"/>
  <c r="AK803" i="1" s="1"/>
  <c r="AL803" i="1" s="1"/>
  <c r="AF1272" i="1"/>
  <c r="AK1272" i="1" s="1"/>
  <c r="AL1272" i="1" s="1"/>
  <c r="AF166" i="1"/>
  <c r="AK166" i="1" s="1"/>
  <c r="AL166" i="1" s="1"/>
  <c r="AF694" i="1"/>
  <c r="AK694" i="1" s="1"/>
  <c r="AL694" i="1" s="1"/>
  <c r="AF396" i="1"/>
  <c r="AK396" i="1" s="1"/>
  <c r="AL396" i="1" s="1"/>
  <c r="AF616" i="1"/>
  <c r="AK616" i="1" s="1"/>
  <c r="AL616" i="1" s="1"/>
  <c r="AF1020" i="1"/>
  <c r="AK1020" i="1" s="1"/>
  <c r="AL1020" i="1" s="1"/>
  <c r="AF678" i="1"/>
  <c r="AK678" i="1" s="1"/>
  <c r="AL678" i="1" s="1"/>
  <c r="AF382" i="1"/>
  <c r="AK382" i="1" s="1"/>
  <c r="AL382" i="1" s="1"/>
  <c r="AF83" i="1"/>
  <c r="AK83" i="1" s="1"/>
  <c r="AL83" i="1" s="1"/>
  <c r="AF211" i="1"/>
  <c r="AK211" i="1" s="1"/>
  <c r="AL211" i="1" s="1"/>
  <c r="AF92" i="1"/>
  <c r="AK92" i="1" s="1"/>
  <c r="AL92" i="1" s="1"/>
  <c r="AF284" i="1"/>
  <c r="AK284" i="1" s="1"/>
  <c r="AL284" i="1" s="1"/>
  <c r="AF241" i="1"/>
  <c r="AK241" i="1" s="1"/>
  <c r="AL241" i="1" s="1"/>
  <c r="AF651" i="1"/>
  <c r="AK651" i="1" s="1"/>
  <c r="AL651" i="1" s="1"/>
  <c r="AF534" i="1"/>
  <c r="AK534" i="1" s="1"/>
  <c r="AL534" i="1" s="1"/>
  <c r="AF1429" i="1"/>
  <c r="AK1429" i="1" s="1"/>
  <c r="AL1429" i="1" s="1"/>
  <c r="AF19" i="1"/>
  <c r="AK19" i="1" s="1"/>
  <c r="AL19" i="1" s="1"/>
  <c r="AF59" i="1"/>
  <c r="AK59" i="1" s="1"/>
  <c r="AL59" i="1" s="1"/>
  <c r="AF103" i="1"/>
  <c r="AK103" i="1" s="1"/>
  <c r="AL103" i="1" s="1"/>
  <c r="AF147" i="1"/>
  <c r="AK147" i="1" s="1"/>
  <c r="AL147" i="1" s="1"/>
  <c r="AF187" i="1"/>
  <c r="AK187" i="1" s="1"/>
  <c r="AL187" i="1" s="1"/>
  <c r="AF231" i="1"/>
  <c r="AK231" i="1" s="1"/>
  <c r="AL231" i="1" s="1"/>
  <c r="AF275" i="1"/>
  <c r="AK275" i="1" s="1"/>
  <c r="AL275" i="1" s="1"/>
  <c r="AF16" i="1"/>
  <c r="AK16" i="1" s="1"/>
  <c r="AL16" i="1" s="1"/>
  <c r="AF60" i="1"/>
  <c r="AK60" i="1" s="1"/>
  <c r="AL60" i="1" s="1"/>
  <c r="AF124" i="1"/>
  <c r="AK124" i="1" s="1"/>
  <c r="AL124" i="1" s="1"/>
  <c r="AF188" i="1"/>
  <c r="AK188" i="1" s="1"/>
  <c r="AL188" i="1" s="1"/>
  <c r="AF252" i="1"/>
  <c r="AK252" i="1" s="1"/>
  <c r="AL252" i="1" s="1"/>
  <c r="AF316" i="1"/>
  <c r="AK316" i="1" s="1"/>
  <c r="AL316" i="1" s="1"/>
  <c r="AF41" i="1"/>
  <c r="AK41" i="1" s="1"/>
  <c r="AL41" i="1" s="1"/>
  <c r="AF113" i="1"/>
  <c r="AK113" i="1" s="1"/>
  <c r="AL113" i="1" s="1"/>
  <c r="AF201" i="1"/>
  <c r="AK201" i="1" s="1"/>
  <c r="AL201" i="1" s="1"/>
  <c r="AF285" i="1"/>
  <c r="AK285" i="1" s="1"/>
  <c r="AL285" i="1" s="1"/>
  <c r="AF403" i="1"/>
  <c r="AK403" i="1" s="1"/>
  <c r="AL403" i="1" s="1"/>
  <c r="AF523" i="1"/>
  <c r="AK523" i="1" s="1"/>
  <c r="AL523" i="1" s="1"/>
  <c r="AF333" i="1"/>
  <c r="AK333" i="1" s="1"/>
  <c r="AL333" i="1" s="1"/>
  <c r="AF707" i="1"/>
  <c r="AK707" i="1" s="1"/>
  <c r="AL707" i="1" s="1"/>
  <c r="AF823" i="1"/>
  <c r="AK823" i="1" s="1"/>
  <c r="AL823" i="1" s="1"/>
  <c r="AF1332" i="1"/>
  <c r="AK1332" i="1" s="1"/>
  <c r="AL1332" i="1" s="1"/>
  <c r="AF282" i="1"/>
  <c r="AK282" i="1" s="1"/>
  <c r="AL282" i="1" s="1"/>
  <c r="AF786" i="1"/>
  <c r="AK786" i="1" s="1"/>
  <c r="AL786" i="1" s="1"/>
  <c r="AF428" i="1"/>
  <c r="AK428" i="1" s="1"/>
  <c r="AL428" i="1" s="1"/>
  <c r="AF680" i="1"/>
  <c r="AK680" i="1" s="1"/>
  <c r="AL680" i="1" s="1"/>
  <c r="AF1108" i="1"/>
  <c r="AK1108" i="1" s="1"/>
  <c r="AL1108" i="1" s="1"/>
  <c r="AF357" i="1"/>
  <c r="AK357" i="1" s="1"/>
  <c r="AL357" i="1" s="1"/>
  <c r="AF959" i="1"/>
  <c r="AK959" i="1" s="1"/>
  <c r="AL959" i="1" s="1"/>
  <c r="AF39" i="1"/>
  <c r="AK39" i="1" s="1"/>
  <c r="AL39" i="1" s="1"/>
  <c r="AF167" i="1"/>
  <c r="AK167" i="1" s="1"/>
  <c r="AL167" i="1" s="1"/>
  <c r="AF295" i="1"/>
  <c r="AK295" i="1" s="1"/>
  <c r="AL295" i="1" s="1"/>
  <c r="AF156" i="1"/>
  <c r="AK156" i="1" s="1"/>
  <c r="AL156" i="1" s="1"/>
  <c r="AF157" i="1"/>
  <c r="AK157" i="1" s="1"/>
  <c r="AL157" i="1" s="1"/>
  <c r="AF575" i="1"/>
  <c r="AK575" i="1" s="1"/>
  <c r="AL575" i="1" s="1"/>
  <c r="AF1457" i="1"/>
  <c r="AK1457" i="1" s="1"/>
  <c r="AL1457" i="1" s="1"/>
  <c r="AF520" i="1"/>
  <c r="AK520" i="1" s="1"/>
  <c r="AL520" i="1" s="1"/>
  <c r="AF23" i="1"/>
  <c r="AK23" i="1" s="1"/>
  <c r="AL23" i="1" s="1"/>
  <c r="AF67" i="1"/>
  <c r="AK67" i="1" s="1"/>
  <c r="AL67" i="1" s="1"/>
  <c r="AF107" i="1"/>
  <c r="AK107" i="1" s="1"/>
  <c r="AL107" i="1" s="1"/>
  <c r="AF151" i="1"/>
  <c r="AK151" i="1" s="1"/>
  <c r="AL151" i="1" s="1"/>
  <c r="AF195" i="1"/>
  <c r="AK195" i="1" s="1"/>
  <c r="AL195" i="1" s="1"/>
  <c r="AF235" i="1"/>
  <c r="AK235" i="1" s="1"/>
  <c r="AL235" i="1" s="1"/>
  <c r="AF279" i="1"/>
  <c r="AK279" i="1" s="1"/>
  <c r="AL279" i="1" s="1"/>
  <c r="AF24" i="1"/>
  <c r="AK24" i="1" s="1"/>
  <c r="AL24" i="1" s="1"/>
  <c r="AF64" i="1"/>
  <c r="AK64" i="1" s="1"/>
  <c r="AL64" i="1" s="1"/>
  <c r="AF128" i="1"/>
  <c r="AK128" i="1" s="1"/>
  <c r="AL128" i="1" s="1"/>
  <c r="AF192" i="1"/>
  <c r="AK192" i="1" s="1"/>
  <c r="AL192" i="1" s="1"/>
  <c r="AF256" i="1"/>
  <c r="AK256" i="1" s="1"/>
  <c r="AL256" i="1" s="1"/>
  <c r="AF320" i="1"/>
  <c r="AK320" i="1" s="1"/>
  <c r="AL320" i="1" s="1"/>
  <c r="AF45" i="1"/>
  <c r="AK45" i="1" s="1"/>
  <c r="AL45" i="1" s="1"/>
  <c r="AF121" i="1"/>
  <c r="AK121" i="1" s="1"/>
  <c r="AL121" i="1" s="1"/>
  <c r="AF205" i="1"/>
  <c r="AK205" i="1" s="1"/>
  <c r="AL205" i="1" s="1"/>
  <c r="AF289" i="1"/>
  <c r="AK289" i="1" s="1"/>
  <c r="AL289" i="1" s="1"/>
  <c r="AF415" i="1"/>
  <c r="AK415" i="1" s="1"/>
  <c r="AL415" i="1" s="1"/>
  <c r="AF527" i="1"/>
  <c r="AK527" i="1" s="1"/>
  <c r="AL527" i="1" s="1"/>
  <c r="AF337" i="1"/>
  <c r="AK337" i="1" s="1"/>
  <c r="AL337" i="1" s="1"/>
  <c r="AF715" i="1"/>
  <c r="AK715" i="1" s="1"/>
  <c r="AL715" i="1" s="1"/>
  <c r="AF827" i="1"/>
  <c r="AK827" i="1" s="1"/>
  <c r="AL827" i="1" s="1"/>
  <c r="AF1348" i="1"/>
  <c r="AK1348" i="1" s="1"/>
  <c r="AL1348" i="1" s="1"/>
  <c r="AF334" i="1"/>
  <c r="AK334" i="1" s="1"/>
  <c r="AL334" i="1" s="1"/>
  <c r="AF810" i="1"/>
  <c r="AK810" i="1" s="1"/>
  <c r="AL810" i="1" s="1"/>
  <c r="AF436" i="1"/>
  <c r="AK436" i="1" s="1"/>
  <c r="AL436" i="1" s="1"/>
  <c r="AF712" i="1"/>
  <c r="AK712" i="1" s="1"/>
  <c r="AL712" i="1" s="1"/>
  <c r="AF1128" i="1"/>
  <c r="AK1128" i="1" s="1"/>
  <c r="AL1128" i="1" s="1"/>
  <c r="AF437" i="1"/>
  <c r="AK437" i="1" s="1"/>
  <c r="AL437" i="1" s="1"/>
  <c r="AF1111" i="1"/>
  <c r="AK1111" i="1" s="1"/>
  <c r="AL1111" i="1" s="1"/>
  <c r="AF251" i="1"/>
  <c r="AK251" i="1" s="1"/>
  <c r="AL251" i="1" s="1"/>
  <c r="AF220" i="1"/>
  <c r="AK220" i="1" s="1"/>
  <c r="AL220" i="1" s="1"/>
  <c r="AF355" i="1"/>
  <c r="AK355" i="1" s="1"/>
  <c r="AL355" i="1" s="1"/>
  <c r="AF763" i="1"/>
  <c r="AK763" i="1" s="1"/>
  <c r="AL763" i="1" s="1"/>
  <c r="AF868" i="1"/>
  <c r="AK868" i="1" s="1"/>
  <c r="AL868" i="1" s="1"/>
  <c r="AF27" i="1"/>
  <c r="AK27" i="1" s="1"/>
  <c r="AL27" i="1" s="1"/>
  <c r="AF71" i="1"/>
  <c r="AK71" i="1" s="1"/>
  <c r="AL71" i="1" s="1"/>
  <c r="AF115" i="1"/>
  <c r="AK115" i="1" s="1"/>
  <c r="AL115" i="1" s="1"/>
  <c r="AF155" i="1"/>
  <c r="AK155" i="1" s="1"/>
  <c r="AL155" i="1" s="1"/>
  <c r="AF199" i="1"/>
  <c r="AK199" i="1" s="1"/>
  <c r="AL199" i="1" s="1"/>
  <c r="AF243" i="1"/>
  <c r="AK243" i="1" s="1"/>
  <c r="AL243" i="1" s="1"/>
  <c r="AF283" i="1"/>
  <c r="AK283" i="1" s="1"/>
  <c r="AL283" i="1" s="1"/>
  <c r="AF28" i="1"/>
  <c r="AK28" i="1" s="1"/>
  <c r="AL28" i="1" s="1"/>
  <c r="AF76" i="1"/>
  <c r="AK76" i="1" s="1"/>
  <c r="AL76" i="1" s="1"/>
  <c r="AF140" i="1"/>
  <c r="AK140" i="1" s="1"/>
  <c r="AL140" i="1" s="1"/>
  <c r="AF204" i="1"/>
  <c r="AK204" i="1" s="1"/>
  <c r="AL204" i="1" s="1"/>
  <c r="AF268" i="1"/>
  <c r="AK268" i="1" s="1"/>
  <c r="AL268" i="1" s="1"/>
  <c r="AF332" i="1"/>
  <c r="AK332" i="1" s="1"/>
  <c r="AL332" i="1" s="1"/>
  <c r="AF57" i="1"/>
  <c r="AK57" i="1" s="1"/>
  <c r="AL57" i="1" s="1"/>
  <c r="AF137" i="1"/>
  <c r="AK137" i="1" s="1"/>
  <c r="AL137" i="1" s="1"/>
  <c r="AF221" i="1"/>
  <c r="AK221" i="1" s="1"/>
  <c r="AL221" i="1" s="1"/>
  <c r="AF315" i="1"/>
  <c r="AK315" i="1" s="1"/>
  <c r="AL315" i="1" s="1"/>
  <c r="AF435" i="1"/>
  <c r="AK435" i="1" s="1"/>
  <c r="AL435" i="1" s="1"/>
  <c r="AF547" i="1"/>
  <c r="AK547" i="1" s="1"/>
  <c r="AL547" i="1" s="1"/>
  <c r="AF619" i="1"/>
  <c r="AK619" i="1" s="1"/>
  <c r="AL619" i="1" s="1"/>
  <c r="AF739" i="1"/>
  <c r="AK739" i="1" s="1"/>
  <c r="AL739" i="1" s="1"/>
  <c r="AF855" i="1"/>
  <c r="AK855" i="1" s="1"/>
  <c r="AL855" i="1" s="1"/>
  <c r="AF1416" i="1"/>
  <c r="AK1416" i="1" s="1"/>
  <c r="AL1416" i="1" s="1"/>
  <c r="AF426" i="1"/>
  <c r="AK426" i="1" s="1"/>
  <c r="AL426" i="1" s="1"/>
  <c r="AF902" i="1"/>
  <c r="AK902" i="1" s="1"/>
  <c r="AL902" i="1" s="1"/>
  <c r="AF468" i="1"/>
  <c r="AK468" i="1" s="1"/>
  <c r="AL468" i="1" s="1"/>
  <c r="AF776" i="1"/>
  <c r="AK776" i="1" s="1"/>
  <c r="AL776" i="1" s="1"/>
  <c r="AF1240" i="1"/>
  <c r="AK1240" i="1" s="1"/>
  <c r="AL1240" i="1" s="1"/>
  <c r="AF765" i="1"/>
  <c r="AK765" i="1" s="1"/>
  <c r="AL765" i="1" s="1"/>
  <c r="AF1423" i="1"/>
  <c r="AK1423" i="1" s="1"/>
  <c r="AL1423" i="1" s="1"/>
  <c r="AF15" i="1"/>
  <c r="AK15" i="1" s="1"/>
  <c r="AL15" i="1" s="1"/>
  <c r="AF31" i="1"/>
  <c r="AK31" i="1" s="1"/>
  <c r="AL31" i="1" s="1"/>
  <c r="AF47" i="1"/>
  <c r="AK47" i="1" s="1"/>
  <c r="AL47" i="1" s="1"/>
  <c r="AF63" i="1"/>
  <c r="AK63" i="1" s="1"/>
  <c r="AL63" i="1" s="1"/>
  <c r="AF79" i="1"/>
  <c r="AK79" i="1" s="1"/>
  <c r="AL79" i="1" s="1"/>
  <c r="AF95" i="1"/>
  <c r="AK95" i="1" s="1"/>
  <c r="AL95" i="1" s="1"/>
  <c r="AF111" i="1"/>
  <c r="AK111" i="1" s="1"/>
  <c r="AL111" i="1" s="1"/>
  <c r="AF127" i="1"/>
  <c r="AK127" i="1" s="1"/>
  <c r="AL127" i="1" s="1"/>
  <c r="AF143" i="1"/>
  <c r="AK143" i="1" s="1"/>
  <c r="AL143" i="1" s="1"/>
  <c r="AF159" i="1"/>
  <c r="AK159" i="1" s="1"/>
  <c r="AL159" i="1" s="1"/>
  <c r="AF175" i="1"/>
  <c r="AK175" i="1" s="1"/>
  <c r="AL175" i="1" s="1"/>
  <c r="AF191" i="1"/>
  <c r="AK191" i="1" s="1"/>
  <c r="AL191" i="1" s="1"/>
  <c r="AF207" i="1"/>
  <c r="AK207" i="1" s="1"/>
  <c r="AL207" i="1" s="1"/>
  <c r="AF223" i="1"/>
  <c r="AK223" i="1" s="1"/>
  <c r="AL223" i="1" s="1"/>
  <c r="AF239" i="1"/>
  <c r="AK239" i="1" s="1"/>
  <c r="AL239" i="1" s="1"/>
  <c r="AF255" i="1"/>
  <c r="AK255" i="1" s="1"/>
  <c r="AL255" i="1" s="1"/>
  <c r="AF271" i="1"/>
  <c r="AK271" i="1" s="1"/>
  <c r="AL271" i="1" s="1"/>
  <c r="AF287" i="1"/>
  <c r="AK287" i="1" s="1"/>
  <c r="AL287" i="1" s="1"/>
  <c r="AF4" i="1"/>
  <c r="AK4" i="1" s="1"/>
  <c r="AL4" i="1" s="1"/>
  <c r="AF20" i="1"/>
  <c r="AK20" i="1" s="1"/>
  <c r="AL20" i="1" s="1"/>
  <c r="AF36" i="1"/>
  <c r="AK36" i="1" s="1"/>
  <c r="AL36" i="1" s="1"/>
  <c r="AF52" i="1"/>
  <c r="AK52" i="1" s="1"/>
  <c r="AL52" i="1" s="1"/>
  <c r="AF68" i="1"/>
  <c r="AK68" i="1" s="1"/>
  <c r="AL68" i="1" s="1"/>
  <c r="AF84" i="1"/>
  <c r="AK84" i="1" s="1"/>
  <c r="AL84" i="1" s="1"/>
  <c r="AF100" i="1"/>
  <c r="AK100" i="1" s="1"/>
  <c r="AL100" i="1" s="1"/>
  <c r="AF116" i="1"/>
  <c r="AK116" i="1" s="1"/>
  <c r="AL116" i="1" s="1"/>
  <c r="AF132" i="1"/>
  <c r="AK132" i="1" s="1"/>
  <c r="AL132" i="1" s="1"/>
  <c r="AF148" i="1"/>
  <c r="AK148" i="1" s="1"/>
  <c r="AL148" i="1" s="1"/>
  <c r="AF164" i="1"/>
  <c r="AK164" i="1" s="1"/>
  <c r="AL164" i="1" s="1"/>
  <c r="AF180" i="1"/>
  <c r="AK180" i="1" s="1"/>
  <c r="AL180" i="1" s="1"/>
  <c r="AF196" i="1"/>
  <c r="AK196" i="1" s="1"/>
  <c r="AL196" i="1" s="1"/>
  <c r="AF212" i="1"/>
  <c r="AK212" i="1" s="1"/>
  <c r="AL212" i="1" s="1"/>
  <c r="AF228" i="1"/>
  <c r="AK228" i="1" s="1"/>
  <c r="AL228" i="1" s="1"/>
  <c r="AF244" i="1"/>
  <c r="AK244" i="1" s="1"/>
  <c r="AL244" i="1" s="1"/>
  <c r="AF260" i="1"/>
  <c r="AK260" i="1" s="1"/>
  <c r="AL260" i="1" s="1"/>
  <c r="AF276" i="1"/>
  <c r="AK276" i="1" s="1"/>
  <c r="AL276" i="1" s="1"/>
  <c r="AF292" i="1"/>
  <c r="AK292" i="1" s="1"/>
  <c r="AL292" i="1" s="1"/>
  <c r="AF308" i="1"/>
  <c r="AK308" i="1" s="1"/>
  <c r="AL308" i="1" s="1"/>
  <c r="AF324" i="1"/>
  <c r="AK324" i="1" s="1"/>
  <c r="AL324" i="1" s="1"/>
  <c r="AF340" i="1"/>
  <c r="AK340" i="1" s="1"/>
  <c r="AL340" i="1" s="1"/>
  <c r="AF17" i="1"/>
  <c r="AK17" i="1" s="1"/>
  <c r="AL17" i="1" s="1"/>
  <c r="AF33" i="1"/>
  <c r="AK33" i="1" s="1"/>
  <c r="AL33" i="1" s="1"/>
  <c r="AF49" i="1"/>
  <c r="AK49" i="1" s="1"/>
  <c r="AL49" i="1" s="1"/>
  <c r="AF65" i="1"/>
  <c r="AK65" i="1" s="1"/>
  <c r="AL65" i="1" s="1"/>
  <c r="AF81" i="1"/>
  <c r="AK81" i="1" s="1"/>
  <c r="AL81" i="1" s="1"/>
  <c r="AF105" i="1"/>
  <c r="AK105" i="1" s="1"/>
  <c r="AL105" i="1" s="1"/>
  <c r="AF125" i="1"/>
  <c r="AK125" i="1" s="1"/>
  <c r="AL125" i="1" s="1"/>
  <c r="AF145" i="1"/>
  <c r="AK145" i="1" s="1"/>
  <c r="AL145" i="1" s="1"/>
  <c r="AF169" i="1"/>
  <c r="AK169" i="1" s="1"/>
  <c r="AL169" i="1" s="1"/>
  <c r="AF189" i="1"/>
  <c r="AK189" i="1" s="1"/>
  <c r="AL189" i="1" s="1"/>
  <c r="AF209" i="1"/>
  <c r="AK209" i="1" s="1"/>
  <c r="AL209" i="1" s="1"/>
  <c r="AF233" i="1"/>
  <c r="AK233" i="1" s="1"/>
  <c r="AL233" i="1" s="1"/>
  <c r="AF253" i="1"/>
  <c r="AK253" i="1" s="1"/>
  <c r="AL253" i="1" s="1"/>
  <c r="AF273" i="1"/>
  <c r="AK273" i="1" s="1"/>
  <c r="AL273" i="1" s="1"/>
  <c r="AF297" i="1"/>
  <c r="AK297" i="1" s="1"/>
  <c r="AL297" i="1" s="1"/>
  <c r="AF343" i="1"/>
  <c r="AK343" i="1" s="1"/>
  <c r="AL343" i="1" s="1"/>
  <c r="AF363" i="1"/>
  <c r="AK363" i="1" s="1"/>
  <c r="AL363" i="1" s="1"/>
  <c r="AF395" i="1"/>
  <c r="AK395" i="1" s="1"/>
  <c r="AL395" i="1" s="1"/>
  <c r="AF419" i="1"/>
  <c r="AK419" i="1" s="1"/>
  <c r="AL419" i="1" s="1"/>
  <c r="AF447" i="1"/>
  <c r="AK447" i="1" s="1"/>
  <c r="AL447" i="1" s="1"/>
  <c r="AF479" i="1"/>
  <c r="AK479" i="1" s="1"/>
  <c r="AL479" i="1" s="1"/>
  <c r="AF507" i="1"/>
  <c r="AK507" i="1" s="1"/>
  <c r="AL507" i="1" s="1"/>
  <c r="AF531" i="1"/>
  <c r="AK531" i="1" s="1"/>
  <c r="AL531" i="1" s="1"/>
  <c r="AF563" i="1"/>
  <c r="AK563" i="1" s="1"/>
  <c r="AL563" i="1" s="1"/>
  <c r="AF591" i="1"/>
  <c r="AK591" i="1" s="1"/>
  <c r="AL591" i="1" s="1"/>
  <c r="AF301" i="1"/>
  <c r="AK301" i="1" s="1"/>
  <c r="AL301" i="1" s="1"/>
  <c r="AF323" i="1"/>
  <c r="AK323" i="1" s="1"/>
  <c r="AL323" i="1" s="1"/>
  <c r="AF635" i="1"/>
  <c r="AK635" i="1" s="1"/>
  <c r="AL635" i="1" s="1"/>
  <c r="AF663" i="1"/>
  <c r="AK663" i="1" s="1"/>
  <c r="AL663" i="1" s="1"/>
  <c r="AF695" i="1"/>
  <c r="AK695" i="1" s="1"/>
  <c r="AL695" i="1" s="1"/>
  <c r="AF723" i="1"/>
  <c r="AK723" i="1" s="1"/>
  <c r="AL723" i="1" s="1"/>
  <c r="AF747" i="1"/>
  <c r="AK747" i="1" s="1"/>
  <c r="AL747" i="1" s="1"/>
  <c r="AF779" i="1"/>
  <c r="AK779" i="1" s="1"/>
  <c r="AL779" i="1" s="1"/>
  <c r="AF807" i="1"/>
  <c r="AK807" i="1" s="1"/>
  <c r="AL807" i="1" s="1"/>
  <c r="AF835" i="1"/>
  <c r="AK835" i="1" s="1"/>
  <c r="AL835" i="1" s="1"/>
  <c r="AF879" i="1"/>
  <c r="AK879" i="1" s="1"/>
  <c r="AL879" i="1" s="1"/>
  <c r="AF1204" i="1"/>
  <c r="AK1204" i="1" s="1"/>
  <c r="AL1204" i="1" s="1"/>
  <c r="AF1288" i="1"/>
  <c r="AK1288" i="1" s="1"/>
  <c r="AL1288" i="1" s="1"/>
  <c r="AF1380" i="1"/>
  <c r="AK1380" i="1" s="1"/>
  <c r="AL1380" i="1" s="1"/>
  <c r="AF1389" i="1"/>
  <c r="AK1389" i="1" s="1"/>
  <c r="AL1389" i="1" s="1"/>
  <c r="AF58" i="1"/>
  <c r="AK58" i="1" s="1"/>
  <c r="AL58" i="1" s="1"/>
  <c r="AF222" i="1"/>
  <c r="AK222" i="1" s="1"/>
  <c r="AL222" i="1" s="1"/>
  <c r="AF354" i="1"/>
  <c r="AK354" i="1" s="1"/>
  <c r="AL354" i="1" s="1"/>
  <c r="AF470" i="1"/>
  <c r="AK470" i="1" s="1"/>
  <c r="AL470" i="1" s="1"/>
  <c r="AF602" i="1"/>
  <c r="AK602" i="1" s="1"/>
  <c r="AL602" i="1" s="1"/>
  <c r="AF718" i="1"/>
  <c r="AK718" i="1" s="1"/>
  <c r="AL718" i="1" s="1"/>
  <c r="AF830" i="1"/>
  <c r="AK830" i="1" s="1"/>
  <c r="AL830" i="1" s="1"/>
  <c r="AF970" i="1"/>
  <c r="AK970" i="1" s="1"/>
  <c r="AL970" i="1" s="1"/>
  <c r="AF364" i="1"/>
  <c r="AK364" i="1" s="1"/>
  <c r="AL364" i="1" s="1"/>
  <c r="AF404" i="1"/>
  <c r="AK404" i="1" s="1"/>
  <c r="AL404" i="1" s="1"/>
  <c r="AF452" i="1"/>
  <c r="AK452" i="1" s="1"/>
  <c r="AL452" i="1" s="1"/>
  <c r="AF492" i="1"/>
  <c r="AK492" i="1" s="1"/>
  <c r="AL492" i="1" s="1"/>
  <c r="AF552" i="1"/>
  <c r="AK552" i="1" s="1"/>
  <c r="AL552" i="1" s="1"/>
  <c r="AF648" i="1"/>
  <c r="AK648" i="1" s="1"/>
  <c r="AL648" i="1" s="1"/>
  <c r="AF728" i="1"/>
  <c r="AK728" i="1" s="1"/>
  <c r="AL728" i="1" s="1"/>
  <c r="AF808" i="1"/>
  <c r="AK808" i="1" s="1"/>
  <c r="AL808" i="1" s="1"/>
  <c r="AF936" i="1"/>
  <c r="AK936" i="1" s="1"/>
  <c r="AL936" i="1" s="1"/>
  <c r="AF1044" i="1"/>
  <c r="AK1044" i="1" s="1"/>
  <c r="AL1044" i="1" s="1"/>
  <c r="AF1148" i="1"/>
  <c r="AK1148" i="1" s="1"/>
  <c r="AL1148" i="1" s="1"/>
  <c r="AF1376" i="1"/>
  <c r="AK1376" i="1" s="1"/>
  <c r="AL1376" i="1" s="1"/>
  <c r="AF262" i="1"/>
  <c r="AK262" i="1" s="1"/>
  <c r="AL262" i="1" s="1"/>
  <c r="AF782" i="1"/>
  <c r="AK782" i="1" s="1"/>
  <c r="AL782" i="1" s="1"/>
  <c r="AF581" i="1"/>
  <c r="AK581" i="1" s="1"/>
  <c r="AL581" i="1" s="1"/>
  <c r="AF989" i="1"/>
  <c r="AK989" i="1" s="1"/>
  <c r="AL989" i="1" s="1"/>
  <c r="AF1277" i="1"/>
  <c r="AK1277" i="1" s="1"/>
  <c r="AL1277" i="1" s="1"/>
  <c r="AF806" i="1"/>
  <c r="AK806" i="1" s="1"/>
  <c r="AL806" i="1" s="1"/>
  <c r="AF1195" i="1"/>
  <c r="AK1195" i="1" s="1"/>
  <c r="AL1195" i="1" s="1"/>
  <c r="AF72" i="1"/>
  <c r="AK72" i="1" s="1"/>
  <c r="AL72" i="1" s="1"/>
  <c r="AF88" i="1"/>
  <c r="AK88" i="1" s="1"/>
  <c r="AL88" i="1" s="1"/>
  <c r="AF104" i="1"/>
  <c r="AK104" i="1" s="1"/>
  <c r="AL104" i="1" s="1"/>
  <c r="AF120" i="1"/>
  <c r="AK120" i="1" s="1"/>
  <c r="AL120" i="1" s="1"/>
  <c r="AF136" i="1"/>
  <c r="AK136" i="1" s="1"/>
  <c r="AL136" i="1" s="1"/>
  <c r="AF152" i="1"/>
  <c r="AK152" i="1" s="1"/>
  <c r="AL152" i="1" s="1"/>
  <c r="AF168" i="1"/>
  <c r="AK168" i="1" s="1"/>
  <c r="AL168" i="1" s="1"/>
  <c r="AF184" i="1"/>
  <c r="AK184" i="1" s="1"/>
  <c r="AL184" i="1" s="1"/>
  <c r="AF200" i="1"/>
  <c r="AK200" i="1" s="1"/>
  <c r="AL200" i="1" s="1"/>
  <c r="AF216" i="1"/>
  <c r="AK216" i="1" s="1"/>
  <c r="AL216" i="1" s="1"/>
  <c r="AF232" i="1"/>
  <c r="AK232" i="1" s="1"/>
  <c r="AL232" i="1" s="1"/>
  <c r="AF248" i="1"/>
  <c r="AK248" i="1" s="1"/>
  <c r="AL248" i="1" s="1"/>
  <c r="AF264" i="1"/>
  <c r="AK264" i="1" s="1"/>
  <c r="AL264" i="1" s="1"/>
  <c r="AF280" i="1"/>
  <c r="AK280" i="1" s="1"/>
  <c r="AL280" i="1" s="1"/>
  <c r="AF296" i="1"/>
  <c r="AK296" i="1" s="1"/>
  <c r="AL296" i="1" s="1"/>
  <c r="AF312" i="1"/>
  <c r="AK312" i="1" s="1"/>
  <c r="AL312" i="1" s="1"/>
  <c r="AF328" i="1"/>
  <c r="AK328" i="1" s="1"/>
  <c r="AL328" i="1" s="1"/>
  <c r="AF5" i="1"/>
  <c r="AK5" i="1" s="1"/>
  <c r="AL5" i="1" s="1"/>
  <c r="AF21" i="1"/>
  <c r="AK21" i="1" s="1"/>
  <c r="AL21" i="1" s="1"/>
  <c r="AF37" i="1"/>
  <c r="AK37" i="1" s="1"/>
  <c r="AL37" i="1" s="1"/>
  <c r="AF53" i="1"/>
  <c r="AK53" i="1" s="1"/>
  <c r="AL53" i="1" s="1"/>
  <c r="AF69" i="1"/>
  <c r="AK69" i="1" s="1"/>
  <c r="AL69" i="1" s="1"/>
  <c r="AF89" i="1"/>
  <c r="AK89" i="1" s="1"/>
  <c r="AL89" i="1" s="1"/>
  <c r="AF109" i="1"/>
  <c r="AK109" i="1" s="1"/>
  <c r="AL109" i="1" s="1"/>
  <c r="AF129" i="1"/>
  <c r="AK129" i="1" s="1"/>
  <c r="AL129" i="1" s="1"/>
  <c r="AF153" i="1"/>
  <c r="AK153" i="1" s="1"/>
  <c r="AL153" i="1" s="1"/>
  <c r="AF173" i="1"/>
  <c r="AK173" i="1" s="1"/>
  <c r="AL173" i="1" s="1"/>
  <c r="AF193" i="1"/>
  <c r="AK193" i="1" s="1"/>
  <c r="AL193" i="1" s="1"/>
  <c r="AF217" i="1"/>
  <c r="AK217" i="1" s="1"/>
  <c r="AL217" i="1" s="1"/>
  <c r="AF237" i="1"/>
  <c r="AK237" i="1" s="1"/>
  <c r="AL237" i="1" s="1"/>
  <c r="AF257" i="1"/>
  <c r="AK257" i="1" s="1"/>
  <c r="AL257" i="1" s="1"/>
  <c r="AF281" i="1"/>
  <c r="AK281" i="1" s="1"/>
  <c r="AL281" i="1" s="1"/>
  <c r="AF311" i="1"/>
  <c r="AK311" i="1" s="1"/>
  <c r="AL311" i="1" s="1"/>
  <c r="AF347" i="1"/>
  <c r="AK347" i="1" s="1"/>
  <c r="AL347" i="1" s="1"/>
  <c r="AF371" i="1"/>
  <c r="AK371" i="1" s="1"/>
  <c r="AL371" i="1" s="1"/>
  <c r="AF399" i="1"/>
  <c r="AK399" i="1" s="1"/>
  <c r="AL399" i="1" s="1"/>
  <c r="AF427" i="1"/>
  <c r="AK427" i="1" s="1"/>
  <c r="AL427" i="1" s="1"/>
  <c r="AF459" i="1"/>
  <c r="AK459" i="1" s="1"/>
  <c r="AL459" i="1" s="1"/>
  <c r="AF483" i="1"/>
  <c r="AK483" i="1" s="1"/>
  <c r="AL483" i="1" s="1"/>
  <c r="AF511" i="1"/>
  <c r="AK511" i="1" s="1"/>
  <c r="AL511" i="1" s="1"/>
  <c r="AF543" i="1"/>
  <c r="AK543" i="1" s="1"/>
  <c r="AL543" i="1" s="1"/>
  <c r="AF571" i="1"/>
  <c r="AK571" i="1" s="1"/>
  <c r="AL571" i="1" s="1"/>
  <c r="AF595" i="1"/>
  <c r="AK595" i="1" s="1"/>
  <c r="AL595" i="1" s="1"/>
  <c r="AF317" i="1"/>
  <c r="AK317" i="1" s="1"/>
  <c r="AL317" i="1" s="1"/>
  <c r="AF339" i="1"/>
  <c r="AK339" i="1" s="1"/>
  <c r="AL339" i="1" s="1"/>
  <c r="AF643" i="1"/>
  <c r="AK643" i="1" s="1"/>
  <c r="AL643" i="1" s="1"/>
  <c r="AF675" i="1"/>
  <c r="AK675" i="1" s="1"/>
  <c r="AL675" i="1" s="1"/>
  <c r="AF699" i="1"/>
  <c r="AK699" i="1" s="1"/>
  <c r="AL699" i="1" s="1"/>
  <c r="AF727" i="1"/>
  <c r="AK727" i="1" s="1"/>
  <c r="AL727" i="1" s="1"/>
  <c r="AF759" i="1"/>
  <c r="AK759" i="1" s="1"/>
  <c r="AL759" i="1" s="1"/>
  <c r="AF787" i="1"/>
  <c r="AK787" i="1" s="1"/>
  <c r="AL787" i="1" s="1"/>
  <c r="AF811" i="1"/>
  <c r="AK811" i="1" s="1"/>
  <c r="AL811" i="1" s="1"/>
  <c r="AF847" i="1"/>
  <c r="AK847" i="1" s="1"/>
  <c r="AL847" i="1" s="1"/>
  <c r="AF883" i="1"/>
  <c r="AK883" i="1" s="1"/>
  <c r="AL883" i="1" s="1"/>
  <c r="AF1220" i="1"/>
  <c r="AK1220" i="1" s="1"/>
  <c r="AL1220" i="1" s="1"/>
  <c r="AF1316" i="1"/>
  <c r="AK1316" i="1" s="1"/>
  <c r="AL1316" i="1" s="1"/>
  <c r="AF1396" i="1"/>
  <c r="AK1396" i="1" s="1"/>
  <c r="AL1396" i="1" s="1"/>
  <c r="AF1413" i="1"/>
  <c r="AK1413" i="1" s="1"/>
  <c r="AL1413" i="1" s="1"/>
  <c r="AF110" i="1"/>
  <c r="AK110" i="1" s="1"/>
  <c r="AL110" i="1" s="1"/>
  <c r="AF258" i="1"/>
  <c r="AK258" i="1" s="1"/>
  <c r="AL258" i="1" s="1"/>
  <c r="AF378" i="1"/>
  <c r="AK378" i="1" s="1"/>
  <c r="AL378" i="1" s="1"/>
  <c r="AF514" i="1"/>
  <c r="AK514" i="1" s="1"/>
  <c r="AL514" i="1" s="1"/>
  <c r="AF630" i="1"/>
  <c r="AK630" i="1" s="1"/>
  <c r="AL630" i="1" s="1"/>
  <c r="AF742" i="1"/>
  <c r="AK742" i="1" s="1"/>
  <c r="AL742" i="1" s="1"/>
  <c r="AF878" i="1"/>
  <c r="AK878" i="1" s="1"/>
  <c r="AL878" i="1" s="1"/>
  <c r="AF994" i="1"/>
  <c r="AK994" i="1" s="1"/>
  <c r="AL994" i="1" s="1"/>
  <c r="AF372" i="1"/>
  <c r="AK372" i="1" s="1"/>
  <c r="AL372" i="1" s="1"/>
  <c r="AF420" i="1"/>
  <c r="AK420" i="1" s="1"/>
  <c r="AL420" i="1" s="1"/>
  <c r="AF460" i="1"/>
  <c r="AK460" i="1" s="1"/>
  <c r="AL460" i="1" s="1"/>
  <c r="AF500" i="1"/>
  <c r="AK500" i="1" s="1"/>
  <c r="AL500" i="1" s="1"/>
  <c r="AF584" i="1"/>
  <c r="AK584" i="1" s="1"/>
  <c r="AL584" i="1" s="1"/>
  <c r="AF664" i="1"/>
  <c r="AK664" i="1" s="1"/>
  <c r="AL664" i="1" s="1"/>
  <c r="AF744" i="1"/>
  <c r="AK744" i="1" s="1"/>
  <c r="AL744" i="1" s="1"/>
  <c r="AF844" i="1"/>
  <c r="AK844" i="1" s="1"/>
  <c r="AL844" i="1" s="1"/>
  <c r="AF956" i="1"/>
  <c r="AK956" i="1" s="1"/>
  <c r="AL956" i="1" s="1"/>
  <c r="AF1064" i="1"/>
  <c r="AK1064" i="1" s="1"/>
  <c r="AL1064" i="1" s="1"/>
  <c r="AF1200" i="1"/>
  <c r="AK1200" i="1" s="1"/>
  <c r="AL1200" i="1" s="1"/>
  <c r="AF1436" i="1"/>
  <c r="AK1436" i="1" s="1"/>
  <c r="AL1436" i="1" s="1"/>
  <c r="AF358" i="1"/>
  <c r="AK358" i="1" s="1"/>
  <c r="AL358" i="1" s="1"/>
  <c r="AF974" i="1"/>
  <c r="AK974" i="1" s="1"/>
  <c r="AL974" i="1" s="1"/>
  <c r="AF661" i="1"/>
  <c r="AK661" i="1" s="1"/>
  <c r="AL661" i="1" s="1"/>
  <c r="AF1053" i="1"/>
  <c r="AK1053" i="1" s="1"/>
  <c r="AL1053" i="1" s="1"/>
  <c r="AF1409" i="1"/>
  <c r="AK1409" i="1" s="1"/>
  <c r="AL1409" i="1" s="1"/>
  <c r="AF982" i="1"/>
  <c r="AK982" i="1" s="1"/>
  <c r="AL982" i="1" s="1"/>
  <c r="AF1362" i="1"/>
  <c r="AK1362" i="1" s="1"/>
  <c r="AL1362" i="1" s="1"/>
  <c r="AF1326" i="1"/>
  <c r="AK1326" i="1" s="1"/>
  <c r="AL1326" i="1" s="1"/>
  <c r="AF1339" i="1"/>
  <c r="AK1339" i="1" s="1"/>
  <c r="AL1339" i="1" s="1"/>
  <c r="AF1039" i="1"/>
  <c r="AK1039" i="1" s="1"/>
  <c r="AL1039" i="1" s="1"/>
  <c r="AF610" i="1"/>
  <c r="AK610" i="1" s="1"/>
  <c r="AL610" i="1" s="1"/>
  <c r="AF1329" i="1"/>
  <c r="AK1329" i="1" s="1"/>
  <c r="AL1329" i="1" s="1"/>
  <c r="AF1105" i="1"/>
  <c r="AK1105" i="1" s="1"/>
  <c r="AL1105" i="1" s="1"/>
  <c r="AF873" i="1"/>
  <c r="AK873" i="1" s="1"/>
  <c r="AL873" i="1" s="1"/>
  <c r="AF501" i="1"/>
  <c r="AK501" i="1" s="1"/>
  <c r="AL501" i="1" s="1"/>
  <c r="AF866" i="1"/>
  <c r="AK866" i="1" s="1"/>
  <c r="AL866" i="1" s="1"/>
  <c r="AF474" i="1"/>
  <c r="AK474" i="1" s="1"/>
  <c r="AL474" i="1" s="1"/>
  <c r="AF50" i="1"/>
  <c r="AK50" i="1" s="1"/>
  <c r="AL50" i="1" s="1"/>
  <c r="AF1328" i="1"/>
  <c r="AK1328" i="1" s="1"/>
  <c r="AL1328" i="1" s="1"/>
  <c r="AF1172" i="1"/>
  <c r="AK1172" i="1" s="1"/>
  <c r="AL1172" i="1" s="1"/>
  <c r="AF1084" i="1"/>
  <c r="AK1084" i="1" s="1"/>
  <c r="AL1084" i="1" s="1"/>
  <c r="AF1000" i="1"/>
  <c r="AK1000" i="1" s="1"/>
  <c r="AL1000" i="1" s="1"/>
  <c r="AF916" i="1"/>
  <c r="AK916" i="1" s="1"/>
  <c r="AL916" i="1" s="1"/>
  <c r="AF824" i="1"/>
  <c r="AK824" i="1" s="1"/>
  <c r="AL824" i="1" s="1"/>
  <c r="AF760" i="1"/>
  <c r="AK760" i="1" s="1"/>
  <c r="AL760" i="1" s="1"/>
  <c r="AF696" i="1"/>
  <c r="AK696" i="1" s="1"/>
  <c r="AL696" i="1" s="1"/>
  <c r="AF632" i="1"/>
  <c r="AK632" i="1" s="1"/>
  <c r="AL632" i="1" s="1"/>
  <c r="AF568" i="1"/>
  <c r="AK568" i="1" s="1"/>
  <c r="AL568" i="1" s="1"/>
  <c r="AF508" i="1"/>
  <c r="AK508" i="1" s="1"/>
  <c r="AL508" i="1" s="1"/>
  <c r="AF476" i="1"/>
  <c r="AK476" i="1" s="1"/>
  <c r="AL476" i="1" s="1"/>
  <c r="AF444" i="1"/>
  <c r="AK444" i="1" s="1"/>
  <c r="AL444" i="1" s="1"/>
  <c r="AF412" i="1"/>
  <c r="AK412" i="1" s="1"/>
  <c r="AL412" i="1" s="1"/>
  <c r="AF380" i="1"/>
  <c r="AK380" i="1" s="1"/>
  <c r="AL380" i="1" s="1"/>
  <c r="AF348" i="1"/>
  <c r="AK348" i="1" s="1"/>
  <c r="AL348" i="1" s="1"/>
  <c r="AF946" i="1"/>
  <c r="AK946" i="1" s="1"/>
  <c r="AL946" i="1" s="1"/>
  <c r="AF854" i="1"/>
  <c r="AK854" i="1" s="1"/>
  <c r="AL854" i="1" s="1"/>
  <c r="AF766" i="1"/>
  <c r="AK766" i="1" s="1"/>
  <c r="AL766" i="1" s="1"/>
  <c r="AF674" i="1"/>
  <c r="AK674" i="1" s="1"/>
  <c r="AL674" i="1" s="1"/>
  <c r="AF578" i="1"/>
  <c r="AK578" i="1" s="1"/>
  <c r="AL578" i="1" s="1"/>
  <c r="AF490" i="1"/>
  <c r="AK490" i="1" s="1"/>
  <c r="AL490" i="1" s="1"/>
  <c r="AF402" i="1"/>
  <c r="AK402" i="1" s="1"/>
  <c r="AL402" i="1" s="1"/>
  <c r="AF306" i="1"/>
  <c r="AK306" i="1" s="1"/>
  <c r="AL306" i="1" s="1"/>
  <c r="AF190" i="1"/>
  <c r="AK190" i="1" s="1"/>
  <c r="AL190" i="1" s="1"/>
  <c r="AF90" i="1"/>
  <c r="AK90" i="1" s="1"/>
  <c r="AL90" i="1" s="1"/>
  <c r="AF1433" i="1"/>
  <c r="AK1433" i="1" s="1"/>
  <c r="AL1433" i="1" s="1"/>
  <c r="AF1432" i="1"/>
  <c r="AK1432" i="1" s="1"/>
  <c r="AL1432" i="1" s="1"/>
  <c r="AF1364" i="1"/>
  <c r="AK1364" i="1" s="1"/>
  <c r="AL1364" i="1" s="1"/>
  <c r="AF1304" i="1"/>
  <c r="AK1304" i="1" s="1"/>
  <c r="AL1304" i="1" s="1"/>
  <c r="AF1236" i="1"/>
  <c r="AK1236" i="1" s="1"/>
  <c r="AL1236" i="1" s="1"/>
  <c r="AF899" i="1"/>
  <c r="AK899" i="1" s="1"/>
  <c r="AL899" i="1" s="1"/>
  <c r="AF867" i="1"/>
  <c r="AK867" i="1" s="1"/>
  <c r="AL867" i="1" s="1"/>
  <c r="AF839" i="1"/>
  <c r="AK839" i="1" s="1"/>
  <c r="AL839" i="1" s="1"/>
  <c r="AF819" i="1"/>
  <c r="AK819" i="1" s="1"/>
  <c r="AL819" i="1" s="1"/>
  <c r="AF795" i="1"/>
  <c r="AK795" i="1" s="1"/>
  <c r="AL795" i="1" s="1"/>
  <c r="AF775" i="1"/>
  <c r="AK775" i="1" s="1"/>
  <c r="AL775" i="1" s="1"/>
  <c r="AF755" i="1"/>
  <c r="AK755" i="1" s="1"/>
  <c r="AL755" i="1" s="1"/>
  <c r="AF731" i="1"/>
  <c r="AK731" i="1" s="1"/>
  <c r="AL731" i="1" s="1"/>
  <c r="AF711" i="1"/>
  <c r="AK711" i="1" s="1"/>
  <c r="AL711" i="1" s="1"/>
  <c r="AF691" i="1"/>
  <c r="AK691" i="1" s="1"/>
  <c r="AL691" i="1" s="1"/>
  <c r="AF667" i="1"/>
  <c r="AK667" i="1" s="1"/>
  <c r="AL667" i="1" s="1"/>
  <c r="AF647" i="1"/>
  <c r="AK647" i="1" s="1"/>
  <c r="AL647" i="1" s="1"/>
  <c r="AF627" i="1"/>
  <c r="AK627" i="1" s="1"/>
  <c r="AL627" i="1" s="1"/>
  <c r="AF307" i="1"/>
  <c r="AK307" i="1" s="1"/>
  <c r="AL307" i="1" s="1"/>
  <c r="AF305" i="1"/>
  <c r="AK305" i="1" s="1"/>
  <c r="AL305" i="1" s="1"/>
  <c r="AF603" i="1"/>
  <c r="AK603" i="1" s="1"/>
  <c r="AL603" i="1" s="1"/>
  <c r="AF579" i="1"/>
  <c r="AK579" i="1" s="1"/>
  <c r="AL579" i="1" s="1"/>
  <c r="AF559" i="1"/>
  <c r="AK559" i="1" s="1"/>
  <c r="AL559" i="1" s="1"/>
  <c r="AF539" i="1"/>
  <c r="AK539" i="1" s="1"/>
  <c r="AL539" i="1" s="1"/>
  <c r="AF515" i="1"/>
  <c r="AK515" i="1" s="1"/>
  <c r="AL515" i="1" s="1"/>
  <c r="AF495" i="1"/>
  <c r="AK495" i="1" s="1"/>
  <c r="AL495" i="1" s="1"/>
  <c r="AF475" i="1"/>
  <c r="AK475" i="1" s="1"/>
  <c r="AL475" i="1" s="1"/>
  <c r="AF451" i="1"/>
  <c r="AK451" i="1" s="1"/>
  <c r="AL451" i="1" s="1"/>
  <c r="AF431" i="1"/>
  <c r="AK431" i="1" s="1"/>
  <c r="AL431" i="1" s="1"/>
  <c r="AF411" i="1"/>
  <c r="AK411" i="1" s="1"/>
  <c r="AL411" i="1" s="1"/>
  <c r="AF387" i="1"/>
  <c r="AK387" i="1" s="1"/>
  <c r="AL387" i="1" s="1"/>
  <c r="AF367" i="1"/>
  <c r="AK367" i="1" s="1"/>
  <c r="AL367" i="1" s="1"/>
  <c r="AF351" i="1"/>
  <c r="AK351" i="1" s="1"/>
  <c r="AL351" i="1" s="1"/>
  <c r="AF327" i="1"/>
  <c r="AK327" i="1" s="1"/>
  <c r="AL327" i="1" s="1"/>
  <c r="AF293" i="1"/>
  <c r="AK293" i="1" s="1"/>
  <c r="AL293" i="1" s="1"/>
  <c r="AF277" i="1"/>
  <c r="AK277" i="1" s="1"/>
  <c r="AL277" i="1" s="1"/>
  <c r="AF261" i="1"/>
  <c r="AK261" i="1" s="1"/>
  <c r="AL261" i="1" s="1"/>
  <c r="AF245" i="1"/>
  <c r="AK245" i="1" s="1"/>
  <c r="AL245" i="1" s="1"/>
  <c r="AF229" i="1"/>
  <c r="AK229" i="1" s="1"/>
  <c r="AL229" i="1" s="1"/>
  <c r="AF213" i="1"/>
  <c r="AK213" i="1" s="1"/>
  <c r="AL213" i="1" s="1"/>
  <c r="AF197" i="1"/>
  <c r="AK197" i="1" s="1"/>
  <c r="AL197" i="1" s="1"/>
  <c r="AF181" i="1"/>
  <c r="AK181" i="1" s="1"/>
  <c r="AL181" i="1" s="1"/>
  <c r="AF165" i="1"/>
  <c r="AK165" i="1" s="1"/>
  <c r="AL165" i="1" s="1"/>
  <c r="AF149" i="1"/>
  <c r="AK149" i="1" s="1"/>
  <c r="AL149" i="1" s="1"/>
  <c r="AF133" i="1"/>
  <c r="AK133" i="1" s="1"/>
  <c r="AL133" i="1" s="1"/>
  <c r="AF117" i="1"/>
  <c r="AK117" i="1" s="1"/>
  <c r="AL117" i="1" s="1"/>
  <c r="AF101" i="1"/>
  <c r="AK101" i="1" s="1"/>
  <c r="AL101" i="1" s="1"/>
  <c r="AF85" i="1"/>
  <c r="AK85" i="1" s="1"/>
  <c r="AL85" i="1" s="1"/>
  <c r="AF903" i="1"/>
  <c r="AK903" i="1" s="1"/>
  <c r="AL903" i="1" s="1"/>
  <c r="AF1212" i="1"/>
  <c r="AK1212" i="1" s="1"/>
  <c r="AL1212" i="1" s="1"/>
  <c r="AF1244" i="1"/>
  <c r="AK1244" i="1" s="1"/>
  <c r="AL1244" i="1" s="1"/>
  <c r="AF1280" i="1"/>
  <c r="AK1280" i="1" s="1"/>
  <c r="AL1280" i="1" s="1"/>
  <c r="AF1312" i="1"/>
  <c r="AK1312" i="1" s="1"/>
  <c r="AL1312" i="1" s="1"/>
  <c r="AF1340" i="1"/>
  <c r="AK1340" i="1" s="1"/>
  <c r="AL1340" i="1" s="1"/>
  <c r="AF1372" i="1"/>
  <c r="AK1372" i="1" s="1"/>
  <c r="AL1372" i="1" s="1"/>
  <c r="AF1404" i="1"/>
  <c r="AK1404" i="1" s="1"/>
  <c r="AL1404" i="1" s="1"/>
  <c r="AF1440" i="1"/>
  <c r="AK1440" i="1" s="1"/>
  <c r="AL1440" i="1" s="1"/>
  <c r="AF1401" i="1"/>
  <c r="AK1401" i="1" s="1"/>
  <c r="AL1401" i="1" s="1"/>
  <c r="AF1445" i="1"/>
  <c r="AK1445" i="1" s="1"/>
  <c r="AL1445" i="1" s="1"/>
  <c r="AF46" i="1"/>
  <c r="AK46" i="1" s="1"/>
  <c r="AL46" i="1" s="1"/>
  <c r="AF102" i="1"/>
  <c r="AK102" i="1" s="1"/>
  <c r="AL102" i="1" s="1"/>
  <c r="AF158" i="1"/>
  <c r="AK158" i="1" s="1"/>
  <c r="AL158" i="1" s="1"/>
  <c r="AF202" i="1"/>
  <c r="AK202" i="1" s="1"/>
  <c r="AL202" i="1" s="1"/>
  <c r="AF266" i="1"/>
  <c r="AK266" i="1" s="1"/>
  <c r="AL266" i="1" s="1"/>
  <c r="AF318" i="1"/>
  <c r="AK318" i="1" s="1"/>
  <c r="AL318" i="1" s="1"/>
  <c r="AF370" i="1"/>
  <c r="AK370" i="1" s="1"/>
  <c r="AL370" i="1" s="1"/>
  <c r="AF414" i="1"/>
  <c r="AK414" i="1" s="1"/>
  <c r="AL414" i="1" s="1"/>
  <c r="AF458" i="1"/>
  <c r="AK458" i="1" s="1"/>
  <c r="AL458" i="1" s="1"/>
  <c r="AF498" i="1"/>
  <c r="AK498" i="1" s="1"/>
  <c r="AL498" i="1" s="1"/>
  <c r="AF546" i="1"/>
  <c r="AK546" i="1" s="1"/>
  <c r="AL546" i="1" s="1"/>
  <c r="AF590" i="1"/>
  <c r="AK590" i="1" s="1"/>
  <c r="AL590" i="1" s="1"/>
  <c r="AF642" i="1"/>
  <c r="AK642" i="1" s="1"/>
  <c r="AL642" i="1" s="1"/>
  <c r="AF682" i="1"/>
  <c r="AK682" i="1" s="1"/>
  <c r="AL682" i="1" s="1"/>
  <c r="AF730" i="1"/>
  <c r="AK730" i="1" s="1"/>
  <c r="AL730" i="1" s="1"/>
  <c r="AF774" i="1"/>
  <c r="AK774" i="1" s="1"/>
  <c r="AL774" i="1" s="1"/>
  <c r="AF822" i="1"/>
  <c r="AK822" i="1" s="1"/>
  <c r="AL822" i="1" s="1"/>
  <c r="AF870" i="1"/>
  <c r="AK870" i="1" s="1"/>
  <c r="AL870" i="1" s="1"/>
  <c r="AF914" i="1"/>
  <c r="AK914" i="1" s="1"/>
  <c r="AL914" i="1" s="1"/>
  <c r="AF958" i="1"/>
  <c r="AK958" i="1" s="1"/>
  <c r="AL958" i="1" s="1"/>
  <c r="AF1006" i="1"/>
  <c r="AK1006" i="1" s="1"/>
  <c r="AL1006" i="1" s="1"/>
  <c r="AF352" i="1"/>
  <c r="AK352" i="1" s="1"/>
  <c r="AL352" i="1" s="1"/>
  <c r="AF368" i="1"/>
  <c r="AK368" i="1" s="1"/>
  <c r="AL368" i="1" s="1"/>
  <c r="AF384" i="1"/>
  <c r="AK384" i="1" s="1"/>
  <c r="AL384" i="1" s="1"/>
  <c r="AF400" i="1"/>
  <c r="AK400" i="1" s="1"/>
  <c r="AL400" i="1" s="1"/>
  <c r="AF416" i="1"/>
  <c r="AK416" i="1" s="1"/>
  <c r="AL416" i="1" s="1"/>
  <c r="AF432" i="1"/>
  <c r="AK432" i="1" s="1"/>
  <c r="AL432" i="1" s="1"/>
  <c r="AF448" i="1"/>
  <c r="AK448" i="1" s="1"/>
  <c r="AL448" i="1" s="1"/>
  <c r="AF464" i="1"/>
  <c r="AK464" i="1" s="1"/>
  <c r="AL464" i="1" s="1"/>
  <c r="AF480" i="1"/>
  <c r="AK480" i="1" s="1"/>
  <c r="AL480" i="1" s="1"/>
  <c r="AF496" i="1"/>
  <c r="AK496" i="1" s="1"/>
  <c r="AL496" i="1" s="1"/>
  <c r="AF512" i="1"/>
  <c r="AK512" i="1" s="1"/>
  <c r="AL512" i="1" s="1"/>
  <c r="AF540" i="1"/>
  <c r="AK540" i="1" s="1"/>
  <c r="AL540" i="1" s="1"/>
  <c r="AF572" i="1"/>
  <c r="AK572" i="1" s="1"/>
  <c r="AL572" i="1" s="1"/>
  <c r="AF604" i="1"/>
  <c r="AK604" i="1" s="1"/>
  <c r="AL604" i="1" s="1"/>
  <c r="AF636" i="1"/>
  <c r="AK636" i="1" s="1"/>
  <c r="AL636" i="1" s="1"/>
  <c r="AF668" i="1"/>
  <c r="AK668" i="1" s="1"/>
  <c r="AL668" i="1" s="1"/>
  <c r="AF700" i="1"/>
  <c r="AK700" i="1" s="1"/>
  <c r="AL700" i="1" s="1"/>
  <c r="AF732" i="1"/>
  <c r="AK732" i="1" s="1"/>
  <c r="AL732" i="1" s="1"/>
  <c r="AF764" i="1"/>
  <c r="AK764" i="1" s="1"/>
  <c r="AL764" i="1" s="1"/>
  <c r="AF796" i="1"/>
  <c r="AK796" i="1" s="1"/>
  <c r="AL796" i="1" s="1"/>
  <c r="AF828" i="1"/>
  <c r="AK828" i="1" s="1"/>
  <c r="AL828" i="1" s="1"/>
  <c r="AF872" i="1"/>
  <c r="AK872" i="1" s="1"/>
  <c r="AL872" i="1" s="1"/>
  <c r="AF920" i="1"/>
  <c r="AK920" i="1" s="1"/>
  <c r="AL920" i="1" s="1"/>
  <c r="AF964" i="1"/>
  <c r="AK964" i="1" s="1"/>
  <c r="AL964" i="1" s="1"/>
  <c r="AF1004" i="1"/>
  <c r="AK1004" i="1" s="1"/>
  <c r="AL1004" i="1" s="1"/>
  <c r="AF1048" i="1"/>
  <c r="AK1048" i="1" s="1"/>
  <c r="AL1048" i="1" s="1"/>
  <c r="AF1092" i="1"/>
  <c r="AK1092" i="1" s="1"/>
  <c r="AL1092" i="1" s="1"/>
  <c r="AF1132" i="1"/>
  <c r="AK1132" i="1" s="1"/>
  <c r="AL1132" i="1" s="1"/>
  <c r="AF1176" i="1"/>
  <c r="AK1176" i="1" s="1"/>
  <c r="AL1176" i="1" s="1"/>
  <c r="AF1256" i="1"/>
  <c r="AK1256" i="1" s="1"/>
  <c r="AL1256" i="1" s="1"/>
  <c r="AF1336" i="1"/>
  <c r="AK1336" i="1" s="1"/>
  <c r="AL1336" i="1" s="1"/>
  <c r="AF1444" i="1"/>
  <c r="AK1444" i="1" s="1"/>
  <c r="AL1444" i="1" s="1"/>
  <c r="AF78" i="1"/>
  <c r="AK78" i="1" s="1"/>
  <c r="AL78" i="1" s="1"/>
  <c r="AF290" i="1"/>
  <c r="AK290" i="1" s="1"/>
  <c r="AL290" i="1" s="1"/>
  <c r="AF510" i="1"/>
  <c r="AK510" i="1" s="1"/>
  <c r="AL510" i="1" s="1"/>
  <c r="AF702" i="1"/>
  <c r="AK702" i="1" s="1"/>
  <c r="AL702" i="1" s="1"/>
  <c r="AF898" i="1"/>
  <c r="AK898" i="1" s="1"/>
  <c r="AL898" i="1" s="1"/>
  <c r="AF373" i="1"/>
  <c r="AK373" i="1" s="1"/>
  <c r="AL373" i="1" s="1"/>
  <c r="AF533" i="1"/>
  <c r="AK533" i="1" s="1"/>
  <c r="AL533" i="1" s="1"/>
  <c r="AF669" i="1"/>
  <c r="AK669" i="1" s="1"/>
  <c r="AL669" i="1" s="1"/>
  <c r="AF889" i="1"/>
  <c r="AK889" i="1" s="1"/>
  <c r="AL889" i="1" s="1"/>
  <c r="AF1009" i="1"/>
  <c r="AK1009" i="1" s="1"/>
  <c r="AL1009" i="1" s="1"/>
  <c r="AF1117" i="1"/>
  <c r="AK1117" i="1" s="1"/>
  <c r="AL1117" i="1" s="1"/>
  <c r="AF1233" i="1"/>
  <c r="AK1233" i="1" s="1"/>
  <c r="AL1233" i="1" s="1"/>
  <c r="AF1345" i="1"/>
  <c r="AK1345" i="1" s="1"/>
  <c r="AL1345" i="1" s="1"/>
  <c r="AF210" i="1"/>
  <c r="AK210" i="1" s="1"/>
  <c r="AL210" i="1" s="1"/>
  <c r="AF622" i="1"/>
  <c r="AK622" i="1" s="1"/>
  <c r="AL622" i="1" s="1"/>
  <c r="AF911" i="1"/>
  <c r="AK911" i="1" s="1"/>
  <c r="AL911" i="1" s="1"/>
  <c r="AF1047" i="1"/>
  <c r="AK1047" i="1" s="1"/>
  <c r="AL1047" i="1" s="1"/>
  <c r="AF1211" i="1"/>
  <c r="AK1211" i="1" s="1"/>
  <c r="AL1211" i="1" s="1"/>
  <c r="AF1367" i="1"/>
  <c r="AK1367" i="1" s="1"/>
  <c r="AL1367" i="1" s="1"/>
  <c r="AF1130" i="1"/>
  <c r="AK1130" i="1" s="1"/>
  <c r="AL1130" i="1" s="1"/>
  <c r="AF1422" i="1"/>
  <c r="AK1422" i="1" s="1"/>
  <c r="AL1422" i="1" s="1"/>
  <c r="AF278" i="1"/>
  <c r="AK278" i="1" s="1"/>
  <c r="AL278" i="1" s="1"/>
  <c r="AF246" i="1"/>
  <c r="AK246" i="1" s="1"/>
  <c r="AL246" i="1" s="1"/>
  <c r="AF1406" i="1"/>
  <c r="AK1406" i="1" s="1"/>
  <c r="AL1406" i="1" s="1"/>
  <c r="AF1318" i="1"/>
  <c r="AK1318" i="1" s="1"/>
  <c r="AL1318" i="1" s="1"/>
  <c r="AF1230" i="1"/>
  <c r="AK1230" i="1" s="1"/>
  <c r="AL1230" i="1" s="1"/>
  <c r="AF1138" i="1"/>
  <c r="AK1138" i="1" s="1"/>
  <c r="AL1138" i="1" s="1"/>
  <c r="AF1070" i="1"/>
  <c r="AK1070" i="1" s="1"/>
  <c r="AL1070" i="1" s="1"/>
  <c r="AF1407" i="1"/>
  <c r="AK1407" i="1" s="1"/>
  <c r="AL1407" i="1" s="1"/>
  <c r="AF1343" i="1"/>
  <c r="AK1343" i="1" s="1"/>
  <c r="AL1343" i="1" s="1"/>
  <c r="AF1295" i="1"/>
  <c r="AK1295" i="1" s="1"/>
  <c r="AL1295" i="1" s="1"/>
  <c r="AF1239" i="1"/>
  <c r="AK1239" i="1" s="1"/>
  <c r="AL1239" i="1" s="1"/>
  <c r="AF1175" i="1"/>
  <c r="AK1175" i="1" s="1"/>
  <c r="AL1175" i="1" s="1"/>
  <c r="AF1127" i="1"/>
  <c r="AK1127" i="1" s="1"/>
  <c r="AL1127" i="1" s="1"/>
  <c r="AF1067" i="1"/>
  <c r="AK1067" i="1" s="1"/>
  <c r="AL1067" i="1" s="1"/>
  <c r="AF1003" i="1"/>
  <c r="AK1003" i="1" s="1"/>
  <c r="AL1003" i="1" s="1"/>
  <c r="AF955" i="1"/>
  <c r="AK955" i="1" s="1"/>
  <c r="AL955" i="1" s="1"/>
  <c r="AF859" i="1"/>
  <c r="AK859" i="1" s="1"/>
  <c r="AL859" i="1" s="1"/>
  <c r="AF862" i="1"/>
  <c r="AK862" i="1" s="1"/>
  <c r="AL862" i="1" s="1"/>
  <c r="AF726" i="1"/>
  <c r="AK726" i="1" s="1"/>
  <c r="AL726" i="1" s="1"/>
  <c r="AF566" i="1"/>
  <c r="AK566" i="1" s="1"/>
  <c r="AL566" i="1" s="1"/>
  <c r="AF394" i="1"/>
  <c r="AK394" i="1" s="1"/>
  <c r="AL394" i="1" s="1"/>
  <c r="AF250" i="1"/>
  <c r="AK250" i="1" s="1"/>
  <c r="AL250" i="1" s="1"/>
  <c r="AF66" i="1"/>
  <c r="AK66" i="1" s="1"/>
  <c r="AL66" i="1" s="1"/>
  <c r="AF1377" i="1"/>
  <c r="AK1377" i="1" s="1"/>
  <c r="AL1377" i="1" s="1"/>
  <c r="AF1341" i="1"/>
  <c r="AK1341" i="1" s="1"/>
  <c r="AL1341" i="1" s="1"/>
  <c r="AF1297" i="1"/>
  <c r="AK1297" i="1" s="1"/>
  <c r="AL1297" i="1" s="1"/>
  <c r="AF1249" i="1"/>
  <c r="AK1249" i="1" s="1"/>
  <c r="AL1249" i="1" s="1"/>
  <c r="AF1213" i="1"/>
  <c r="AK1213" i="1" s="1"/>
  <c r="AL1213" i="1" s="1"/>
  <c r="AF1169" i="1"/>
  <c r="AK1169" i="1" s="1"/>
  <c r="AL1169" i="1" s="1"/>
  <c r="AF1121" i="1"/>
  <c r="AK1121" i="1" s="1"/>
  <c r="AL1121" i="1" s="1"/>
  <c r="AF1085" i="1"/>
  <c r="AK1085" i="1" s="1"/>
  <c r="AL1085" i="1" s="1"/>
  <c r="AF1041" i="1"/>
  <c r="AK1041" i="1" s="1"/>
  <c r="AL1041" i="1" s="1"/>
  <c r="AF993" i="1"/>
  <c r="AK993" i="1" s="1"/>
  <c r="AL993" i="1" s="1"/>
  <c r="AF957" i="1"/>
  <c r="AK957" i="1" s="1"/>
  <c r="AL957" i="1" s="1"/>
  <c r="AF913" i="1"/>
  <c r="AK913" i="1" s="1"/>
  <c r="AL913" i="1" s="1"/>
  <c r="AF849" i="1"/>
  <c r="AK849" i="1" s="1"/>
  <c r="AL849" i="1" s="1"/>
  <c r="AF789" i="1"/>
  <c r="AK789" i="1" s="1"/>
  <c r="AL789" i="1" s="1"/>
  <c r="AF701" i="1"/>
  <c r="AK701" i="1" s="1"/>
  <c r="AL701" i="1" s="1"/>
  <c r="AF629" i="1"/>
  <c r="AK629" i="1" s="1"/>
  <c r="AL629" i="1" s="1"/>
  <c r="AF573" i="1"/>
  <c r="AK573" i="1" s="1"/>
  <c r="AL573" i="1" s="1"/>
  <c r="AF517" i="1"/>
  <c r="AK517" i="1" s="1"/>
  <c r="AL517" i="1" s="1"/>
  <c r="AF453" i="1"/>
  <c r="AK453" i="1" s="1"/>
  <c r="AL453" i="1" s="1"/>
  <c r="AF405" i="1"/>
  <c r="AK405" i="1" s="1"/>
  <c r="AL405" i="1" s="1"/>
  <c r="AF349" i="1"/>
  <c r="AK349" i="1" s="1"/>
  <c r="AL349" i="1" s="1"/>
  <c r="AF978" i="1"/>
  <c r="AK978" i="1" s="1"/>
  <c r="AL978" i="1" s="1"/>
  <c r="AF910" i="1"/>
  <c r="AK910" i="1" s="1"/>
  <c r="AL910" i="1" s="1"/>
  <c r="AF846" i="1"/>
  <c r="AK846" i="1" s="1"/>
  <c r="AL846" i="1" s="1"/>
  <c r="AF762" i="1"/>
  <c r="AK762" i="1" s="1"/>
  <c r="AL762" i="1" s="1"/>
  <c r="AF690" i="1"/>
  <c r="AK690" i="1" s="1"/>
  <c r="AL690" i="1" s="1"/>
  <c r="AF618" i="1"/>
  <c r="AK618" i="1" s="1"/>
  <c r="AL618" i="1" s="1"/>
  <c r="AF530" i="1"/>
  <c r="AK530" i="1" s="1"/>
  <c r="AL530" i="1" s="1"/>
  <c r="AF466" i="1"/>
  <c r="AK466" i="1" s="1"/>
  <c r="AL466" i="1" s="1"/>
  <c r="AF386" i="1"/>
  <c r="AK386" i="1" s="1"/>
  <c r="AL386" i="1" s="1"/>
  <c r="AF298" i="1"/>
  <c r="AK298" i="1" s="1"/>
  <c r="AL298" i="1" s="1"/>
  <c r="AF218" i="1"/>
  <c r="AK218" i="1" s="1"/>
  <c r="AL218" i="1" s="1"/>
  <c r="AF146" i="1"/>
  <c r="AK146" i="1" s="1"/>
  <c r="AL146" i="1" s="1"/>
  <c r="AF62" i="1"/>
  <c r="AK62" i="1" s="1"/>
  <c r="AL62" i="1" s="1"/>
  <c r="AF6" i="1"/>
  <c r="AK6" i="1" s="1"/>
  <c r="AL6" i="1" s="1"/>
  <c r="AF1405" i="1"/>
  <c r="AK1405" i="1" s="1"/>
  <c r="AL1405" i="1" s="1"/>
  <c r="AF1420" i="1"/>
  <c r="AK1420" i="1" s="1"/>
  <c r="AL1420" i="1" s="1"/>
  <c r="AF1384" i="1"/>
  <c r="AK1384" i="1" s="1"/>
  <c r="AL1384" i="1" s="1"/>
  <c r="AF1344" i="1"/>
  <c r="AK1344" i="1" s="1"/>
  <c r="AL1344" i="1" s="1"/>
  <c r="AF1308" i="1"/>
  <c r="AK1308" i="1" s="1"/>
  <c r="AL1308" i="1" s="1"/>
  <c r="AF1276" i="1"/>
  <c r="AK1276" i="1" s="1"/>
  <c r="AL1276" i="1" s="1"/>
  <c r="AF1248" i="1"/>
  <c r="AK1248" i="1" s="1"/>
  <c r="AL1248" i="1" s="1"/>
  <c r="AF1216" i="1"/>
  <c r="AK1216" i="1" s="1"/>
  <c r="AL1216" i="1" s="1"/>
  <c r="AF1188" i="1"/>
  <c r="AK1188" i="1" s="1"/>
  <c r="AL1188" i="1" s="1"/>
  <c r="AF1168" i="1"/>
  <c r="AK1168" i="1" s="1"/>
  <c r="AL1168" i="1" s="1"/>
  <c r="AF1152" i="1"/>
  <c r="AK1152" i="1" s="1"/>
  <c r="AL1152" i="1" s="1"/>
  <c r="AF1136" i="1"/>
  <c r="AK1136" i="1" s="1"/>
  <c r="AL1136" i="1" s="1"/>
  <c r="AF1120" i="1"/>
  <c r="AK1120" i="1" s="1"/>
  <c r="AL1120" i="1" s="1"/>
  <c r="AF1104" i="1"/>
  <c r="AK1104" i="1" s="1"/>
  <c r="AL1104" i="1" s="1"/>
  <c r="AF1088" i="1"/>
  <c r="AK1088" i="1" s="1"/>
  <c r="AL1088" i="1" s="1"/>
  <c r="AF1072" i="1"/>
  <c r="AK1072" i="1" s="1"/>
  <c r="AL1072" i="1" s="1"/>
  <c r="AF1056" i="1"/>
  <c r="AK1056" i="1" s="1"/>
  <c r="AL1056" i="1" s="1"/>
  <c r="AF1040" i="1"/>
  <c r="AK1040" i="1" s="1"/>
  <c r="AL1040" i="1" s="1"/>
  <c r="AF1024" i="1"/>
  <c r="AK1024" i="1" s="1"/>
  <c r="AL1024" i="1" s="1"/>
  <c r="AF1008" i="1"/>
  <c r="AK1008" i="1" s="1"/>
  <c r="AL1008" i="1" s="1"/>
  <c r="AF992" i="1"/>
  <c r="AK992" i="1" s="1"/>
  <c r="AL992" i="1" s="1"/>
  <c r="AF976" i="1"/>
  <c r="AK976" i="1" s="1"/>
  <c r="AL976" i="1" s="1"/>
  <c r="AF960" i="1"/>
  <c r="AK960" i="1" s="1"/>
  <c r="AL960" i="1" s="1"/>
  <c r="AF944" i="1"/>
  <c r="AK944" i="1" s="1"/>
  <c r="AL944" i="1" s="1"/>
  <c r="AF928" i="1"/>
  <c r="AK928" i="1" s="1"/>
  <c r="AL928" i="1" s="1"/>
  <c r="AF912" i="1"/>
  <c r="AK912" i="1" s="1"/>
  <c r="AL912" i="1" s="1"/>
  <c r="AF892" i="1"/>
  <c r="AK892" i="1" s="1"/>
  <c r="AL892" i="1" s="1"/>
  <c r="AF1442" i="1"/>
  <c r="AK1442" i="1" s="1"/>
  <c r="AL1442" i="1" s="1"/>
  <c r="AF1258" i="1"/>
  <c r="AK1258" i="1" s="1"/>
  <c r="AL1258" i="1" s="1"/>
  <c r="AF1446" i="1"/>
  <c r="AK1446" i="1" s="1"/>
  <c r="AL1446" i="1" s="1"/>
  <c r="AF1294" i="1"/>
  <c r="AK1294" i="1" s="1"/>
  <c r="AL1294" i="1" s="1"/>
  <c r="AF1190" i="1"/>
  <c r="AK1190" i="1" s="1"/>
  <c r="AL1190" i="1" s="1"/>
  <c r="AF1078" i="1"/>
  <c r="AK1078" i="1" s="1"/>
  <c r="AL1078" i="1" s="1"/>
  <c r="AF1387" i="1"/>
  <c r="AK1387" i="1" s="1"/>
  <c r="AL1387" i="1" s="1"/>
  <c r="AF1323" i="1"/>
  <c r="AK1323" i="1" s="1"/>
  <c r="AL1323" i="1" s="1"/>
  <c r="AF1255" i="1"/>
  <c r="AK1255" i="1" s="1"/>
  <c r="AL1255" i="1" s="1"/>
  <c r="AF1167" i="1"/>
  <c r="AK1167" i="1" s="1"/>
  <c r="AL1167" i="1" s="1"/>
  <c r="AF1087" i="1"/>
  <c r="AK1087" i="1" s="1"/>
  <c r="AL1087" i="1" s="1"/>
  <c r="AF1023" i="1"/>
  <c r="AK1023" i="1" s="1"/>
  <c r="AL1023" i="1" s="1"/>
  <c r="AF939" i="1"/>
  <c r="AK939" i="1" s="1"/>
  <c r="AL939" i="1" s="1"/>
  <c r="AF966" i="1"/>
  <c r="AK966" i="1" s="1"/>
  <c r="AL966" i="1" s="1"/>
  <c r="AF746" i="1"/>
  <c r="AK746" i="1" s="1"/>
  <c r="AL746" i="1" s="1"/>
  <c r="AF506" i="1"/>
  <c r="AK506" i="1" s="1"/>
  <c r="AL506" i="1" s="1"/>
  <c r="AF338" i="1"/>
  <c r="AK338" i="1" s="1"/>
  <c r="AL338" i="1" s="1"/>
  <c r="AF122" i="1"/>
  <c r="AK122" i="1" s="1"/>
  <c r="AL122" i="1" s="1"/>
  <c r="AF1373" i="1"/>
  <c r="AK1373" i="1" s="1"/>
  <c r="AL1373" i="1" s="1"/>
  <c r="AF1313" i="1"/>
  <c r="AK1313" i="1" s="1"/>
  <c r="AL1313" i="1" s="1"/>
  <c r="AF1265" i="1"/>
  <c r="AK1265" i="1" s="1"/>
  <c r="AL1265" i="1" s="1"/>
  <c r="AF1201" i="1"/>
  <c r="AK1201" i="1" s="1"/>
  <c r="AL1201" i="1" s="1"/>
  <c r="AF1149" i="1"/>
  <c r="AK1149" i="1" s="1"/>
  <c r="AL1149" i="1" s="1"/>
  <c r="AF1089" i="1"/>
  <c r="AK1089" i="1" s="1"/>
  <c r="AL1089" i="1" s="1"/>
  <c r="AF1025" i="1"/>
  <c r="AK1025" i="1" s="1"/>
  <c r="AL1025" i="1" s="1"/>
  <c r="AF977" i="1"/>
  <c r="AK977" i="1" s="1"/>
  <c r="AL977" i="1" s="1"/>
  <c r="AF925" i="1"/>
  <c r="AK925" i="1" s="1"/>
  <c r="AL925" i="1" s="1"/>
  <c r="AF845" i="1"/>
  <c r="AK845" i="1" s="1"/>
  <c r="AL845" i="1" s="1"/>
  <c r="AF733" i="1"/>
  <c r="AK733" i="1" s="1"/>
  <c r="AL733" i="1" s="1"/>
  <c r="AF645" i="1"/>
  <c r="AK645" i="1" s="1"/>
  <c r="AL645" i="1" s="1"/>
  <c r="AF565" i="1"/>
  <c r="AK565" i="1" s="1"/>
  <c r="AL565" i="1" s="1"/>
  <c r="AF485" i="1"/>
  <c r="AK485" i="1" s="1"/>
  <c r="AL485" i="1" s="1"/>
  <c r="AF413" i="1"/>
  <c r="AK413" i="1" s="1"/>
  <c r="AL413" i="1" s="1"/>
  <c r="AF313" i="1"/>
  <c r="AK313" i="1" s="1"/>
  <c r="AL313" i="1" s="1"/>
  <c r="AF950" i="1"/>
  <c r="AK950" i="1" s="1"/>
  <c r="AL950" i="1" s="1"/>
  <c r="AF858" i="1"/>
  <c r="AK858" i="1" s="1"/>
  <c r="AL858" i="1" s="1"/>
  <c r="AF738" i="1"/>
  <c r="AK738" i="1" s="1"/>
  <c r="AL738" i="1" s="1"/>
  <c r="AF646" i="1"/>
  <c r="AK646" i="1" s="1"/>
  <c r="AL646" i="1" s="1"/>
  <c r="AF562" i="1"/>
  <c r="AK562" i="1" s="1"/>
  <c r="AL562" i="1" s="1"/>
  <c r="AF442" i="1"/>
  <c r="AK442" i="1" s="1"/>
  <c r="AL442" i="1" s="1"/>
  <c r="AF346" i="1"/>
  <c r="AK346" i="1" s="1"/>
  <c r="AL346" i="1" s="1"/>
  <c r="AF242" i="1"/>
  <c r="AK242" i="1" s="1"/>
  <c r="AL242" i="1" s="1"/>
  <c r="AF114" i="1"/>
  <c r="AK114" i="1" s="1"/>
  <c r="AL114" i="1" s="1"/>
  <c r="AF34" i="1"/>
  <c r="AK34" i="1" s="1"/>
  <c r="AL34" i="1" s="1"/>
  <c r="AF1417" i="1"/>
  <c r="AK1417" i="1" s="1"/>
  <c r="AL1417" i="1" s="1"/>
  <c r="AF1412" i="1"/>
  <c r="AK1412" i="1" s="1"/>
  <c r="AL1412" i="1" s="1"/>
  <c r="AF1360" i="1"/>
  <c r="AK1360" i="1" s="1"/>
  <c r="AL1360" i="1" s="1"/>
  <c r="AF1320" i="1"/>
  <c r="AK1320" i="1" s="1"/>
  <c r="AL1320" i="1" s="1"/>
  <c r="AF1268" i="1"/>
  <c r="AK1268" i="1" s="1"/>
  <c r="AL1268" i="1" s="1"/>
  <c r="AF1232" i="1"/>
  <c r="AK1232" i="1" s="1"/>
  <c r="AL1232" i="1" s="1"/>
  <c r="AF1192" i="1"/>
  <c r="AK1192" i="1" s="1"/>
  <c r="AL1192" i="1" s="1"/>
  <c r="AF1164" i="1"/>
  <c r="AK1164" i="1" s="1"/>
  <c r="AL1164" i="1" s="1"/>
  <c r="AF1144" i="1"/>
  <c r="AK1144" i="1" s="1"/>
  <c r="AL1144" i="1" s="1"/>
  <c r="AF1124" i="1"/>
  <c r="AK1124" i="1" s="1"/>
  <c r="AL1124" i="1" s="1"/>
  <c r="AF1100" i="1"/>
  <c r="AK1100" i="1" s="1"/>
  <c r="AL1100" i="1" s="1"/>
  <c r="AF1080" i="1"/>
  <c r="AK1080" i="1" s="1"/>
  <c r="AL1080" i="1" s="1"/>
  <c r="AF1060" i="1"/>
  <c r="AK1060" i="1" s="1"/>
  <c r="AL1060" i="1" s="1"/>
  <c r="AF1036" i="1"/>
  <c r="AK1036" i="1" s="1"/>
  <c r="AL1036" i="1" s="1"/>
  <c r="AF1016" i="1"/>
  <c r="AK1016" i="1" s="1"/>
  <c r="AL1016" i="1" s="1"/>
  <c r="AF996" i="1"/>
  <c r="AK996" i="1" s="1"/>
  <c r="AL996" i="1" s="1"/>
  <c r="AF972" i="1"/>
  <c r="AK972" i="1" s="1"/>
  <c r="AL972" i="1" s="1"/>
  <c r="AF952" i="1"/>
  <c r="AK952" i="1" s="1"/>
  <c r="AL952" i="1" s="1"/>
  <c r="AF932" i="1"/>
  <c r="AK932" i="1" s="1"/>
  <c r="AL932" i="1" s="1"/>
  <c r="AF908" i="1"/>
  <c r="AK908" i="1" s="1"/>
  <c r="AL908" i="1" s="1"/>
  <c r="AF884" i="1"/>
  <c r="AK884" i="1" s="1"/>
  <c r="AL884" i="1" s="1"/>
  <c r="AF860" i="1"/>
  <c r="AK860" i="1" s="1"/>
  <c r="AL860" i="1" s="1"/>
  <c r="AF840" i="1"/>
  <c r="AK840" i="1" s="1"/>
  <c r="AL840" i="1" s="1"/>
  <c r="AF820" i="1"/>
  <c r="AK820" i="1" s="1"/>
  <c r="AL820" i="1" s="1"/>
  <c r="AF804" i="1"/>
  <c r="AK804" i="1" s="1"/>
  <c r="AL804" i="1" s="1"/>
  <c r="AF788" i="1"/>
  <c r="AK788" i="1" s="1"/>
  <c r="AL788" i="1" s="1"/>
  <c r="AF772" i="1"/>
  <c r="AK772" i="1" s="1"/>
  <c r="AL772" i="1" s="1"/>
  <c r="AF756" i="1"/>
  <c r="AK756" i="1" s="1"/>
  <c r="AL756" i="1" s="1"/>
  <c r="AF740" i="1"/>
  <c r="AK740" i="1" s="1"/>
  <c r="AL740" i="1" s="1"/>
  <c r="AF724" i="1"/>
  <c r="AK724" i="1" s="1"/>
  <c r="AL724" i="1" s="1"/>
  <c r="AF708" i="1"/>
  <c r="AK708" i="1" s="1"/>
  <c r="AL708" i="1" s="1"/>
  <c r="AF692" i="1"/>
  <c r="AK692" i="1" s="1"/>
  <c r="AL692" i="1" s="1"/>
  <c r="AF676" i="1"/>
  <c r="AK676" i="1" s="1"/>
  <c r="AL676" i="1" s="1"/>
  <c r="AF660" i="1"/>
  <c r="AK660" i="1" s="1"/>
  <c r="AL660" i="1" s="1"/>
  <c r="AF644" i="1"/>
  <c r="AK644" i="1" s="1"/>
  <c r="AL644" i="1" s="1"/>
  <c r="AF628" i="1"/>
  <c r="AK628" i="1" s="1"/>
  <c r="AL628" i="1" s="1"/>
  <c r="AF612" i="1"/>
  <c r="AK612" i="1" s="1"/>
  <c r="AL612" i="1" s="1"/>
  <c r="AF596" i="1"/>
  <c r="AK596" i="1" s="1"/>
  <c r="AL596" i="1" s="1"/>
  <c r="AF580" i="1"/>
  <c r="AK580" i="1" s="1"/>
  <c r="AL580" i="1" s="1"/>
  <c r="AF564" i="1"/>
  <c r="AK564" i="1" s="1"/>
  <c r="AL564" i="1" s="1"/>
  <c r="AF548" i="1"/>
  <c r="AK548" i="1" s="1"/>
  <c r="AL548" i="1" s="1"/>
  <c r="AF532" i="1"/>
  <c r="AK532" i="1" s="1"/>
  <c r="AL532" i="1" s="1"/>
  <c r="AF516" i="1"/>
  <c r="AK516" i="1" s="1"/>
  <c r="AL516" i="1" s="1"/>
  <c r="AF1126" i="1"/>
  <c r="AK1126" i="1" s="1"/>
  <c r="AL1126" i="1" s="1"/>
  <c r="AF1394" i="1"/>
  <c r="AK1394" i="1" s="1"/>
  <c r="AL1394" i="1" s="1"/>
  <c r="AF1262" i="1"/>
  <c r="AK1262" i="1" s="1"/>
  <c r="AL1262" i="1" s="1"/>
  <c r="AF1170" i="1"/>
  <c r="AK1170" i="1" s="1"/>
  <c r="AL1170" i="1" s="1"/>
  <c r="AF1451" i="1"/>
  <c r="AK1451" i="1" s="1"/>
  <c r="AL1451" i="1" s="1"/>
  <c r="AF1383" i="1"/>
  <c r="AK1383" i="1" s="1"/>
  <c r="AL1383" i="1" s="1"/>
  <c r="AF1303" i="1"/>
  <c r="AK1303" i="1" s="1"/>
  <c r="AL1303" i="1" s="1"/>
  <c r="AF1215" i="1"/>
  <c r="AK1215" i="1" s="1"/>
  <c r="AL1215" i="1" s="1"/>
  <c r="AF1151" i="1"/>
  <c r="AK1151" i="1" s="1"/>
  <c r="AL1151" i="1" s="1"/>
  <c r="AF1083" i="1"/>
  <c r="AK1083" i="1" s="1"/>
  <c r="AL1083" i="1" s="1"/>
  <c r="AF999" i="1"/>
  <c r="AK999" i="1" s="1"/>
  <c r="AL999" i="1" s="1"/>
  <c r="AF919" i="1"/>
  <c r="AK919" i="1" s="1"/>
  <c r="AL919" i="1" s="1"/>
  <c r="AF926" i="1"/>
  <c r="AK926" i="1" s="1"/>
  <c r="AL926" i="1" s="1"/>
  <c r="AF686" i="1"/>
  <c r="AK686" i="1" s="1"/>
  <c r="AL686" i="1" s="1"/>
  <c r="AF494" i="1"/>
  <c r="AK494" i="1" s="1"/>
  <c r="AL494" i="1" s="1"/>
  <c r="AF270" i="1"/>
  <c r="AK270" i="1" s="1"/>
  <c r="AL270" i="1" s="1"/>
  <c r="AF10" i="1"/>
  <c r="AK10" i="1" s="1"/>
  <c r="AL10" i="1" s="1"/>
  <c r="AF1361" i="1"/>
  <c r="AK1361" i="1" s="1"/>
  <c r="AL1361" i="1" s="1"/>
  <c r="AF1309" i="1"/>
  <c r="AK1309" i="1" s="1"/>
  <c r="AL1309" i="1" s="1"/>
  <c r="AF1245" i="1"/>
  <c r="AK1245" i="1" s="1"/>
  <c r="AL1245" i="1" s="1"/>
  <c r="AF1185" i="1"/>
  <c r="AK1185" i="1" s="1"/>
  <c r="AL1185" i="1" s="1"/>
  <c r="AF1137" i="1"/>
  <c r="AK1137" i="1" s="1"/>
  <c r="AL1137" i="1" s="1"/>
  <c r="AF1073" i="1"/>
  <c r="AK1073" i="1" s="1"/>
  <c r="AL1073" i="1" s="1"/>
  <c r="AF1021" i="1"/>
  <c r="AK1021" i="1" s="1"/>
  <c r="AL1021" i="1" s="1"/>
  <c r="AF961" i="1"/>
  <c r="AK961" i="1" s="1"/>
  <c r="AL961" i="1" s="1"/>
  <c r="AF893" i="1"/>
  <c r="AK893" i="1" s="1"/>
  <c r="AL893" i="1" s="1"/>
  <c r="AF829" i="1"/>
  <c r="AK829" i="1" s="1"/>
  <c r="AL829" i="1" s="1"/>
  <c r="AF725" i="1"/>
  <c r="AK725" i="1" s="1"/>
  <c r="AL725" i="1" s="1"/>
  <c r="AF613" i="1"/>
  <c r="AK613" i="1" s="1"/>
  <c r="AL613" i="1" s="1"/>
  <c r="AF541" i="1"/>
  <c r="AK541" i="1" s="1"/>
  <c r="AL541" i="1" s="1"/>
  <c r="AF477" i="1"/>
  <c r="AK477" i="1" s="1"/>
  <c r="AL477" i="1" s="1"/>
  <c r="AF389" i="1"/>
  <c r="AK389" i="1" s="1"/>
  <c r="AL389" i="1" s="1"/>
  <c r="AF309" i="1"/>
  <c r="AK309" i="1" s="1"/>
  <c r="AL309" i="1" s="1"/>
  <c r="AF930" i="1"/>
  <c r="AK930" i="1" s="1"/>
  <c r="AL930" i="1" s="1"/>
  <c r="AF814" i="1"/>
  <c r="AK814" i="1" s="1"/>
  <c r="AL814" i="1" s="1"/>
  <c r="AF734" i="1"/>
  <c r="AK734" i="1" s="1"/>
  <c r="AL734" i="1" s="1"/>
  <c r="AF634" i="1"/>
  <c r="AK634" i="1" s="1"/>
  <c r="AL634" i="1" s="1"/>
  <c r="AF518" i="1"/>
  <c r="AK518" i="1" s="1"/>
  <c r="AL518" i="1" s="1"/>
  <c r="AF422" i="1"/>
  <c r="AK422" i="1" s="1"/>
  <c r="AL422" i="1" s="1"/>
  <c r="AF330" i="1"/>
  <c r="AK330" i="1" s="1"/>
  <c r="AL330" i="1" s="1"/>
  <c r="AF206" i="1"/>
  <c r="AK206" i="1" s="1"/>
  <c r="AL206" i="1" s="1"/>
  <c r="AF106" i="1"/>
  <c r="AK106" i="1" s="1"/>
  <c r="AL106" i="1" s="1"/>
  <c r="AF14" i="1"/>
  <c r="AK14" i="1" s="1"/>
  <c r="AL14" i="1" s="1"/>
  <c r="AF1456" i="1"/>
  <c r="AK1456" i="1" s="1"/>
  <c r="AL1456" i="1" s="1"/>
  <c r="AF1408" i="1"/>
  <c r="AK1408" i="1" s="1"/>
  <c r="AL1408" i="1" s="1"/>
  <c r="AF1352" i="1"/>
  <c r="AK1352" i="1" s="1"/>
  <c r="AL1352" i="1" s="1"/>
  <c r="AF1300" i="1"/>
  <c r="AK1300" i="1" s="1"/>
  <c r="AL1300" i="1" s="1"/>
  <c r="AF1264" i="1"/>
  <c r="AK1264" i="1" s="1"/>
  <c r="AL1264" i="1" s="1"/>
  <c r="AF1224" i="1"/>
  <c r="AK1224" i="1" s="1"/>
  <c r="AL1224" i="1" s="1"/>
  <c r="AF1184" i="1"/>
  <c r="AK1184" i="1" s="1"/>
  <c r="AL1184" i="1" s="1"/>
  <c r="AF1160" i="1"/>
  <c r="AK1160" i="1" s="1"/>
  <c r="AL1160" i="1" s="1"/>
  <c r="AF1140" i="1"/>
  <c r="AK1140" i="1" s="1"/>
  <c r="AL1140" i="1" s="1"/>
  <c r="AF1116" i="1"/>
  <c r="AK1116" i="1" s="1"/>
  <c r="AL1116" i="1" s="1"/>
  <c r="AF1096" i="1"/>
  <c r="AK1096" i="1" s="1"/>
  <c r="AL1096" i="1" s="1"/>
  <c r="AF1076" i="1"/>
  <c r="AK1076" i="1" s="1"/>
  <c r="AL1076" i="1" s="1"/>
  <c r="AF1052" i="1"/>
  <c r="AK1052" i="1" s="1"/>
  <c r="AL1052" i="1" s="1"/>
  <c r="AF1032" i="1"/>
  <c r="AK1032" i="1" s="1"/>
  <c r="AL1032" i="1" s="1"/>
  <c r="AF1012" i="1"/>
  <c r="AK1012" i="1" s="1"/>
  <c r="AL1012" i="1" s="1"/>
  <c r="AF988" i="1"/>
  <c r="AK988" i="1" s="1"/>
  <c r="AL988" i="1" s="1"/>
  <c r="AF968" i="1"/>
  <c r="AK968" i="1" s="1"/>
  <c r="AL968" i="1" s="1"/>
  <c r="AF948" i="1"/>
  <c r="AK948" i="1" s="1"/>
  <c r="AL948" i="1" s="1"/>
  <c r="AF924" i="1"/>
  <c r="AK924" i="1" s="1"/>
  <c r="AL924" i="1" s="1"/>
  <c r="AF904" i="1"/>
  <c r="AK904" i="1" s="1"/>
  <c r="AL904" i="1" s="1"/>
  <c r="AF876" i="1"/>
  <c r="AK876" i="1" s="1"/>
  <c r="AL876" i="1" s="1"/>
  <c r="AF856" i="1"/>
  <c r="AK856" i="1" s="1"/>
  <c r="AL856" i="1" s="1"/>
  <c r="AF836" i="1"/>
  <c r="AK836" i="1" s="1"/>
  <c r="AL836" i="1" s="1"/>
  <c r="AF816" i="1"/>
  <c r="AK816" i="1" s="1"/>
  <c r="AL816" i="1" s="1"/>
  <c r="AF800" i="1"/>
  <c r="AK800" i="1" s="1"/>
  <c r="AL800" i="1" s="1"/>
  <c r="AF784" i="1"/>
  <c r="AK784" i="1" s="1"/>
  <c r="AL784" i="1" s="1"/>
  <c r="AF768" i="1"/>
  <c r="AK768" i="1" s="1"/>
  <c r="AL768" i="1" s="1"/>
  <c r="AF752" i="1"/>
  <c r="AK752" i="1" s="1"/>
  <c r="AL752" i="1" s="1"/>
  <c r="AF736" i="1"/>
  <c r="AK736" i="1" s="1"/>
  <c r="AL736" i="1" s="1"/>
  <c r="AF720" i="1"/>
  <c r="AK720" i="1" s="1"/>
  <c r="AL720" i="1" s="1"/>
  <c r="AF704" i="1"/>
  <c r="AK704" i="1" s="1"/>
  <c r="AL704" i="1" s="1"/>
  <c r="AF688" i="1"/>
  <c r="AK688" i="1" s="1"/>
  <c r="AL688" i="1" s="1"/>
  <c r="AF672" i="1"/>
  <c r="AK672" i="1" s="1"/>
  <c r="AL672" i="1" s="1"/>
  <c r="AF656" i="1"/>
  <c r="AK656" i="1" s="1"/>
  <c r="AL656" i="1" s="1"/>
  <c r="AF640" i="1"/>
  <c r="AK640" i="1" s="1"/>
  <c r="AL640" i="1" s="1"/>
  <c r="AF624" i="1"/>
  <c r="AK624" i="1" s="1"/>
  <c r="AL624" i="1" s="1"/>
  <c r="AF608" i="1"/>
  <c r="AK608" i="1" s="1"/>
  <c r="AL608" i="1" s="1"/>
  <c r="AF592" i="1"/>
  <c r="AK592" i="1" s="1"/>
  <c r="AL592" i="1" s="1"/>
  <c r="AF576" i="1"/>
  <c r="AK576" i="1" s="1"/>
  <c r="AL576" i="1" s="1"/>
  <c r="AF560" i="1"/>
  <c r="AK560" i="1" s="1"/>
  <c r="AL560" i="1" s="1"/>
  <c r="AF544" i="1"/>
  <c r="AK544" i="1" s="1"/>
  <c r="AL544" i="1" s="1"/>
  <c r="AF528" i="1"/>
  <c r="AK528" i="1" s="1"/>
  <c r="AL528" i="1" s="1"/>
  <c r="AF375" i="1"/>
  <c r="AK375" i="1" s="1"/>
  <c r="AL375" i="1" s="1"/>
  <c r="AF391" i="1"/>
  <c r="AK391" i="1" s="1"/>
  <c r="AL391" i="1" s="1"/>
  <c r="AF407" i="1"/>
  <c r="AK407" i="1" s="1"/>
  <c r="AL407" i="1" s="1"/>
  <c r="AF423" i="1"/>
  <c r="AK423" i="1" s="1"/>
  <c r="AL423" i="1" s="1"/>
  <c r="AF439" i="1"/>
  <c r="AK439" i="1" s="1"/>
  <c r="AL439" i="1" s="1"/>
  <c r="AF455" i="1"/>
  <c r="AK455" i="1" s="1"/>
  <c r="AL455" i="1" s="1"/>
  <c r="AF471" i="1"/>
  <c r="AK471" i="1" s="1"/>
  <c r="AL471" i="1" s="1"/>
  <c r="AF487" i="1"/>
  <c r="AK487" i="1" s="1"/>
  <c r="AL487" i="1" s="1"/>
  <c r="AF503" i="1"/>
  <c r="AK503" i="1" s="1"/>
  <c r="AL503" i="1" s="1"/>
  <c r="AF519" i="1"/>
  <c r="AK519" i="1" s="1"/>
  <c r="AL519" i="1" s="1"/>
  <c r="AF535" i="1"/>
  <c r="AK535" i="1" s="1"/>
  <c r="AL535" i="1" s="1"/>
  <c r="AF551" i="1"/>
  <c r="AK551" i="1" s="1"/>
  <c r="AL551" i="1" s="1"/>
  <c r="AF567" i="1"/>
  <c r="AK567" i="1" s="1"/>
  <c r="AL567" i="1" s="1"/>
  <c r="AF583" i="1"/>
  <c r="AK583" i="1" s="1"/>
  <c r="AL583" i="1" s="1"/>
  <c r="AF599" i="1"/>
  <c r="AK599" i="1" s="1"/>
  <c r="AL599" i="1" s="1"/>
  <c r="AF615" i="1"/>
  <c r="AK615" i="1" s="1"/>
  <c r="AL615" i="1" s="1"/>
  <c r="AF321" i="1"/>
  <c r="AK321" i="1" s="1"/>
  <c r="AL321" i="1" s="1"/>
  <c r="AF319" i="1"/>
  <c r="AK319" i="1" s="1"/>
  <c r="AL319" i="1" s="1"/>
  <c r="AF623" i="1"/>
  <c r="AK623" i="1" s="1"/>
  <c r="AL623" i="1" s="1"/>
  <c r="AF639" i="1"/>
  <c r="AK639" i="1" s="1"/>
  <c r="AL639" i="1" s="1"/>
  <c r="AF655" i="1"/>
  <c r="AK655" i="1" s="1"/>
  <c r="AL655" i="1" s="1"/>
  <c r="AF671" i="1"/>
  <c r="AK671" i="1" s="1"/>
  <c r="AL671" i="1" s="1"/>
  <c r="AF687" i="1"/>
  <c r="AK687" i="1" s="1"/>
  <c r="AL687" i="1" s="1"/>
  <c r="AF703" i="1"/>
  <c r="AK703" i="1" s="1"/>
  <c r="AL703" i="1" s="1"/>
  <c r="AF719" i="1"/>
  <c r="AK719" i="1" s="1"/>
  <c r="AL719" i="1" s="1"/>
  <c r="AF735" i="1"/>
  <c r="AK735" i="1" s="1"/>
  <c r="AL735" i="1" s="1"/>
  <c r="AF751" i="1"/>
  <c r="AK751" i="1" s="1"/>
  <c r="AL751" i="1" s="1"/>
  <c r="AF767" i="1"/>
  <c r="AK767" i="1" s="1"/>
  <c r="AL767" i="1" s="1"/>
  <c r="AF783" i="1"/>
  <c r="AK783" i="1" s="1"/>
  <c r="AL783" i="1" s="1"/>
  <c r="AF799" i="1"/>
  <c r="AK799" i="1" s="1"/>
  <c r="AL799" i="1" s="1"/>
  <c r="AF815" i="1"/>
  <c r="AK815" i="1" s="1"/>
  <c r="AL815" i="1" s="1"/>
  <c r="AF831" i="1"/>
  <c r="AK831" i="1" s="1"/>
  <c r="AL831" i="1" s="1"/>
  <c r="AF851" i="1"/>
  <c r="AK851" i="1" s="1"/>
  <c r="AL851" i="1" s="1"/>
  <c r="AF871" i="1"/>
  <c r="AK871" i="1" s="1"/>
  <c r="AL871" i="1" s="1"/>
  <c r="AF895" i="1"/>
  <c r="AK895" i="1" s="1"/>
  <c r="AL895" i="1" s="1"/>
  <c r="AF1196" i="1"/>
  <c r="AK1196" i="1" s="1"/>
  <c r="AL1196" i="1" s="1"/>
  <c r="AF1228" i="1"/>
  <c r="AK1228" i="1" s="1"/>
  <c r="AL1228" i="1" s="1"/>
  <c r="AF1260" i="1"/>
  <c r="AK1260" i="1" s="1"/>
  <c r="AL1260" i="1" s="1"/>
  <c r="AF1296" i="1"/>
  <c r="AK1296" i="1" s="1"/>
  <c r="AL1296" i="1" s="1"/>
  <c r="AF1324" i="1"/>
  <c r="AK1324" i="1" s="1"/>
  <c r="AL1324" i="1" s="1"/>
  <c r="AF1356" i="1"/>
  <c r="AK1356" i="1" s="1"/>
  <c r="AL1356" i="1" s="1"/>
  <c r="AF1388" i="1"/>
  <c r="AK1388" i="1" s="1"/>
  <c r="AL1388" i="1" s="1"/>
  <c r="AF1424" i="1"/>
  <c r="AK1424" i="1" s="1"/>
  <c r="AL1424" i="1" s="1"/>
  <c r="AF1452" i="1"/>
  <c r="AK1452" i="1" s="1"/>
  <c r="AL1452" i="1" s="1"/>
  <c r="AF1425" i="1"/>
  <c r="AK1425" i="1" s="1"/>
  <c r="AL1425" i="1" s="1"/>
  <c r="AF18" i="1"/>
  <c r="AK18" i="1" s="1"/>
  <c r="AL18" i="1" s="1"/>
  <c r="AF74" i="1"/>
  <c r="AK74" i="1" s="1"/>
  <c r="AL74" i="1" s="1"/>
  <c r="AF126" i="1"/>
  <c r="AK126" i="1" s="1"/>
  <c r="AL126" i="1" s="1"/>
  <c r="AF178" i="1"/>
  <c r="AK178" i="1" s="1"/>
  <c r="AL178" i="1" s="1"/>
  <c r="AF234" i="1"/>
  <c r="AK234" i="1" s="1"/>
  <c r="AL234" i="1" s="1"/>
  <c r="AF294" i="1"/>
  <c r="AK294" i="1" s="1"/>
  <c r="AL294" i="1" s="1"/>
  <c r="AF342" i="1"/>
  <c r="AK342" i="1" s="1"/>
  <c r="AL342" i="1" s="1"/>
  <c r="AF390" i="1"/>
  <c r="AK390" i="1" s="1"/>
  <c r="AL390" i="1" s="1"/>
  <c r="AF434" i="1"/>
  <c r="AK434" i="1" s="1"/>
  <c r="AL434" i="1" s="1"/>
  <c r="AF478" i="1"/>
  <c r="AK478" i="1" s="1"/>
  <c r="AL478" i="1" s="1"/>
  <c r="AF526" i="1"/>
  <c r="AK526" i="1" s="1"/>
  <c r="AL526" i="1" s="1"/>
  <c r="AF570" i="1"/>
  <c r="AK570" i="1" s="1"/>
  <c r="AL570" i="1" s="1"/>
  <c r="AF614" i="1"/>
  <c r="AK614" i="1" s="1"/>
  <c r="AL614" i="1" s="1"/>
  <c r="AF662" i="1"/>
  <c r="AK662" i="1" s="1"/>
  <c r="AL662" i="1" s="1"/>
  <c r="AF706" i="1"/>
  <c r="AK706" i="1" s="1"/>
  <c r="AL706" i="1" s="1"/>
  <c r="AF754" i="1"/>
  <c r="AK754" i="1" s="1"/>
  <c r="AL754" i="1" s="1"/>
  <c r="AF798" i="1"/>
  <c r="AK798" i="1" s="1"/>
  <c r="AL798" i="1" s="1"/>
  <c r="AF842" i="1"/>
  <c r="AK842" i="1" s="1"/>
  <c r="AL842" i="1" s="1"/>
  <c r="AF890" i="1"/>
  <c r="AK890" i="1" s="1"/>
  <c r="AL890" i="1" s="1"/>
  <c r="AF934" i="1"/>
  <c r="AK934" i="1" s="1"/>
  <c r="AL934" i="1" s="1"/>
  <c r="AF986" i="1"/>
  <c r="AK986" i="1" s="1"/>
  <c r="AL986" i="1" s="1"/>
  <c r="AF344" i="1"/>
  <c r="AK344" i="1" s="1"/>
  <c r="AL344" i="1" s="1"/>
  <c r="AF360" i="1"/>
  <c r="AK360" i="1" s="1"/>
  <c r="AL360" i="1" s="1"/>
  <c r="AF376" i="1"/>
  <c r="AK376" i="1" s="1"/>
  <c r="AL376" i="1" s="1"/>
  <c r="AF392" i="1"/>
  <c r="AK392" i="1" s="1"/>
  <c r="AL392" i="1" s="1"/>
  <c r="AF408" i="1"/>
  <c r="AK408" i="1" s="1"/>
  <c r="AL408" i="1" s="1"/>
  <c r="AF424" i="1"/>
  <c r="AK424" i="1" s="1"/>
  <c r="AL424" i="1" s="1"/>
  <c r="AF440" i="1"/>
  <c r="AK440" i="1" s="1"/>
  <c r="AL440" i="1" s="1"/>
  <c r="AF456" i="1"/>
  <c r="AK456" i="1" s="1"/>
  <c r="AL456" i="1" s="1"/>
  <c r="AF472" i="1"/>
  <c r="AK472" i="1" s="1"/>
  <c r="AL472" i="1" s="1"/>
  <c r="AF488" i="1"/>
  <c r="AK488" i="1" s="1"/>
  <c r="AL488" i="1" s="1"/>
  <c r="AF504" i="1"/>
  <c r="AK504" i="1" s="1"/>
  <c r="AL504" i="1" s="1"/>
  <c r="AF524" i="1"/>
  <c r="AK524" i="1" s="1"/>
  <c r="AL524" i="1" s="1"/>
  <c r="AF556" i="1"/>
  <c r="AK556" i="1" s="1"/>
  <c r="AL556" i="1" s="1"/>
  <c r="AF588" i="1"/>
  <c r="AK588" i="1" s="1"/>
  <c r="AL588" i="1" s="1"/>
  <c r="AF620" i="1"/>
  <c r="AK620" i="1" s="1"/>
  <c r="AL620" i="1" s="1"/>
  <c r="AF652" i="1"/>
  <c r="AK652" i="1" s="1"/>
  <c r="AL652" i="1" s="1"/>
  <c r="AF684" i="1"/>
  <c r="AK684" i="1" s="1"/>
  <c r="AL684" i="1" s="1"/>
  <c r="AF716" i="1"/>
  <c r="AK716" i="1" s="1"/>
  <c r="AL716" i="1" s="1"/>
  <c r="AF748" i="1"/>
  <c r="AK748" i="1" s="1"/>
  <c r="AL748" i="1" s="1"/>
  <c r="AF780" i="1"/>
  <c r="AK780" i="1" s="1"/>
  <c r="AL780" i="1" s="1"/>
  <c r="AF812" i="1"/>
  <c r="AK812" i="1" s="1"/>
  <c r="AL812" i="1" s="1"/>
  <c r="AF852" i="1"/>
  <c r="AK852" i="1" s="1"/>
  <c r="AL852" i="1" s="1"/>
  <c r="AF900" i="1"/>
  <c r="AK900" i="1" s="1"/>
  <c r="AL900" i="1" s="1"/>
  <c r="AF940" i="1"/>
  <c r="AK940" i="1" s="1"/>
  <c r="AL940" i="1" s="1"/>
  <c r="AF984" i="1"/>
  <c r="AK984" i="1" s="1"/>
  <c r="AL984" i="1" s="1"/>
  <c r="AF1028" i="1"/>
  <c r="AK1028" i="1" s="1"/>
  <c r="AL1028" i="1" s="1"/>
  <c r="AF1068" i="1"/>
  <c r="AK1068" i="1" s="1"/>
  <c r="AL1068" i="1" s="1"/>
  <c r="AF1112" i="1"/>
  <c r="AK1112" i="1" s="1"/>
  <c r="AL1112" i="1" s="1"/>
  <c r="AF1156" i="1"/>
  <c r="AK1156" i="1" s="1"/>
  <c r="AL1156" i="1" s="1"/>
  <c r="AF1208" i="1"/>
  <c r="AK1208" i="1" s="1"/>
  <c r="AL1208" i="1" s="1"/>
  <c r="AF1292" i="1"/>
  <c r="AK1292" i="1" s="1"/>
  <c r="AL1292" i="1" s="1"/>
  <c r="AF1392" i="1"/>
  <c r="AK1392" i="1" s="1"/>
  <c r="AL1392" i="1" s="1"/>
  <c r="AF1449" i="1"/>
  <c r="AK1449" i="1" s="1"/>
  <c r="AL1449" i="1" s="1"/>
  <c r="AF174" i="1"/>
  <c r="AK174" i="1" s="1"/>
  <c r="AL174" i="1" s="1"/>
  <c r="AF398" i="1"/>
  <c r="AK398" i="1" s="1"/>
  <c r="AL398" i="1" s="1"/>
  <c r="AF594" i="1"/>
  <c r="AK594" i="1" s="1"/>
  <c r="AL594" i="1" s="1"/>
  <c r="AF802" i="1"/>
  <c r="AK802" i="1" s="1"/>
  <c r="AL802" i="1" s="1"/>
  <c r="AF1014" i="1"/>
  <c r="AK1014" i="1" s="1"/>
  <c r="AL1014" i="1" s="1"/>
  <c r="AF445" i="1"/>
  <c r="AK445" i="1" s="1"/>
  <c r="AL445" i="1" s="1"/>
  <c r="AF605" i="1"/>
  <c r="AK605" i="1" s="1"/>
  <c r="AL605" i="1" s="1"/>
  <c r="AF797" i="1"/>
  <c r="AK797" i="1" s="1"/>
  <c r="AL797" i="1" s="1"/>
  <c r="AF945" i="1"/>
  <c r="AK945" i="1" s="1"/>
  <c r="AL945" i="1" s="1"/>
  <c r="AF1057" i="1"/>
  <c r="AK1057" i="1" s="1"/>
  <c r="AL1057" i="1" s="1"/>
  <c r="AF1181" i="1"/>
  <c r="AK1181" i="1" s="1"/>
  <c r="AL1181" i="1" s="1"/>
  <c r="AF1281" i="1"/>
  <c r="AK1281" i="1" s="1"/>
  <c r="AL1281" i="1" s="1"/>
  <c r="AF1453" i="1"/>
  <c r="AK1453" i="1" s="1"/>
  <c r="AL1453" i="1" s="1"/>
  <c r="AF450" i="1"/>
  <c r="AK450" i="1" s="1"/>
  <c r="AL450" i="1" s="1"/>
  <c r="AF850" i="1"/>
  <c r="AK850" i="1" s="1"/>
  <c r="AL850" i="1" s="1"/>
  <c r="AF983" i="1"/>
  <c r="AK983" i="1" s="1"/>
  <c r="AL983" i="1" s="1"/>
  <c r="AF1131" i="1"/>
  <c r="AK1131" i="1" s="1"/>
  <c r="AL1131" i="1" s="1"/>
  <c r="AF1279" i="1"/>
  <c r="AK1279" i="1" s="1"/>
  <c r="AL1279" i="1" s="1"/>
  <c r="AF1431" i="1"/>
  <c r="AK1431" i="1" s="1"/>
  <c r="AL1431" i="1" s="1"/>
  <c r="AF1254" i="1"/>
  <c r="AK1254" i="1" s="1"/>
  <c r="AL1254" i="1" s="1"/>
  <c r="AF3" i="1"/>
  <c r="AK3" i="1" s="1"/>
  <c r="AL3" i="1" s="1"/>
  <c r="AF1042" i="1"/>
  <c r="AK1042" i="1" s="1"/>
  <c r="AL1042" i="1" s="1"/>
  <c r="AF1158" i="1"/>
  <c r="AK1158" i="1" s="1"/>
  <c r="AL1158" i="1" s="1"/>
  <c r="AF1290" i="1"/>
  <c r="AK1290" i="1" s="1"/>
  <c r="AL1290" i="1" s="1"/>
  <c r="AF809" i="1"/>
  <c r="AK809" i="1" s="1"/>
  <c r="AL809" i="1" s="1"/>
  <c r="AF1322" i="1"/>
  <c r="AK1322" i="1" s="1"/>
  <c r="AL1322" i="1" s="1"/>
  <c r="AF1062" i="1"/>
  <c r="AK1062" i="1" s="1"/>
  <c r="AL1062" i="1" s="1"/>
  <c r="AF1194" i="1"/>
  <c r="AK1194" i="1" s="1"/>
  <c r="AL1194" i="1" s="1"/>
  <c r="AF1330" i="1"/>
  <c r="AK1330" i="1" s="1"/>
  <c r="AL1330" i="1" s="1"/>
  <c r="AF869" i="1"/>
  <c r="AK869" i="1" s="1"/>
  <c r="AL869" i="1" s="1"/>
  <c r="AF1378" i="1"/>
  <c r="AK1378" i="1" s="1"/>
  <c r="AL1378" i="1" s="1"/>
  <c r="AF1368" i="1"/>
  <c r="AK1368" i="1" s="1"/>
  <c r="AL1368" i="1" s="1"/>
  <c r="AF1400" i="1"/>
  <c r="AK1400" i="1" s="1"/>
  <c r="AL1400" i="1" s="1"/>
  <c r="AF1428" i="1"/>
  <c r="AK1428" i="1" s="1"/>
  <c r="AL1428" i="1" s="1"/>
  <c r="AF1393" i="1"/>
  <c r="AK1393" i="1" s="1"/>
  <c r="AL1393" i="1" s="1"/>
  <c r="AF1437" i="1"/>
  <c r="AK1437" i="1" s="1"/>
  <c r="AL1437" i="1" s="1"/>
  <c r="AF22" i="1"/>
  <c r="AK22" i="1" s="1"/>
  <c r="AL22" i="1" s="1"/>
  <c r="AF70" i="1"/>
  <c r="AK70" i="1" s="1"/>
  <c r="AL70" i="1" s="1"/>
  <c r="AF130" i="1"/>
  <c r="AK130" i="1" s="1"/>
  <c r="AL130" i="1" s="1"/>
  <c r="AF198" i="1"/>
  <c r="AK198" i="1" s="1"/>
  <c r="AL198" i="1" s="1"/>
  <c r="AF254" i="1"/>
  <c r="AK254" i="1" s="1"/>
  <c r="AL254" i="1" s="1"/>
  <c r="AF310" i="1"/>
  <c r="AK310" i="1" s="1"/>
  <c r="AL310" i="1" s="1"/>
  <c r="AF374" i="1"/>
  <c r="AK374" i="1" s="1"/>
  <c r="AL374" i="1" s="1"/>
  <c r="AF430" i="1"/>
  <c r="AK430" i="1" s="1"/>
  <c r="AL430" i="1" s="1"/>
  <c r="AF486" i="1"/>
  <c r="AK486" i="1" s="1"/>
  <c r="AL486" i="1" s="1"/>
  <c r="AF550" i="1"/>
  <c r="AK550" i="1" s="1"/>
  <c r="AL550" i="1" s="1"/>
  <c r="AF606" i="1"/>
  <c r="AK606" i="1" s="1"/>
  <c r="AL606" i="1" s="1"/>
  <c r="AF658" i="1"/>
  <c r="AK658" i="1" s="1"/>
  <c r="AL658" i="1" s="1"/>
  <c r="AF722" i="1"/>
  <c r="AK722" i="1" s="1"/>
  <c r="AL722" i="1" s="1"/>
  <c r="AF770" i="1"/>
  <c r="AK770" i="1" s="1"/>
  <c r="AL770" i="1" s="1"/>
  <c r="AF826" i="1"/>
  <c r="AK826" i="1" s="1"/>
  <c r="AL826" i="1" s="1"/>
  <c r="AF886" i="1"/>
  <c r="AK886" i="1" s="1"/>
  <c r="AL886" i="1" s="1"/>
  <c r="AF942" i="1"/>
  <c r="AK942" i="1" s="1"/>
  <c r="AL942" i="1" s="1"/>
  <c r="AF990" i="1"/>
  <c r="AK990" i="1" s="1"/>
  <c r="AL990" i="1" s="1"/>
  <c r="AF341" i="1"/>
  <c r="AK341" i="1" s="1"/>
  <c r="AL341" i="1" s="1"/>
  <c r="AF381" i="1"/>
  <c r="AK381" i="1" s="1"/>
  <c r="AL381" i="1" s="1"/>
  <c r="AF421" i="1"/>
  <c r="AK421" i="1" s="1"/>
  <c r="AL421" i="1" s="1"/>
  <c r="AF469" i="1"/>
  <c r="AK469" i="1" s="1"/>
  <c r="AL469" i="1" s="1"/>
  <c r="AF509" i="1"/>
  <c r="AK509" i="1" s="1"/>
  <c r="AL509" i="1" s="1"/>
  <c r="AF549" i="1"/>
  <c r="AK549" i="1" s="1"/>
  <c r="AL549" i="1" s="1"/>
  <c r="AF597" i="1"/>
  <c r="AK597" i="1" s="1"/>
  <c r="AL597" i="1" s="1"/>
  <c r="AF637" i="1"/>
  <c r="AK637" i="1" s="1"/>
  <c r="AL637" i="1" s="1"/>
  <c r="AF693" i="1"/>
  <c r="AK693" i="1" s="1"/>
  <c r="AL693" i="1" s="1"/>
  <c r="AF757" i="1"/>
  <c r="AK757" i="1" s="1"/>
  <c r="AL757" i="1" s="1"/>
  <c r="AF821" i="1"/>
  <c r="AK821" i="1" s="1"/>
  <c r="AL821" i="1" s="1"/>
  <c r="AF865" i="1"/>
  <c r="AK865" i="1" s="1"/>
  <c r="AL865" i="1" s="1"/>
  <c r="AF909" i="1"/>
  <c r="AK909" i="1" s="1"/>
  <c r="AL909" i="1" s="1"/>
  <c r="AF941" i="1"/>
  <c r="AK941" i="1" s="1"/>
  <c r="AL941" i="1" s="1"/>
  <c r="AF973" i="1"/>
  <c r="AK973" i="1" s="1"/>
  <c r="AL973" i="1" s="1"/>
  <c r="AF1005" i="1"/>
  <c r="AK1005" i="1" s="1"/>
  <c r="AL1005" i="1" s="1"/>
  <c r="AF1037" i="1"/>
  <c r="AK1037" i="1" s="1"/>
  <c r="AL1037" i="1" s="1"/>
  <c r="AF1069" i="1"/>
  <c r="AK1069" i="1" s="1"/>
  <c r="AL1069" i="1" s="1"/>
  <c r="AF1101" i="1"/>
  <c r="AK1101" i="1" s="1"/>
  <c r="AL1101" i="1" s="1"/>
  <c r="AF1133" i="1"/>
  <c r="AK1133" i="1" s="1"/>
  <c r="AL1133" i="1" s="1"/>
  <c r="AF1165" i="1"/>
  <c r="AK1165" i="1" s="1"/>
  <c r="AL1165" i="1" s="1"/>
  <c r="AF1197" i="1"/>
  <c r="AK1197" i="1" s="1"/>
  <c r="AL1197" i="1" s="1"/>
  <c r="AF1229" i="1"/>
  <c r="AK1229" i="1" s="1"/>
  <c r="AL1229" i="1" s="1"/>
  <c r="AF1261" i="1"/>
  <c r="AK1261" i="1" s="1"/>
  <c r="AL1261" i="1" s="1"/>
  <c r="AF1293" i="1"/>
  <c r="AK1293" i="1" s="1"/>
  <c r="AL1293" i="1" s="1"/>
  <c r="AF1325" i="1"/>
  <c r="AK1325" i="1" s="1"/>
  <c r="AL1325" i="1" s="1"/>
  <c r="AF1357" i="1"/>
  <c r="AK1357" i="1" s="1"/>
  <c r="AL1357" i="1" s="1"/>
  <c r="AF1397" i="1"/>
  <c r="AK1397" i="1" s="1"/>
  <c r="AL1397" i="1" s="1"/>
  <c r="AF54" i="1"/>
  <c r="AK54" i="1" s="1"/>
  <c r="AL54" i="1" s="1"/>
  <c r="AF194" i="1"/>
  <c r="AK194" i="1" s="1"/>
  <c r="AL194" i="1" s="1"/>
  <c r="AF326" i="1"/>
  <c r="AK326" i="1" s="1"/>
  <c r="AL326" i="1" s="1"/>
  <c r="AF438" i="1"/>
  <c r="AK438" i="1" s="1"/>
  <c r="AL438" i="1" s="1"/>
  <c r="AF554" i="1"/>
  <c r="AK554" i="1" s="1"/>
  <c r="AL554" i="1" s="1"/>
  <c r="AF666" i="1"/>
  <c r="AK666" i="1" s="1"/>
  <c r="AL666" i="1" s="1"/>
  <c r="AF790" i="1"/>
  <c r="AK790" i="1" s="1"/>
  <c r="AL790" i="1" s="1"/>
  <c r="AF906" i="1"/>
  <c r="AK906" i="1" s="1"/>
  <c r="AL906" i="1" s="1"/>
  <c r="AF843" i="1"/>
  <c r="AK843" i="1" s="1"/>
  <c r="AL843" i="1" s="1"/>
  <c r="AF935" i="1"/>
  <c r="AK935" i="1" s="1"/>
  <c r="AL935" i="1" s="1"/>
  <c r="AF975" i="1"/>
  <c r="AK975" i="1" s="1"/>
  <c r="AL975" i="1" s="1"/>
  <c r="AF1019" i="1"/>
  <c r="AK1019" i="1" s="1"/>
  <c r="AL1019" i="1" s="1"/>
  <c r="AF1063" i="1"/>
  <c r="AK1063" i="1" s="1"/>
  <c r="AL1063" i="1" s="1"/>
  <c r="AF1103" i="1"/>
  <c r="AK1103" i="1" s="1"/>
  <c r="AL1103" i="1" s="1"/>
  <c r="AF1147" i="1"/>
  <c r="AK1147" i="1" s="1"/>
  <c r="AL1147" i="1" s="1"/>
  <c r="AF1191" i="1"/>
  <c r="AK1191" i="1" s="1"/>
  <c r="AL1191" i="1" s="1"/>
  <c r="AF1231" i="1"/>
  <c r="AK1231" i="1" s="1"/>
  <c r="AL1231" i="1" s="1"/>
  <c r="AF1275" i="1"/>
  <c r="AK1275" i="1" s="1"/>
  <c r="AL1275" i="1" s="1"/>
  <c r="AF1319" i="1"/>
  <c r="AK1319" i="1" s="1"/>
  <c r="AL1319" i="1" s="1"/>
  <c r="AF1359" i="1"/>
  <c r="AK1359" i="1" s="1"/>
  <c r="AL1359" i="1" s="1"/>
  <c r="AF1403" i="1"/>
  <c r="AK1403" i="1" s="1"/>
  <c r="AL1403" i="1" s="1"/>
  <c r="AF1447" i="1"/>
  <c r="AK1447" i="1" s="1"/>
  <c r="AL1447" i="1" s="1"/>
  <c r="AF1102" i="1"/>
  <c r="AK1102" i="1" s="1"/>
  <c r="AL1102" i="1" s="1"/>
  <c r="AF1162" i="1"/>
  <c r="AK1162" i="1" s="1"/>
  <c r="AL1162" i="1" s="1"/>
  <c r="AF1222" i="1"/>
  <c r="AK1222" i="1" s="1"/>
  <c r="AL1222" i="1" s="1"/>
  <c r="AF1286" i="1"/>
  <c r="AK1286" i="1" s="1"/>
  <c r="AL1286" i="1" s="1"/>
  <c r="AF1350" i="1"/>
  <c r="AK1350" i="1" s="1"/>
  <c r="AL1350" i="1" s="1"/>
  <c r="AF1438" i="1"/>
  <c r="AK1438" i="1" s="1"/>
  <c r="AL1438" i="1" s="1"/>
  <c r="AF848" i="1"/>
  <c r="AK848" i="1" s="1"/>
  <c r="AL848" i="1" s="1"/>
  <c r="AF1090" i="1"/>
  <c r="AK1090" i="1" s="1"/>
  <c r="AL1090" i="1" s="1"/>
  <c r="AF1226" i="1"/>
  <c r="AK1226" i="1" s="1"/>
  <c r="AL1226" i="1" s="1"/>
  <c r="AF1386" i="1"/>
  <c r="AK1386" i="1" s="1"/>
  <c r="AL1386" i="1" s="1"/>
  <c r="AF82" i="1"/>
  <c r="AK82" i="1" s="1"/>
  <c r="AL82" i="1" s="1"/>
  <c r="AF677" i="1"/>
  <c r="AK677" i="1" s="1"/>
  <c r="AL677" i="1" s="1"/>
  <c r="AF709" i="1"/>
  <c r="AK709" i="1" s="1"/>
  <c r="AL709" i="1" s="1"/>
  <c r="AF741" i="1"/>
  <c r="AK741" i="1" s="1"/>
  <c r="AL741" i="1" s="1"/>
  <c r="AF773" i="1"/>
  <c r="AK773" i="1" s="1"/>
  <c r="AL773" i="1" s="1"/>
  <c r="AF805" i="1"/>
  <c r="AK805" i="1" s="1"/>
  <c r="AL805" i="1" s="1"/>
  <c r="AF833" i="1"/>
  <c r="AK833" i="1" s="1"/>
  <c r="AL833" i="1" s="1"/>
  <c r="AF857" i="1"/>
  <c r="AK857" i="1" s="1"/>
  <c r="AL857" i="1" s="1"/>
  <c r="AF877" i="1"/>
  <c r="AK877" i="1" s="1"/>
  <c r="AL877" i="1" s="1"/>
  <c r="AF897" i="1"/>
  <c r="AK897" i="1" s="1"/>
  <c r="AL897" i="1" s="1"/>
  <c r="AF917" i="1"/>
  <c r="AK917" i="1" s="1"/>
  <c r="AL917" i="1" s="1"/>
  <c r="AF933" i="1"/>
  <c r="AK933" i="1" s="1"/>
  <c r="AL933" i="1" s="1"/>
  <c r="AF949" i="1"/>
  <c r="AK949" i="1" s="1"/>
  <c r="AL949" i="1" s="1"/>
  <c r="AF965" i="1"/>
  <c r="AK965" i="1" s="1"/>
  <c r="AL965" i="1" s="1"/>
  <c r="AF981" i="1"/>
  <c r="AK981" i="1" s="1"/>
  <c r="AL981" i="1" s="1"/>
  <c r="AF997" i="1"/>
  <c r="AK997" i="1" s="1"/>
  <c r="AL997" i="1" s="1"/>
  <c r="AF1013" i="1"/>
  <c r="AK1013" i="1" s="1"/>
  <c r="AL1013" i="1" s="1"/>
  <c r="AF1029" i="1"/>
  <c r="AK1029" i="1" s="1"/>
  <c r="AL1029" i="1" s="1"/>
  <c r="AF1045" i="1"/>
  <c r="AK1045" i="1" s="1"/>
  <c r="AL1045" i="1" s="1"/>
  <c r="AF1061" i="1"/>
  <c r="AK1061" i="1" s="1"/>
  <c r="AL1061" i="1" s="1"/>
  <c r="AF1077" i="1"/>
  <c r="AK1077" i="1" s="1"/>
  <c r="AL1077" i="1" s="1"/>
  <c r="AF1093" i="1"/>
  <c r="AK1093" i="1" s="1"/>
  <c r="AL1093" i="1" s="1"/>
  <c r="AF1109" i="1"/>
  <c r="AK1109" i="1" s="1"/>
  <c r="AL1109" i="1" s="1"/>
  <c r="AF1125" i="1"/>
  <c r="AK1125" i="1" s="1"/>
  <c r="AL1125" i="1" s="1"/>
  <c r="AF1141" i="1"/>
  <c r="AK1141" i="1" s="1"/>
  <c r="AL1141" i="1" s="1"/>
  <c r="AF1157" i="1"/>
  <c r="AK1157" i="1" s="1"/>
  <c r="AL1157" i="1" s="1"/>
  <c r="AF1173" i="1"/>
  <c r="AK1173" i="1" s="1"/>
  <c r="AL1173" i="1" s="1"/>
  <c r="AF1189" i="1"/>
  <c r="AK1189" i="1" s="1"/>
  <c r="AL1189" i="1" s="1"/>
  <c r="AF1205" i="1"/>
  <c r="AK1205" i="1" s="1"/>
  <c r="AL1205" i="1" s="1"/>
  <c r="AF1221" i="1"/>
  <c r="AK1221" i="1" s="1"/>
  <c r="AL1221" i="1" s="1"/>
  <c r="AF1237" i="1"/>
  <c r="AK1237" i="1" s="1"/>
  <c r="AL1237" i="1" s="1"/>
  <c r="AF1253" i="1"/>
  <c r="AK1253" i="1" s="1"/>
  <c r="AL1253" i="1" s="1"/>
  <c r="AF1269" i="1"/>
  <c r="AK1269" i="1" s="1"/>
  <c r="AL1269" i="1" s="1"/>
  <c r="AF1285" i="1"/>
  <c r="AK1285" i="1" s="1"/>
  <c r="AL1285" i="1" s="1"/>
  <c r="AF1301" i="1"/>
  <c r="AK1301" i="1" s="1"/>
  <c r="AL1301" i="1" s="1"/>
  <c r="AF1317" i="1"/>
  <c r="AK1317" i="1" s="1"/>
  <c r="AL1317" i="1" s="1"/>
  <c r="AF1333" i="1"/>
  <c r="AK1333" i="1" s="1"/>
  <c r="AL1333" i="1" s="1"/>
  <c r="AF1349" i="1"/>
  <c r="AK1349" i="1" s="1"/>
  <c r="AL1349" i="1" s="1"/>
  <c r="AF1365" i="1"/>
  <c r="AK1365" i="1" s="1"/>
  <c r="AL1365" i="1" s="1"/>
  <c r="AF1381" i="1"/>
  <c r="AK1381" i="1" s="1"/>
  <c r="AL1381" i="1" s="1"/>
  <c r="AF1421" i="1"/>
  <c r="AK1421" i="1" s="1"/>
  <c r="AL1421" i="1" s="1"/>
  <c r="AF26" i="1"/>
  <c r="AK26" i="1" s="1"/>
  <c r="AL26" i="1" s="1"/>
  <c r="AF86" i="1"/>
  <c r="AK86" i="1" s="1"/>
  <c r="AL86" i="1" s="1"/>
  <c r="AF154" i="1"/>
  <c r="AK154" i="1" s="1"/>
  <c r="AL154" i="1" s="1"/>
  <c r="AF226" i="1"/>
  <c r="AK226" i="1" s="1"/>
  <c r="AL226" i="1" s="1"/>
  <c r="AF286" i="1"/>
  <c r="AK286" i="1" s="1"/>
  <c r="AL286" i="1" s="1"/>
  <c r="AF350" i="1"/>
  <c r="AK350" i="1" s="1"/>
  <c r="AL350" i="1" s="1"/>
  <c r="AF406" i="1"/>
  <c r="AK406" i="1" s="1"/>
  <c r="AL406" i="1" s="1"/>
  <c r="AF462" i="1"/>
  <c r="AK462" i="1" s="1"/>
  <c r="AL462" i="1" s="1"/>
  <c r="AF522" i="1"/>
  <c r="AK522" i="1" s="1"/>
  <c r="AL522" i="1" s="1"/>
  <c r="AF582" i="1"/>
  <c r="AK582" i="1" s="1"/>
  <c r="AL582" i="1" s="1"/>
  <c r="AF638" i="1"/>
  <c r="AK638" i="1" s="1"/>
  <c r="AL638" i="1" s="1"/>
  <c r="AF698" i="1"/>
  <c r="AK698" i="1" s="1"/>
  <c r="AL698" i="1" s="1"/>
  <c r="AF758" i="1"/>
  <c r="AK758" i="1" s="1"/>
  <c r="AL758" i="1" s="1"/>
  <c r="AF818" i="1"/>
  <c r="AK818" i="1" s="1"/>
  <c r="AL818" i="1" s="1"/>
  <c r="AF882" i="1"/>
  <c r="AK882" i="1" s="1"/>
  <c r="AL882" i="1" s="1"/>
  <c r="AF938" i="1"/>
  <c r="AK938" i="1" s="1"/>
  <c r="AL938" i="1" s="1"/>
  <c r="AF998" i="1"/>
  <c r="AK998" i="1" s="1"/>
  <c r="AL998" i="1" s="1"/>
  <c r="AF891" i="1"/>
  <c r="AK891" i="1" s="1"/>
  <c r="AL891" i="1" s="1"/>
  <c r="AF923" i="1"/>
  <c r="AK923" i="1" s="1"/>
  <c r="AL923" i="1" s="1"/>
  <c r="AF943" i="1"/>
  <c r="AK943" i="1" s="1"/>
  <c r="AL943" i="1" s="1"/>
  <c r="AF967" i="1"/>
  <c r="AK967" i="1" s="1"/>
  <c r="AL967" i="1" s="1"/>
  <c r="AF987" i="1"/>
  <c r="AK987" i="1" s="1"/>
  <c r="AL987" i="1" s="1"/>
  <c r="AF1007" i="1"/>
  <c r="AK1007" i="1" s="1"/>
  <c r="AL1007" i="1" s="1"/>
  <c r="AF1031" i="1"/>
  <c r="AK1031" i="1" s="1"/>
  <c r="AL1031" i="1" s="1"/>
  <c r="AF1051" i="1"/>
  <c r="AK1051" i="1" s="1"/>
  <c r="AL1051" i="1" s="1"/>
  <c r="AF1071" i="1"/>
  <c r="AK1071" i="1" s="1"/>
  <c r="AL1071" i="1" s="1"/>
  <c r="AF1095" i="1"/>
  <c r="AK1095" i="1" s="1"/>
  <c r="AL1095" i="1" s="1"/>
  <c r="AF1115" i="1"/>
  <c r="AK1115" i="1" s="1"/>
  <c r="AL1115" i="1" s="1"/>
  <c r="AF1135" i="1"/>
  <c r="AK1135" i="1" s="1"/>
  <c r="AL1135" i="1" s="1"/>
  <c r="AF1159" i="1"/>
  <c r="AK1159" i="1" s="1"/>
  <c r="AL1159" i="1" s="1"/>
  <c r="AF1179" i="1"/>
  <c r="AK1179" i="1" s="1"/>
  <c r="AL1179" i="1" s="1"/>
  <c r="AF1199" i="1"/>
  <c r="AK1199" i="1" s="1"/>
  <c r="AL1199" i="1" s="1"/>
  <c r="AF1223" i="1"/>
  <c r="AK1223" i="1" s="1"/>
  <c r="AL1223" i="1" s="1"/>
  <c r="AF1243" i="1"/>
  <c r="AK1243" i="1" s="1"/>
  <c r="AL1243" i="1" s="1"/>
  <c r="AF1263" i="1"/>
  <c r="AK1263" i="1" s="1"/>
  <c r="AL1263" i="1" s="1"/>
  <c r="AF1287" i="1"/>
  <c r="AK1287" i="1" s="1"/>
  <c r="AL1287" i="1" s="1"/>
  <c r="AF1307" i="1"/>
  <c r="AK1307" i="1" s="1"/>
  <c r="AL1307" i="1" s="1"/>
  <c r="AF1327" i="1"/>
  <c r="AK1327" i="1" s="1"/>
  <c r="AL1327" i="1" s="1"/>
  <c r="AF1351" i="1"/>
  <c r="AK1351" i="1" s="1"/>
  <c r="AL1351" i="1" s="1"/>
  <c r="AF1371" i="1"/>
  <c r="AK1371" i="1" s="1"/>
  <c r="AL1371" i="1" s="1"/>
  <c r="AF1391" i="1"/>
  <c r="AK1391" i="1" s="1"/>
  <c r="AL1391" i="1" s="1"/>
  <c r="AF1415" i="1"/>
  <c r="AK1415" i="1" s="1"/>
  <c r="AL1415" i="1" s="1"/>
  <c r="AF1435" i="1"/>
  <c r="AK1435" i="1" s="1"/>
  <c r="AL1435" i="1" s="1"/>
  <c r="AF1455" i="1"/>
  <c r="AK1455" i="1" s="1"/>
  <c r="AL1455" i="1" s="1"/>
  <c r="AF1086" i="1"/>
  <c r="AK1086" i="1" s="1"/>
  <c r="AL1086" i="1" s="1"/>
  <c r="AF1114" i="1"/>
  <c r="AK1114" i="1" s="1"/>
  <c r="AL1114" i="1" s="1"/>
  <c r="AF1146" i="1"/>
  <c r="AK1146" i="1" s="1"/>
  <c r="AL1146" i="1" s="1"/>
  <c r="AF1174" i="1"/>
  <c r="AK1174" i="1" s="1"/>
  <c r="AL1174" i="1" s="1"/>
  <c r="AF1206" i="1"/>
  <c r="AK1206" i="1" s="1"/>
  <c r="AL1206" i="1" s="1"/>
  <c r="AF1238" i="1"/>
  <c r="AK1238" i="1" s="1"/>
  <c r="AL1238" i="1" s="1"/>
  <c r="AF1270" i="1"/>
  <c r="AK1270" i="1" s="1"/>
  <c r="AL1270" i="1" s="1"/>
  <c r="AF1302" i="1"/>
  <c r="AK1302" i="1" s="1"/>
  <c r="AL1302" i="1" s="1"/>
  <c r="AF1334" i="1"/>
  <c r="AK1334" i="1" s="1"/>
  <c r="AL1334" i="1" s="1"/>
  <c r="AF1374" i="1"/>
  <c r="AK1374" i="1" s="1"/>
  <c r="AL1374" i="1" s="1"/>
  <c r="AF1414" i="1"/>
  <c r="AK1414" i="1" s="1"/>
  <c r="AL1414" i="1" s="1"/>
  <c r="AF325" i="1"/>
  <c r="AK325" i="1" s="1"/>
  <c r="AL325" i="1" s="1"/>
  <c r="AF361" i="1"/>
  <c r="AK361" i="1" s="1"/>
  <c r="AL361" i="1" s="1"/>
  <c r="AF393" i="1"/>
  <c r="AK393" i="1" s="1"/>
  <c r="AL393" i="1" s="1"/>
  <c r="AF425" i="1"/>
  <c r="AK425" i="1" s="1"/>
  <c r="AL425" i="1" s="1"/>
  <c r="AF457" i="1"/>
  <c r="AK457" i="1" s="1"/>
  <c r="AL457" i="1" s="1"/>
  <c r="AF489" i="1"/>
  <c r="AK489" i="1" s="1"/>
  <c r="AL489" i="1" s="1"/>
  <c r="AF521" i="1"/>
  <c r="AK521" i="1" s="1"/>
  <c r="AL521" i="1" s="1"/>
  <c r="AF553" i="1"/>
  <c r="AK553" i="1" s="1"/>
  <c r="AL553" i="1" s="1"/>
  <c r="AF585" i="1"/>
  <c r="AK585" i="1" s="1"/>
  <c r="AL585" i="1" s="1"/>
  <c r="AF617" i="1"/>
  <c r="AK617" i="1" s="1"/>
  <c r="AL617" i="1" s="1"/>
  <c r="AF649" i="1"/>
  <c r="AK649" i="1" s="1"/>
  <c r="AL649" i="1" s="1"/>
  <c r="AF681" i="1"/>
  <c r="AK681" i="1" s="1"/>
  <c r="AL681" i="1" s="1"/>
  <c r="AF713" i="1"/>
  <c r="AK713" i="1" s="1"/>
  <c r="AL713" i="1" s="1"/>
  <c r="AF745" i="1"/>
  <c r="AK745" i="1" s="1"/>
  <c r="AL745" i="1" s="1"/>
  <c r="AF353" i="1"/>
  <c r="AK353" i="1" s="1"/>
  <c r="AL353" i="1" s="1"/>
  <c r="AF417" i="1"/>
  <c r="AK417" i="1" s="1"/>
  <c r="AL417" i="1" s="1"/>
  <c r="AF481" i="1"/>
  <c r="AK481" i="1" s="1"/>
  <c r="AL481" i="1" s="1"/>
  <c r="AF545" i="1"/>
  <c r="AK545" i="1" s="1"/>
  <c r="AL545" i="1" s="1"/>
  <c r="AF609" i="1"/>
  <c r="AK609" i="1" s="1"/>
  <c r="AL609" i="1" s="1"/>
  <c r="AF673" i="1"/>
  <c r="AK673" i="1" s="1"/>
  <c r="AL673" i="1" s="1"/>
  <c r="AF769" i="1"/>
  <c r="AK769" i="1" s="1"/>
  <c r="AL769" i="1" s="1"/>
  <c r="AF832" i="1"/>
  <c r="AK832" i="1" s="1"/>
  <c r="AL832" i="1" s="1"/>
  <c r="AF875" i="1"/>
  <c r="AK875" i="1" s="1"/>
  <c r="AL875" i="1" s="1"/>
  <c r="AF915" i="1"/>
  <c r="AK915" i="1" s="1"/>
  <c r="AL915" i="1" s="1"/>
  <c r="AF931" i="1"/>
  <c r="AK931" i="1" s="1"/>
  <c r="AL931" i="1" s="1"/>
  <c r="AF963" i="1"/>
  <c r="AK963" i="1" s="1"/>
  <c r="AL963" i="1" s="1"/>
  <c r="AF995" i="1"/>
  <c r="AK995" i="1" s="1"/>
  <c r="AL995" i="1" s="1"/>
  <c r="AF1027" i="1"/>
  <c r="AK1027" i="1" s="1"/>
  <c r="AL1027" i="1" s="1"/>
  <c r="AF1059" i="1"/>
  <c r="AK1059" i="1" s="1"/>
  <c r="AL1059" i="1" s="1"/>
  <c r="AF1091" i="1"/>
  <c r="AK1091" i="1" s="1"/>
  <c r="AL1091" i="1" s="1"/>
  <c r="AF1139" i="1"/>
  <c r="AK1139" i="1" s="1"/>
  <c r="AL1139" i="1" s="1"/>
  <c r="AF1187" i="1"/>
  <c r="AK1187" i="1" s="1"/>
  <c r="AL1187" i="1" s="1"/>
  <c r="AF1219" i="1"/>
  <c r="AK1219" i="1" s="1"/>
  <c r="AL1219" i="1" s="1"/>
  <c r="AF1251" i="1"/>
  <c r="AK1251" i="1" s="1"/>
  <c r="AL1251" i="1" s="1"/>
  <c r="AF1283" i="1"/>
  <c r="AK1283" i="1" s="1"/>
  <c r="AL1283" i="1" s="1"/>
  <c r="AF1315" i="1"/>
  <c r="AK1315" i="1" s="1"/>
  <c r="AL1315" i="1" s="1"/>
  <c r="AF1363" i="1"/>
  <c r="AK1363" i="1" s="1"/>
  <c r="AL1363" i="1" s="1"/>
  <c r="AF1395" i="1"/>
  <c r="AK1395" i="1" s="1"/>
  <c r="AL1395" i="1" s="1"/>
  <c r="AF1427" i="1"/>
  <c r="AK1427" i="1" s="1"/>
  <c r="AL1427" i="1" s="1"/>
  <c r="AF335" i="1"/>
  <c r="AK335" i="1" s="1"/>
  <c r="AL335" i="1" s="1"/>
  <c r="AF369" i="1"/>
  <c r="AK369" i="1" s="1"/>
  <c r="AL369" i="1" s="1"/>
  <c r="AF401" i="1"/>
  <c r="AK401" i="1" s="1"/>
  <c r="AL401" i="1" s="1"/>
  <c r="AF433" i="1"/>
  <c r="AK433" i="1" s="1"/>
  <c r="AL433" i="1" s="1"/>
  <c r="AF465" i="1"/>
  <c r="AK465" i="1" s="1"/>
  <c r="AL465" i="1" s="1"/>
  <c r="AF497" i="1"/>
  <c r="AK497" i="1" s="1"/>
  <c r="AL497" i="1" s="1"/>
  <c r="AF529" i="1"/>
  <c r="AK529" i="1" s="1"/>
  <c r="AL529" i="1" s="1"/>
  <c r="AF561" i="1"/>
  <c r="AK561" i="1" s="1"/>
  <c r="AL561" i="1" s="1"/>
  <c r="AF593" i="1"/>
  <c r="AK593" i="1" s="1"/>
  <c r="AL593" i="1" s="1"/>
  <c r="AF625" i="1"/>
  <c r="AK625" i="1" s="1"/>
  <c r="AL625" i="1" s="1"/>
  <c r="AF657" i="1"/>
  <c r="AK657" i="1" s="1"/>
  <c r="AL657" i="1" s="1"/>
  <c r="AF689" i="1"/>
  <c r="AK689" i="1" s="1"/>
  <c r="AL689" i="1" s="1"/>
  <c r="AF721" i="1"/>
  <c r="AK721" i="1" s="1"/>
  <c r="AL721" i="1" s="1"/>
  <c r="AF753" i="1"/>
  <c r="AK753" i="1" s="1"/>
  <c r="AL753" i="1" s="1"/>
  <c r="AF385" i="1"/>
  <c r="AK385" i="1" s="1"/>
  <c r="AL385" i="1" s="1"/>
  <c r="AF449" i="1"/>
  <c r="AK449" i="1" s="1"/>
  <c r="AL449" i="1" s="1"/>
  <c r="AF513" i="1"/>
  <c r="AK513" i="1" s="1"/>
  <c r="AL513" i="1" s="1"/>
  <c r="AF577" i="1"/>
  <c r="AK577" i="1" s="1"/>
  <c r="AL577" i="1" s="1"/>
  <c r="AF641" i="1"/>
  <c r="AK641" i="1" s="1"/>
  <c r="AL641" i="1" s="1"/>
  <c r="AF705" i="1"/>
  <c r="AK705" i="1" s="1"/>
  <c r="AL705" i="1" s="1"/>
  <c r="AF737" i="1"/>
  <c r="AK737" i="1" s="1"/>
  <c r="AL737" i="1" s="1"/>
  <c r="AF801" i="1"/>
  <c r="AK801" i="1" s="1"/>
  <c r="AL801" i="1" s="1"/>
  <c r="AF853" i="1"/>
  <c r="AK853" i="1" s="1"/>
  <c r="AL853" i="1" s="1"/>
  <c r="AF896" i="1"/>
  <c r="AK896" i="1" s="1"/>
  <c r="AL896" i="1" s="1"/>
  <c r="AF947" i="1"/>
  <c r="AK947" i="1" s="1"/>
  <c r="AL947" i="1" s="1"/>
  <c r="AF979" i="1"/>
  <c r="AK979" i="1" s="1"/>
  <c r="AL979" i="1" s="1"/>
  <c r="AF1011" i="1"/>
  <c r="AK1011" i="1" s="1"/>
  <c r="AL1011" i="1" s="1"/>
  <c r="AF1043" i="1"/>
  <c r="AK1043" i="1" s="1"/>
  <c r="AL1043" i="1" s="1"/>
  <c r="AF1075" i="1"/>
  <c r="AK1075" i="1" s="1"/>
  <c r="AL1075" i="1" s="1"/>
  <c r="AF1107" i="1"/>
  <c r="AK1107" i="1" s="1"/>
  <c r="AL1107" i="1" s="1"/>
  <c r="AF1155" i="1"/>
  <c r="AK1155" i="1" s="1"/>
  <c r="AL1155" i="1" s="1"/>
  <c r="AF1171" i="1"/>
  <c r="AK1171" i="1" s="1"/>
  <c r="AL1171" i="1" s="1"/>
  <c r="AF1203" i="1"/>
  <c r="AK1203" i="1" s="1"/>
  <c r="AL1203" i="1" s="1"/>
  <c r="AF1235" i="1"/>
  <c r="AK1235" i="1" s="1"/>
  <c r="AL1235" i="1" s="1"/>
  <c r="AF1267" i="1"/>
  <c r="AK1267" i="1" s="1"/>
  <c r="AL1267" i="1" s="1"/>
  <c r="AF1299" i="1"/>
  <c r="AK1299" i="1" s="1"/>
  <c r="AL1299" i="1" s="1"/>
  <c r="AF1331" i="1"/>
  <c r="AK1331" i="1" s="1"/>
  <c r="AL1331" i="1" s="1"/>
  <c r="AF1379" i="1"/>
  <c r="AK1379" i="1" s="1"/>
  <c r="AL1379" i="1" s="1"/>
  <c r="AF1411" i="1"/>
  <c r="AK1411" i="1" s="1"/>
  <c r="AL1411" i="1" s="1"/>
  <c r="AF1443" i="1"/>
  <c r="AK1443" i="1" s="1"/>
  <c r="AL1443" i="1" s="1"/>
  <c r="AF303" i="1"/>
  <c r="AK303" i="1" s="1"/>
  <c r="AL303" i="1" s="1"/>
  <c r="AF345" i="1"/>
  <c r="AK345" i="1" s="1"/>
  <c r="AL345" i="1" s="1"/>
  <c r="AF377" i="1"/>
  <c r="AK377" i="1" s="1"/>
  <c r="AL377" i="1" s="1"/>
  <c r="AF409" i="1"/>
  <c r="AK409" i="1" s="1"/>
  <c r="AL409" i="1" s="1"/>
  <c r="AF441" i="1"/>
  <c r="AK441" i="1" s="1"/>
  <c r="AL441" i="1" s="1"/>
  <c r="AF473" i="1"/>
  <c r="AK473" i="1" s="1"/>
  <c r="AL473" i="1" s="1"/>
  <c r="AF505" i="1"/>
  <c r="AK505" i="1" s="1"/>
  <c r="AL505" i="1" s="1"/>
  <c r="AF537" i="1"/>
  <c r="AK537" i="1" s="1"/>
  <c r="AL537" i="1" s="1"/>
  <c r="AF569" i="1"/>
  <c r="AK569" i="1" s="1"/>
  <c r="AL569" i="1" s="1"/>
  <c r="AF601" i="1"/>
  <c r="AK601" i="1" s="1"/>
  <c r="AL601" i="1" s="1"/>
  <c r="AF633" i="1"/>
  <c r="AK633" i="1" s="1"/>
  <c r="AL633" i="1" s="1"/>
  <c r="AF665" i="1"/>
  <c r="AK665" i="1" s="1"/>
  <c r="AL665" i="1" s="1"/>
  <c r="AF697" i="1"/>
  <c r="AK697" i="1" s="1"/>
  <c r="AL697" i="1" s="1"/>
  <c r="AF729" i="1"/>
  <c r="AK729" i="1" s="1"/>
  <c r="AL729" i="1" s="1"/>
  <c r="AF761" i="1"/>
  <c r="AK761" i="1" s="1"/>
  <c r="AL761" i="1" s="1"/>
  <c r="AF1123" i="1"/>
  <c r="AK1123" i="1" s="1"/>
  <c r="AL1123" i="1" s="1"/>
  <c r="AF1347" i="1"/>
  <c r="AK1347" i="1" s="1"/>
  <c r="AL1347" i="1" s="1"/>
  <c r="AF864" i="1"/>
  <c r="AK864" i="1" s="1"/>
  <c r="AL864" i="1" s="1"/>
  <c r="AF314" i="1"/>
  <c r="AK314" i="1" s="1"/>
  <c r="AL314" i="1" s="1"/>
  <c r="AF1046" i="1"/>
  <c r="AK1046" i="1" s="1"/>
  <c r="AL1046" i="1" s="1"/>
  <c r="AF1066" i="1"/>
  <c r="AK1066" i="1" s="1"/>
  <c r="AL1066" i="1" s="1"/>
  <c r="AF1098" i="1"/>
  <c r="AK1098" i="1" s="1"/>
  <c r="AL1098" i="1" s="1"/>
  <c r="AF1134" i="1"/>
  <c r="AK1134" i="1" s="1"/>
  <c r="AL1134" i="1" s="1"/>
  <c r="AF1166" i="1"/>
  <c r="AK1166" i="1" s="1"/>
  <c r="AL1166" i="1" s="1"/>
  <c r="AF1202" i="1"/>
  <c r="AK1202" i="1" s="1"/>
  <c r="AL1202" i="1" s="1"/>
  <c r="AF1234" i="1"/>
  <c r="AK1234" i="1" s="1"/>
  <c r="AL1234" i="1" s="1"/>
  <c r="AF1266" i="1"/>
  <c r="AK1266" i="1" s="1"/>
  <c r="AL1266" i="1" s="1"/>
  <c r="AF1298" i="1"/>
  <c r="AK1298" i="1" s="1"/>
  <c r="AL1298" i="1" s="1"/>
  <c r="AF1338" i="1"/>
  <c r="AK1338" i="1" s="1"/>
  <c r="AL1338" i="1" s="1"/>
  <c r="AF1398" i="1"/>
  <c r="AK1398" i="1" s="1"/>
  <c r="AL1398" i="1" s="1"/>
  <c r="AF777" i="1"/>
  <c r="AK777" i="1" s="1"/>
  <c r="AL777" i="1" s="1"/>
  <c r="AF817" i="1"/>
  <c r="AK817" i="1" s="1"/>
  <c r="AL817" i="1" s="1"/>
  <c r="AF885" i="1"/>
  <c r="AK885" i="1" s="1"/>
  <c r="AL885" i="1" s="1"/>
  <c r="AF118" i="1"/>
  <c r="AK118" i="1" s="1"/>
  <c r="AL118" i="1" s="1"/>
  <c r="AF1022" i="1"/>
  <c r="AK1022" i="1" s="1"/>
  <c r="AL1022" i="1" s="1"/>
  <c r="AF1346" i="1"/>
  <c r="AK1346" i="1" s="1"/>
  <c r="AL1346" i="1" s="1"/>
  <c r="AF1390" i="1"/>
  <c r="AK1390" i="1" s="1"/>
  <c r="AL1390" i="1" s="1"/>
  <c r="AF1434" i="1"/>
  <c r="AK1434" i="1" s="1"/>
  <c r="AL1434" i="1" s="1"/>
  <c r="AF94" i="1"/>
  <c r="AK94" i="1" s="1"/>
  <c r="AL94" i="1" s="1"/>
  <c r="AF134" i="1"/>
  <c r="AK134" i="1" s="1"/>
  <c r="AL134" i="1" s="1"/>
  <c r="AF186" i="1"/>
  <c r="AK186" i="1" s="1"/>
  <c r="AL186" i="1" s="1"/>
  <c r="AF230" i="1"/>
  <c r="AK230" i="1" s="1"/>
  <c r="AL230" i="1" s="1"/>
  <c r="AF274" i="1"/>
  <c r="AK274" i="1" s="1"/>
  <c r="AL274" i="1" s="1"/>
  <c r="AF322" i="1"/>
  <c r="AK322" i="1" s="1"/>
  <c r="AL322" i="1" s="1"/>
  <c r="AF366" i="1"/>
  <c r="AK366" i="1" s="1"/>
  <c r="AL366" i="1" s="1"/>
  <c r="AF410" i="1"/>
  <c r="AK410" i="1" s="1"/>
  <c r="AL410" i="1" s="1"/>
  <c r="AF454" i="1"/>
  <c r="AK454" i="1" s="1"/>
  <c r="AL454" i="1" s="1"/>
  <c r="AF502" i="1"/>
  <c r="AK502" i="1" s="1"/>
  <c r="AL502" i="1" s="1"/>
  <c r="AF542" i="1"/>
  <c r="AK542" i="1" s="1"/>
  <c r="AL542" i="1" s="1"/>
  <c r="AF586" i="1"/>
  <c r="AK586" i="1" s="1"/>
  <c r="AL586" i="1" s="1"/>
  <c r="AF626" i="1"/>
  <c r="AK626" i="1" s="1"/>
  <c r="AL626" i="1" s="1"/>
  <c r="AF670" i="1"/>
  <c r="AK670" i="1" s="1"/>
  <c r="AL670" i="1" s="1"/>
  <c r="AF710" i="1"/>
  <c r="AK710" i="1" s="1"/>
  <c r="AL710" i="1" s="1"/>
  <c r="AF750" i="1"/>
  <c r="AK750" i="1" s="1"/>
  <c r="AL750" i="1" s="1"/>
  <c r="AF794" i="1"/>
  <c r="AK794" i="1" s="1"/>
  <c r="AL794" i="1" s="1"/>
  <c r="AF838" i="1"/>
  <c r="AK838" i="1" s="1"/>
  <c r="AL838" i="1" s="1"/>
  <c r="AF874" i="1"/>
  <c r="AK874" i="1" s="1"/>
  <c r="AL874" i="1" s="1"/>
  <c r="AF918" i="1"/>
  <c r="AK918" i="1" s="1"/>
  <c r="AL918" i="1" s="1"/>
  <c r="AF962" i="1"/>
  <c r="AK962" i="1" s="1"/>
  <c r="AL962" i="1" s="1"/>
  <c r="AF1002" i="1"/>
  <c r="AK1002" i="1" s="1"/>
  <c r="AL1002" i="1" s="1"/>
  <c r="AF329" i="1"/>
  <c r="AK329" i="1" s="1"/>
  <c r="AL329" i="1" s="1"/>
  <c r="AF365" i="1"/>
  <c r="AK365" i="1" s="1"/>
  <c r="AL365" i="1" s="1"/>
  <c r="AF397" i="1"/>
  <c r="AK397" i="1" s="1"/>
  <c r="AL397" i="1" s="1"/>
  <c r="AF429" i="1"/>
  <c r="AK429" i="1" s="1"/>
  <c r="AL429" i="1" s="1"/>
  <c r="AF461" i="1"/>
  <c r="AK461" i="1" s="1"/>
  <c r="AL461" i="1" s="1"/>
  <c r="AF493" i="1"/>
  <c r="AK493" i="1" s="1"/>
  <c r="AL493" i="1" s="1"/>
  <c r="AF525" i="1"/>
  <c r="AK525" i="1" s="1"/>
  <c r="AL525" i="1" s="1"/>
  <c r="AF557" i="1"/>
  <c r="AK557" i="1" s="1"/>
  <c r="AL557" i="1" s="1"/>
  <c r="AF589" i="1"/>
  <c r="AK589" i="1" s="1"/>
  <c r="AL589" i="1" s="1"/>
  <c r="AF621" i="1"/>
  <c r="AK621" i="1" s="1"/>
  <c r="AL621" i="1" s="1"/>
  <c r="AF653" i="1"/>
  <c r="AK653" i="1" s="1"/>
  <c r="AL653" i="1" s="1"/>
  <c r="AF685" i="1"/>
  <c r="AK685" i="1" s="1"/>
  <c r="AL685" i="1" s="1"/>
  <c r="AF717" i="1"/>
  <c r="AK717" i="1" s="1"/>
  <c r="AL717" i="1" s="1"/>
  <c r="AF749" i="1"/>
  <c r="AK749" i="1" s="1"/>
  <c r="AL749" i="1" s="1"/>
  <c r="AF781" i="1"/>
  <c r="AK781" i="1" s="1"/>
  <c r="AL781" i="1" s="1"/>
  <c r="AF813" i="1"/>
  <c r="AK813" i="1" s="1"/>
  <c r="AL813" i="1" s="1"/>
  <c r="AF841" i="1"/>
  <c r="AK841" i="1" s="1"/>
  <c r="AL841" i="1" s="1"/>
  <c r="AF861" i="1"/>
  <c r="AK861" i="1" s="1"/>
  <c r="AL861" i="1" s="1"/>
  <c r="AF881" i="1"/>
  <c r="AK881" i="1" s="1"/>
  <c r="AL881" i="1" s="1"/>
  <c r="AF905" i="1"/>
  <c r="AK905" i="1" s="1"/>
  <c r="AL905" i="1" s="1"/>
  <c r="AF921" i="1"/>
  <c r="AK921" i="1" s="1"/>
  <c r="AL921" i="1" s="1"/>
  <c r="AF937" i="1"/>
  <c r="AK937" i="1" s="1"/>
  <c r="AL937" i="1" s="1"/>
  <c r="AF953" i="1"/>
  <c r="AK953" i="1" s="1"/>
  <c r="AL953" i="1" s="1"/>
  <c r="AF969" i="1"/>
  <c r="AK969" i="1" s="1"/>
  <c r="AL969" i="1" s="1"/>
  <c r="AF985" i="1"/>
  <c r="AK985" i="1" s="1"/>
  <c r="AL985" i="1" s="1"/>
  <c r="AF1001" i="1"/>
  <c r="AK1001" i="1" s="1"/>
  <c r="AL1001" i="1" s="1"/>
  <c r="AF1017" i="1"/>
  <c r="AK1017" i="1" s="1"/>
  <c r="AL1017" i="1" s="1"/>
  <c r="AF1033" i="1"/>
  <c r="AK1033" i="1" s="1"/>
  <c r="AL1033" i="1" s="1"/>
  <c r="AF1049" i="1"/>
  <c r="AK1049" i="1" s="1"/>
  <c r="AL1049" i="1" s="1"/>
  <c r="AF1065" i="1"/>
  <c r="AK1065" i="1" s="1"/>
  <c r="AL1065" i="1" s="1"/>
  <c r="AF1081" i="1"/>
  <c r="AK1081" i="1" s="1"/>
  <c r="AL1081" i="1" s="1"/>
  <c r="AF1097" i="1"/>
  <c r="AK1097" i="1" s="1"/>
  <c r="AL1097" i="1" s="1"/>
  <c r="AF1113" i="1"/>
  <c r="AK1113" i="1" s="1"/>
  <c r="AL1113" i="1" s="1"/>
  <c r="AF1129" i="1"/>
  <c r="AK1129" i="1" s="1"/>
  <c r="AL1129" i="1" s="1"/>
  <c r="AF1145" i="1"/>
  <c r="AK1145" i="1" s="1"/>
  <c r="AL1145" i="1" s="1"/>
  <c r="AF1161" i="1"/>
  <c r="AK1161" i="1" s="1"/>
  <c r="AL1161" i="1" s="1"/>
  <c r="AF1177" i="1"/>
  <c r="AK1177" i="1" s="1"/>
  <c r="AL1177" i="1" s="1"/>
  <c r="AF1193" i="1"/>
  <c r="AK1193" i="1" s="1"/>
  <c r="AL1193" i="1" s="1"/>
  <c r="AF1209" i="1"/>
  <c r="AK1209" i="1" s="1"/>
  <c r="AL1209" i="1" s="1"/>
  <c r="AF1225" i="1"/>
  <c r="AK1225" i="1" s="1"/>
  <c r="AL1225" i="1" s="1"/>
  <c r="AF1241" i="1"/>
  <c r="AK1241" i="1" s="1"/>
  <c r="AL1241" i="1" s="1"/>
  <c r="AF1257" i="1"/>
  <c r="AK1257" i="1" s="1"/>
  <c r="AL1257" i="1" s="1"/>
  <c r="AF1273" i="1"/>
  <c r="AK1273" i="1" s="1"/>
  <c r="AL1273" i="1" s="1"/>
  <c r="AF1289" i="1"/>
  <c r="AK1289" i="1" s="1"/>
  <c r="AL1289" i="1" s="1"/>
  <c r="AF1305" i="1"/>
  <c r="AK1305" i="1" s="1"/>
  <c r="AL1305" i="1" s="1"/>
  <c r="AF1321" i="1"/>
  <c r="AK1321" i="1" s="1"/>
  <c r="AL1321" i="1" s="1"/>
  <c r="AF1337" i="1"/>
  <c r="AK1337" i="1" s="1"/>
  <c r="AL1337" i="1" s="1"/>
  <c r="AF1353" i="1"/>
  <c r="AK1353" i="1" s="1"/>
  <c r="AL1353" i="1" s="1"/>
  <c r="AF1369" i="1"/>
  <c r="AK1369" i="1" s="1"/>
  <c r="AL1369" i="1" s="1"/>
  <c r="AF1385" i="1"/>
  <c r="AK1385" i="1" s="1"/>
  <c r="AL1385" i="1" s="1"/>
  <c r="AF1441" i="1"/>
  <c r="AK1441" i="1" s="1"/>
  <c r="AL1441" i="1" s="1"/>
  <c r="AF42" i="1"/>
  <c r="AK42" i="1" s="1"/>
  <c r="AL42" i="1" s="1"/>
  <c r="AF98" i="1"/>
  <c r="AK98" i="1" s="1"/>
  <c r="AL98" i="1" s="1"/>
  <c r="AF170" i="1"/>
  <c r="AK170" i="1" s="1"/>
  <c r="AL170" i="1" s="1"/>
  <c r="AF238" i="1"/>
  <c r="AK238" i="1" s="1"/>
  <c r="AL238" i="1" s="1"/>
  <c r="AF302" i="1"/>
  <c r="AK302" i="1" s="1"/>
  <c r="AL302" i="1" s="1"/>
  <c r="AF362" i="1"/>
  <c r="AK362" i="1" s="1"/>
  <c r="AL362" i="1" s="1"/>
  <c r="AF418" i="1"/>
  <c r="AK418" i="1" s="1"/>
  <c r="AL418" i="1" s="1"/>
  <c r="AF482" i="1"/>
  <c r="AK482" i="1" s="1"/>
  <c r="AL482" i="1" s="1"/>
  <c r="AF538" i="1"/>
  <c r="AK538" i="1" s="1"/>
  <c r="AL538" i="1" s="1"/>
  <c r="AF598" i="1"/>
  <c r="AK598" i="1" s="1"/>
  <c r="AL598" i="1" s="1"/>
  <c r="AF654" i="1"/>
  <c r="AK654" i="1" s="1"/>
  <c r="AL654" i="1" s="1"/>
  <c r="AF714" i="1"/>
  <c r="AK714" i="1" s="1"/>
  <c r="AL714" i="1" s="1"/>
  <c r="AF778" i="1"/>
  <c r="AK778" i="1" s="1"/>
  <c r="AL778" i="1" s="1"/>
  <c r="AF834" i="1"/>
  <c r="AK834" i="1" s="1"/>
  <c r="AL834" i="1" s="1"/>
  <c r="AF894" i="1"/>
  <c r="AK894" i="1" s="1"/>
  <c r="AL894" i="1" s="1"/>
  <c r="AF954" i="1"/>
  <c r="AK954" i="1" s="1"/>
  <c r="AL954" i="1" s="1"/>
  <c r="AF1010" i="1"/>
  <c r="AK1010" i="1" s="1"/>
  <c r="AL1010" i="1" s="1"/>
  <c r="AF907" i="1"/>
  <c r="AK907" i="1" s="1"/>
  <c r="AL907" i="1" s="1"/>
  <c r="AF927" i="1"/>
  <c r="AK927" i="1" s="1"/>
  <c r="AL927" i="1" s="1"/>
  <c r="AF951" i="1"/>
  <c r="AK951" i="1" s="1"/>
  <c r="AL951" i="1" s="1"/>
  <c r="AF971" i="1"/>
  <c r="AK971" i="1" s="1"/>
  <c r="AL971" i="1" s="1"/>
  <c r="AF991" i="1"/>
  <c r="AK991" i="1" s="1"/>
  <c r="AL991" i="1" s="1"/>
  <c r="AF1015" i="1"/>
  <c r="AK1015" i="1" s="1"/>
  <c r="AL1015" i="1" s="1"/>
  <c r="AF1035" i="1"/>
  <c r="AK1035" i="1" s="1"/>
  <c r="AL1035" i="1" s="1"/>
  <c r="AF1055" i="1"/>
  <c r="AK1055" i="1" s="1"/>
  <c r="AL1055" i="1" s="1"/>
  <c r="AF1079" i="1"/>
  <c r="AK1079" i="1" s="1"/>
  <c r="AL1079" i="1" s="1"/>
  <c r="AF1099" i="1"/>
  <c r="AK1099" i="1" s="1"/>
  <c r="AL1099" i="1" s="1"/>
  <c r="AF1119" i="1"/>
  <c r="AK1119" i="1" s="1"/>
  <c r="AL1119" i="1" s="1"/>
  <c r="AF1143" i="1"/>
  <c r="AK1143" i="1" s="1"/>
  <c r="AL1143" i="1" s="1"/>
  <c r="AF1163" i="1"/>
  <c r="AK1163" i="1" s="1"/>
  <c r="AL1163" i="1" s="1"/>
  <c r="AF1183" i="1"/>
  <c r="AK1183" i="1" s="1"/>
  <c r="AL1183" i="1" s="1"/>
  <c r="AF1207" i="1"/>
  <c r="AK1207" i="1" s="1"/>
  <c r="AL1207" i="1" s="1"/>
  <c r="AF1227" i="1"/>
  <c r="AK1227" i="1" s="1"/>
  <c r="AL1227" i="1" s="1"/>
  <c r="AF1247" i="1"/>
  <c r="AK1247" i="1" s="1"/>
  <c r="AL1247" i="1" s="1"/>
  <c r="AF1271" i="1"/>
  <c r="AK1271" i="1" s="1"/>
  <c r="AL1271" i="1" s="1"/>
  <c r="AF1291" i="1"/>
  <c r="AK1291" i="1" s="1"/>
  <c r="AL1291" i="1" s="1"/>
  <c r="AF1311" i="1"/>
  <c r="AK1311" i="1" s="1"/>
  <c r="AL1311" i="1" s="1"/>
  <c r="AF1335" i="1"/>
  <c r="AK1335" i="1" s="1"/>
  <c r="AL1335" i="1" s="1"/>
  <c r="AF1355" i="1"/>
  <c r="AK1355" i="1" s="1"/>
  <c r="AL1355" i="1" s="1"/>
  <c r="AF1375" i="1"/>
  <c r="AK1375" i="1" s="1"/>
  <c r="AL1375" i="1" s="1"/>
  <c r="AF1399" i="1"/>
  <c r="AK1399" i="1" s="1"/>
  <c r="AL1399" i="1" s="1"/>
  <c r="AF1419" i="1"/>
  <c r="AK1419" i="1" s="1"/>
  <c r="AL1419" i="1" s="1"/>
  <c r="AF1439" i="1"/>
  <c r="AK1439" i="1" s="1"/>
  <c r="AL1439" i="1" s="1"/>
  <c r="AF1054" i="1"/>
  <c r="AK1054" i="1" s="1"/>
  <c r="AL1054" i="1" s="1"/>
  <c r="AF1094" i="1"/>
  <c r="AK1094" i="1" s="1"/>
  <c r="AL1094" i="1" s="1"/>
  <c r="AF1122" i="1"/>
  <c r="AK1122" i="1" s="1"/>
  <c r="AL1122" i="1" s="1"/>
  <c r="AF1154" i="1"/>
  <c r="AK1154" i="1" s="1"/>
  <c r="AL1154" i="1" s="1"/>
  <c r="AF1182" i="1"/>
  <c r="AK1182" i="1" s="1"/>
  <c r="AL1182" i="1" s="1"/>
  <c r="AF1214" i="1"/>
  <c r="AK1214" i="1" s="1"/>
  <c r="AL1214" i="1" s="1"/>
  <c r="AF1246" i="1"/>
  <c r="AK1246" i="1" s="1"/>
  <c r="AL1246" i="1" s="1"/>
  <c r="AF1278" i="1"/>
  <c r="AK1278" i="1" s="1"/>
  <c r="AL1278" i="1" s="1"/>
  <c r="AF1310" i="1"/>
  <c r="AK1310" i="1" s="1"/>
  <c r="AL1310" i="1" s="1"/>
  <c r="AF1342" i="1"/>
  <c r="AK1342" i="1" s="1"/>
  <c r="AL1342" i="1" s="1"/>
  <c r="AF1382" i="1"/>
  <c r="AK1382" i="1" s="1"/>
  <c r="AL1382" i="1" s="1"/>
  <c r="AF1426" i="1"/>
  <c r="AK1426" i="1" s="1"/>
  <c r="AL1426" i="1" s="1"/>
  <c r="AF2" i="1"/>
  <c r="AK2" i="1" s="1"/>
  <c r="AL2" i="1" s="1"/>
  <c r="AF880" i="1"/>
  <c r="AK880" i="1" s="1"/>
  <c r="AL880" i="1" s="1"/>
  <c r="AF1026" i="1"/>
  <c r="AK1026" i="1" s="1"/>
  <c r="AL1026" i="1" s="1"/>
  <c r="AF1050" i="1"/>
  <c r="AK1050" i="1" s="1"/>
  <c r="AL1050" i="1" s="1"/>
  <c r="AF1074" i="1"/>
  <c r="AK1074" i="1" s="1"/>
  <c r="AL1074" i="1" s="1"/>
  <c r="AF1106" i="1"/>
  <c r="AK1106" i="1" s="1"/>
  <c r="AL1106" i="1" s="1"/>
  <c r="AF1142" i="1"/>
  <c r="AK1142" i="1" s="1"/>
  <c r="AL1142" i="1" s="1"/>
  <c r="AF1178" i="1"/>
  <c r="AK1178" i="1" s="1"/>
  <c r="AL1178" i="1" s="1"/>
  <c r="AF1210" i="1"/>
  <c r="AK1210" i="1" s="1"/>
  <c r="AL1210" i="1" s="1"/>
  <c r="AF1242" i="1"/>
  <c r="AK1242" i="1" s="1"/>
  <c r="AL1242" i="1" s="1"/>
  <c r="AF1274" i="1"/>
  <c r="AK1274" i="1" s="1"/>
  <c r="AL1274" i="1" s="1"/>
  <c r="AF1306" i="1"/>
  <c r="AK1306" i="1" s="1"/>
  <c r="AL1306" i="1" s="1"/>
  <c r="AF1358" i="1"/>
  <c r="AK1358" i="1" s="1"/>
  <c r="AL1358" i="1" s="1"/>
  <c r="AF1418" i="1"/>
  <c r="AK1418" i="1" s="1"/>
  <c r="AL1418" i="1" s="1"/>
  <c r="AF785" i="1"/>
  <c r="AK785" i="1" s="1"/>
  <c r="AL785" i="1" s="1"/>
  <c r="AF825" i="1"/>
  <c r="AK825" i="1" s="1"/>
  <c r="AL825" i="1" s="1"/>
  <c r="AF901" i="1"/>
  <c r="AK901" i="1" s="1"/>
  <c r="AL901" i="1" s="1"/>
  <c r="AF182" i="1"/>
  <c r="AK182" i="1" s="1"/>
  <c r="AL182" i="1" s="1"/>
  <c r="AF1030" i="1"/>
  <c r="AK1030" i="1" s="1"/>
  <c r="AL1030" i="1" s="1"/>
  <c r="AF1354" i="1"/>
  <c r="AK1354" i="1" s="1"/>
  <c r="AL1354" i="1" s="1"/>
  <c r="AF1402" i="1"/>
  <c r="AK1402" i="1" s="1"/>
  <c r="AL1402" i="1" s="1"/>
  <c r="AF1450" i="1"/>
  <c r="AK1450" i="1" s="1"/>
  <c r="AL1450" i="1" s="1"/>
  <c r="AF150" i="1"/>
  <c r="AK150" i="1" s="1"/>
  <c r="AL150" i="1" s="1"/>
  <c r="AF1034" i="1"/>
  <c r="AK1034" i="1" s="1"/>
  <c r="AL1034" i="1" s="1"/>
  <c r="AF1058" i="1"/>
  <c r="AK1058" i="1" s="1"/>
  <c r="AL1058" i="1" s="1"/>
  <c r="AF1082" i="1"/>
  <c r="AK1082" i="1" s="1"/>
  <c r="AL1082" i="1" s="1"/>
  <c r="AF1118" i="1"/>
  <c r="AK1118" i="1" s="1"/>
  <c r="AL1118" i="1" s="1"/>
  <c r="AF1150" i="1"/>
  <c r="AK1150" i="1" s="1"/>
  <c r="AL1150" i="1" s="1"/>
  <c r="AF1186" i="1"/>
  <c r="AK1186" i="1" s="1"/>
  <c r="AL1186" i="1" s="1"/>
  <c r="AF1218" i="1"/>
  <c r="AK1218" i="1" s="1"/>
  <c r="AL1218" i="1" s="1"/>
  <c r="AF1250" i="1"/>
  <c r="AK1250" i="1" s="1"/>
  <c r="AL1250" i="1" s="1"/>
  <c r="AF1282" i="1"/>
  <c r="AK1282" i="1" s="1"/>
  <c r="AL1282" i="1" s="1"/>
  <c r="AF1314" i="1"/>
  <c r="AK1314" i="1" s="1"/>
  <c r="AL1314" i="1" s="1"/>
  <c r="AF1370" i="1"/>
  <c r="AK1370" i="1" s="1"/>
  <c r="AL1370" i="1" s="1"/>
  <c r="AF1430" i="1"/>
  <c r="AK1430" i="1" s="1"/>
  <c r="AL1430" i="1" s="1"/>
  <c r="AF793" i="1"/>
  <c r="AK793" i="1" s="1"/>
  <c r="AL793" i="1" s="1"/>
  <c r="AF837" i="1"/>
  <c r="AK837" i="1" s="1"/>
  <c r="AL837" i="1" s="1"/>
  <c r="AF38" i="1"/>
  <c r="AK38" i="1" s="1"/>
  <c r="AL38" i="1" s="1"/>
  <c r="AF214" i="1"/>
  <c r="AK214" i="1" s="1"/>
  <c r="AL214" i="1" s="1"/>
  <c r="AF1038" i="1"/>
  <c r="AK1038" i="1" s="1"/>
  <c r="AL1038" i="1" s="1"/>
  <c r="AF1366" i="1"/>
  <c r="AK1366" i="1" s="1"/>
  <c r="AL1366" i="1" s="1"/>
  <c r="AF1410" i="1"/>
  <c r="AK1410" i="1" s="1"/>
  <c r="AL1410" i="1" s="1"/>
  <c r="AF1454" i="1"/>
  <c r="AK1454" i="1" s="1"/>
  <c r="AL1454" i="1" s="1"/>
  <c r="X957" i="1"/>
  <c r="Y957" i="1"/>
  <c r="I957" i="1"/>
  <c r="G957" i="1"/>
  <c r="E957" i="1"/>
  <c r="X934" i="1"/>
  <c r="Y934" i="1"/>
  <c r="I934" i="1"/>
  <c r="G934" i="1"/>
  <c r="I510" i="1"/>
  <c r="G510" i="1"/>
  <c r="E510" i="1"/>
  <c r="Y510" i="1"/>
  <c r="X510" i="1"/>
  <c r="Y509" i="1" l="1"/>
  <c r="X509" i="1"/>
  <c r="AS2" i="1" l="1"/>
  <c r="BA14" i="1" l="1"/>
  <c r="BA12" i="1"/>
  <c r="BA10" i="1"/>
  <c r="BA8" i="1"/>
  <c r="BA6" i="1"/>
  <c r="BA4" i="1"/>
  <c r="AZ14" i="1"/>
  <c r="AZ12" i="1"/>
  <c r="AZ10" i="1"/>
  <c r="AZ8" i="1"/>
  <c r="AZ6" i="1"/>
  <c r="AZ4" i="1"/>
  <c r="AW62" i="1" l="1"/>
  <c r="AU9" i="1"/>
  <c r="AU1450" i="1"/>
  <c r="AU1434" i="1"/>
  <c r="AU1418" i="1"/>
  <c r="AU1402" i="1"/>
  <c r="AU1386" i="1"/>
  <c r="AU1370" i="1"/>
  <c r="AU1354" i="1"/>
  <c r="AU1338" i="1"/>
  <c r="AU1322" i="1"/>
  <c r="AU1306" i="1"/>
  <c r="AU1290" i="1"/>
  <c r="AU1274" i="1"/>
  <c r="AU1258" i="1"/>
  <c r="AU1242" i="1"/>
  <c r="AU1226" i="1"/>
  <c r="AU1210" i="1"/>
  <c r="AU1194" i="1"/>
  <c r="AU1178" i="1"/>
  <c r="AU1162" i="1"/>
  <c r="AU1146" i="1"/>
  <c r="AU1130" i="1"/>
  <c r="AU1114" i="1"/>
  <c r="AU1098" i="1"/>
  <c r="AU1082" i="1"/>
  <c r="AU1066" i="1"/>
  <c r="AU1050" i="1"/>
  <c r="AU1034" i="1"/>
  <c r="AU1018" i="1"/>
  <c r="AU1002" i="1"/>
  <c r="AU986" i="1"/>
  <c r="AU970" i="1"/>
  <c r="AU954" i="1"/>
  <c r="AU938" i="1"/>
  <c r="AU922" i="1"/>
  <c r="AU906" i="1"/>
  <c r="AU890" i="1"/>
  <c r="AU874" i="1"/>
  <c r="AU858" i="1"/>
  <c r="AU842" i="1"/>
  <c r="AU826" i="1"/>
  <c r="AU810" i="1"/>
  <c r="AU794" i="1"/>
  <c r="AU778" i="1"/>
  <c r="AU762" i="1"/>
  <c r="AU746" i="1"/>
  <c r="AU730" i="1"/>
  <c r="AU714" i="1"/>
  <c r="AU698" i="1"/>
  <c r="AU682" i="1"/>
  <c r="AU666" i="1"/>
  <c r="AU650" i="1"/>
  <c r="AU634" i="1"/>
  <c r="AU618" i="1"/>
  <c r="AU597" i="1"/>
  <c r="AU576" i="1"/>
  <c r="AU552" i="1"/>
  <c r="AU520" i="1"/>
  <c r="AU488" i="1"/>
  <c r="AU445" i="1"/>
  <c r="AU381" i="1"/>
  <c r="AU317" i="1"/>
  <c r="AU233" i="1"/>
  <c r="AU148" i="1"/>
  <c r="AU63" i="1"/>
  <c r="AW1391" i="1"/>
  <c r="AW1106" i="1"/>
  <c r="AW641" i="1"/>
  <c r="AU1446" i="1"/>
  <c r="AU1430" i="1"/>
  <c r="AU1414" i="1"/>
  <c r="AU1398" i="1"/>
  <c r="AU1382" i="1"/>
  <c r="AU1366" i="1"/>
  <c r="AU1350" i="1"/>
  <c r="AU1334" i="1"/>
  <c r="AU1318" i="1"/>
  <c r="AU1302" i="1"/>
  <c r="AU1286" i="1"/>
  <c r="AU1270" i="1"/>
  <c r="AU1254" i="1"/>
  <c r="AU1238" i="1"/>
  <c r="AU1222" i="1"/>
  <c r="AU1206" i="1"/>
  <c r="AU1190" i="1"/>
  <c r="AU1174" i="1"/>
  <c r="AU1158" i="1"/>
  <c r="AU1142" i="1"/>
  <c r="AU1126" i="1"/>
  <c r="AU1110" i="1"/>
  <c r="AU1094" i="1"/>
  <c r="AU1078" i="1"/>
  <c r="AU1062" i="1"/>
  <c r="AU1046" i="1"/>
  <c r="AU1030" i="1"/>
  <c r="AU1014" i="1"/>
  <c r="AU998" i="1"/>
  <c r="AU982" i="1"/>
  <c r="AU966" i="1"/>
  <c r="AU950" i="1"/>
  <c r="AU934" i="1"/>
  <c r="AU918" i="1"/>
  <c r="AU902" i="1"/>
  <c r="AU886" i="1"/>
  <c r="AU870" i="1"/>
  <c r="AU854" i="1"/>
  <c r="AU838" i="1"/>
  <c r="AU822" i="1"/>
  <c r="AU806" i="1"/>
  <c r="AU790" i="1"/>
  <c r="AU774" i="1"/>
  <c r="AU758" i="1"/>
  <c r="AU742" i="1"/>
  <c r="AU726" i="1"/>
  <c r="AU710" i="1"/>
  <c r="AU694" i="1"/>
  <c r="AU678" i="1"/>
  <c r="AU662" i="1"/>
  <c r="AU646" i="1"/>
  <c r="AU630" i="1"/>
  <c r="AU613" i="1"/>
  <c r="AU592" i="1"/>
  <c r="AU571" i="1"/>
  <c r="AU544" i="1"/>
  <c r="AU512" i="1"/>
  <c r="AU480" i="1"/>
  <c r="AU429" i="1"/>
  <c r="AU365" i="1"/>
  <c r="AU297" i="1"/>
  <c r="AU212" i="1"/>
  <c r="AU127" i="1"/>
  <c r="AU41" i="1"/>
  <c r="AW1327" i="1"/>
  <c r="AW1021" i="1"/>
  <c r="AW489" i="1"/>
  <c r="AV747" i="1"/>
  <c r="AU2" i="1"/>
  <c r="AU1442" i="1"/>
  <c r="AU1426" i="1"/>
  <c r="AU1410" i="1"/>
  <c r="AU1394" i="1"/>
  <c r="AU1378" i="1"/>
  <c r="AU1362" i="1"/>
  <c r="AU1346" i="1"/>
  <c r="AU1330" i="1"/>
  <c r="AU1314" i="1"/>
  <c r="AU1298" i="1"/>
  <c r="AU1282" i="1"/>
  <c r="AU1266" i="1"/>
  <c r="AU1250" i="1"/>
  <c r="AU1234" i="1"/>
  <c r="AU1218" i="1"/>
  <c r="AU1202" i="1"/>
  <c r="AU1186" i="1"/>
  <c r="AU1170" i="1"/>
  <c r="AU1154" i="1"/>
  <c r="AU1138" i="1"/>
  <c r="AU1122" i="1"/>
  <c r="AU1106" i="1"/>
  <c r="AU1090" i="1"/>
  <c r="AU1074" i="1"/>
  <c r="AU1058" i="1"/>
  <c r="AU1042" i="1"/>
  <c r="AU1026" i="1"/>
  <c r="AU1010" i="1"/>
  <c r="AU994" i="1"/>
  <c r="AU978" i="1"/>
  <c r="AU962" i="1"/>
  <c r="AU946" i="1"/>
  <c r="AU930" i="1"/>
  <c r="AU914" i="1"/>
  <c r="AU898" i="1"/>
  <c r="AU882" i="1"/>
  <c r="AU866" i="1"/>
  <c r="AU850" i="1"/>
  <c r="AU834" i="1"/>
  <c r="AU818" i="1"/>
  <c r="AU802" i="1"/>
  <c r="AU786" i="1"/>
  <c r="AU770" i="1"/>
  <c r="AU754" i="1"/>
  <c r="AU738" i="1"/>
  <c r="AU722" i="1"/>
  <c r="AU706" i="1"/>
  <c r="AU690" i="1"/>
  <c r="AU674" i="1"/>
  <c r="AU658" i="1"/>
  <c r="AU642" i="1"/>
  <c r="AU626" i="1"/>
  <c r="AU608" i="1"/>
  <c r="AU587" i="1"/>
  <c r="AU565" i="1"/>
  <c r="AU536" i="1"/>
  <c r="AU504" i="1"/>
  <c r="AU472" i="1"/>
  <c r="AU413" i="1"/>
  <c r="AU349" i="1"/>
  <c r="AU276" i="1"/>
  <c r="AU191" i="1"/>
  <c r="AU105" i="1"/>
  <c r="AU20" i="1"/>
  <c r="AW1263" i="1"/>
  <c r="AW897" i="1"/>
  <c r="AW318" i="1"/>
  <c r="AU1454" i="1"/>
  <c r="AU1438" i="1"/>
  <c r="AU1422" i="1"/>
  <c r="AU1406" i="1"/>
  <c r="AU1390" i="1"/>
  <c r="AU1374" i="1"/>
  <c r="AU1358" i="1"/>
  <c r="AU1342" i="1"/>
  <c r="AU1326" i="1"/>
  <c r="AU1310" i="1"/>
  <c r="AU1294" i="1"/>
  <c r="AU1278" i="1"/>
  <c r="AU1262" i="1"/>
  <c r="AU1246" i="1"/>
  <c r="AU1230" i="1"/>
  <c r="AU1214" i="1"/>
  <c r="AU1198" i="1"/>
  <c r="AU1182" i="1"/>
  <c r="AU1166" i="1"/>
  <c r="AU1150" i="1"/>
  <c r="AU1134" i="1"/>
  <c r="AU1118" i="1"/>
  <c r="AU1102" i="1"/>
  <c r="AU1086" i="1"/>
  <c r="AU1070" i="1"/>
  <c r="AU1054" i="1"/>
  <c r="AU1038" i="1"/>
  <c r="AU1022" i="1"/>
  <c r="AU1006" i="1"/>
  <c r="AU990" i="1"/>
  <c r="AU974" i="1"/>
  <c r="AU958" i="1"/>
  <c r="AU942" i="1"/>
  <c r="AU926" i="1"/>
  <c r="AU910" i="1"/>
  <c r="AU894" i="1"/>
  <c r="AU878" i="1"/>
  <c r="AU862" i="1"/>
  <c r="AU846" i="1"/>
  <c r="AU830" i="1"/>
  <c r="AU814" i="1"/>
  <c r="AU798" i="1"/>
  <c r="AU782" i="1"/>
  <c r="AU766" i="1"/>
  <c r="AU750" i="1"/>
  <c r="AU734" i="1"/>
  <c r="AU718" i="1"/>
  <c r="AU702" i="1"/>
  <c r="AU686" i="1"/>
  <c r="AU670" i="1"/>
  <c r="AU654" i="1"/>
  <c r="AU638" i="1"/>
  <c r="AU622" i="1"/>
  <c r="AU603" i="1"/>
  <c r="AU581" i="1"/>
  <c r="AU560" i="1"/>
  <c r="AU528" i="1"/>
  <c r="AU496" i="1"/>
  <c r="AU461" i="1"/>
  <c r="AU397" i="1"/>
  <c r="AU333" i="1"/>
  <c r="AU255" i="1"/>
  <c r="AU169" i="1"/>
  <c r="AU84" i="1"/>
  <c r="AW1455" i="1"/>
  <c r="AW1192" i="1"/>
  <c r="AW769" i="1"/>
  <c r="AW147" i="1"/>
  <c r="AT3" i="1"/>
  <c r="AT7" i="1"/>
  <c r="AT11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T123" i="1"/>
  <c r="AT127" i="1"/>
  <c r="AT131" i="1"/>
  <c r="AT135" i="1"/>
  <c r="AT139" i="1"/>
  <c r="AT143" i="1"/>
  <c r="AT147" i="1"/>
  <c r="AT151" i="1"/>
  <c r="AT155" i="1"/>
  <c r="AT159" i="1"/>
  <c r="AT163" i="1"/>
  <c r="AT167" i="1"/>
  <c r="AT171" i="1"/>
  <c r="AT175" i="1"/>
  <c r="AT179" i="1"/>
  <c r="AT183" i="1"/>
  <c r="AT187" i="1"/>
  <c r="AT191" i="1"/>
  <c r="AT195" i="1"/>
  <c r="AT199" i="1"/>
  <c r="AT203" i="1"/>
  <c r="AT207" i="1"/>
  <c r="AT211" i="1"/>
  <c r="AT215" i="1"/>
  <c r="AT219" i="1"/>
  <c r="AT223" i="1"/>
  <c r="AT227" i="1"/>
  <c r="AT231" i="1"/>
  <c r="AT235" i="1"/>
  <c r="AT239" i="1"/>
  <c r="AT243" i="1"/>
  <c r="AT247" i="1"/>
  <c r="AT251" i="1"/>
  <c r="AT255" i="1"/>
  <c r="AT259" i="1"/>
  <c r="AT263" i="1"/>
  <c r="AT267" i="1"/>
  <c r="AT271" i="1"/>
  <c r="AT275" i="1"/>
  <c r="AT279" i="1"/>
  <c r="AT283" i="1"/>
  <c r="AT287" i="1"/>
  <c r="AT291" i="1"/>
  <c r="AT295" i="1"/>
  <c r="AT299" i="1"/>
  <c r="AT303" i="1"/>
  <c r="AT307" i="1"/>
  <c r="AT311" i="1"/>
  <c r="AT315" i="1"/>
  <c r="AT319" i="1"/>
  <c r="AT323" i="1"/>
  <c r="AT327" i="1"/>
  <c r="AT331" i="1"/>
  <c r="AT335" i="1"/>
  <c r="AT339" i="1"/>
  <c r="AT343" i="1"/>
  <c r="AT347" i="1"/>
  <c r="AT351" i="1"/>
  <c r="AT355" i="1"/>
  <c r="AT359" i="1"/>
  <c r="AT363" i="1"/>
  <c r="AT367" i="1"/>
  <c r="AT371" i="1"/>
  <c r="AT375" i="1"/>
  <c r="AT379" i="1"/>
  <c r="AT383" i="1"/>
  <c r="AT387" i="1"/>
  <c r="AT391" i="1"/>
  <c r="AT395" i="1"/>
  <c r="AT399" i="1"/>
  <c r="AT403" i="1"/>
  <c r="AT407" i="1"/>
  <c r="AT411" i="1"/>
  <c r="AT415" i="1"/>
  <c r="AT419" i="1"/>
  <c r="AT423" i="1"/>
  <c r="AT427" i="1"/>
  <c r="AT431" i="1"/>
  <c r="AT435" i="1"/>
  <c r="AT439" i="1"/>
  <c r="AT443" i="1"/>
  <c r="AT447" i="1"/>
  <c r="AT451" i="1"/>
  <c r="AT455" i="1"/>
  <c r="AT459" i="1"/>
  <c r="AT463" i="1"/>
  <c r="AT467" i="1"/>
  <c r="AT471" i="1"/>
  <c r="AT475" i="1"/>
  <c r="AT479" i="1"/>
  <c r="AT483" i="1"/>
  <c r="AT487" i="1"/>
  <c r="AT491" i="1"/>
  <c r="AT495" i="1"/>
  <c r="AT499" i="1"/>
  <c r="AT503" i="1"/>
  <c r="AT507" i="1"/>
  <c r="AT511" i="1"/>
  <c r="AT515" i="1"/>
  <c r="AT519" i="1"/>
  <c r="AT523" i="1"/>
  <c r="AT527" i="1"/>
  <c r="AT531" i="1"/>
  <c r="AT535" i="1"/>
  <c r="AT539" i="1"/>
  <c r="AT543" i="1"/>
  <c r="AT547" i="1"/>
  <c r="AT551" i="1"/>
  <c r="AT555" i="1"/>
  <c r="AT559" i="1"/>
  <c r="AT563" i="1"/>
  <c r="AT567" i="1"/>
  <c r="AT571" i="1"/>
  <c r="AT575" i="1"/>
  <c r="AT579" i="1"/>
  <c r="AT583" i="1"/>
  <c r="AT587" i="1"/>
  <c r="AT591" i="1"/>
  <c r="AT595" i="1"/>
  <c r="AT599" i="1"/>
  <c r="AT603" i="1"/>
  <c r="AT607" i="1"/>
  <c r="AT611" i="1"/>
  <c r="AT615" i="1"/>
  <c r="AT619" i="1"/>
  <c r="AT623" i="1"/>
  <c r="AT627" i="1"/>
  <c r="AT631" i="1"/>
  <c r="AT635" i="1"/>
  <c r="AT639" i="1"/>
  <c r="AT643" i="1"/>
  <c r="AT647" i="1"/>
  <c r="AT651" i="1"/>
  <c r="AT655" i="1"/>
  <c r="AT659" i="1"/>
  <c r="AT663" i="1"/>
  <c r="AT667" i="1"/>
  <c r="AT671" i="1"/>
  <c r="AT675" i="1"/>
  <c r="AT679" i="1"/>
  <c r="AT683" i="1"/>
  <c r="AT687" i="1"/>
  <c r="AT691" i="1"/>
  <c r="AT695" i="1"/>
  <c r="AT699" i="1"/>
  <c r="AT703" i="1"/>
  <c r="AT707" i="1"/>
  <c r="AT711" i="1"/>
  <c r="AT715" i="1"/>
  <c r="AT719" i="1"/>
  <c r="AT723" i="1"/>
  <c r="AT727" i="1"/>
  <c r="AT731" i="1"/>
  <c r="AT735" i="1"/>
  <c r="AT739" i="1"/>
  <c r="AT743" i="1"/>
  <c r="AT747" i="1"/>
  <c r="AT751" i="1"/>
  <c r="AT755" i="1"/>
  <c r="AT759" i="1"/>
  <c r="AT763" i="1"/>
  <c r="AT767" i="1"/>
  <c r="AT771" i="1"/>
  <c r="AT775" i="1"/>
  <c r="AT779" i="1"/>
  <c r="AT783" i="1"/>
  <c r="AT787" i="1"/>
  <c r="AT791" i="1"/>
  <c r="AT795" i="1"/>
  <c r="AT799" i="1"/>
  <c r="AT803" i="1"/>
  <c r="AT807" i="1"/>
  <c r="AT811" i="1"/>
  <c r="AT815" i="1"/>
  <c r="AT819" i="1"/>
  <c r="AT823" i="1"/>
  <c r="AT827" i="1"/>
  <c r="AT831" i="1"/>
  <c r="AT835" i="1"/>
  <c r="AT839" i="1"/>
  <c r="AT843" i="1"/>
  <c r="AT847" i="1"/>
  <c r="AT851" i="1"/>
  <c r="AT855" i="1"/>
  <c r="AT859" i="1"/>
  <c r="AT863" i="1"/>
  <c r="AT867" i="1"/>
  <c r="AT871" i="1"/>
  <c r="AT875" i="1"/>
  <c r="AT879" i="1"/>
  <c r="AT883" i="1"/>
  <c r="AT887" i="1"/>
  <c r="AT891" i="1"/>
  <c r="AT895" i="1"/>
  <c r="AT899" i="1"/>
  <c r="AT903" i="1"/>
  <c r="AT907" i="1"/>
  <c r="AT911" i="1"/>
  <c r="AT915" i="1"/>
  <c r="AT919" i="1"/>
  <c r="AT923" i="1"/>
  <c r="AT927" i="1"/>
  <c r="AT931" i="1"/>
  <c r="AT935" i="1"/>
  <c r="AT939" i="1"/>
  <c r="AT943" i="1"/>
  <c r="AT947" i="1"/>
  <c r="AT951" i="1"/>
  <c r="AT955" i="1"/>
  <c r="AT959" i="1"/>
  <c r="AT963" i="1"/>
  <c r="AT967" i="1"/>
  <c r="AT971" i="1"/>
  <c r="AT975" i="1"/>
  <c r="AT979" i="1"/>
  <c r="AT983" i="1"/>
  <c r="AT987" i="1"/>
  <c r="AT991" i="1"/>
  <c r="AT995" i="1"/>
  <c r="AT999" i="1"/>
  <c r="AT1003" i="1"/>
  <c r="AT1007" i="1"/>
  <c r="AT1011" i="1"/>
  <c r="AT1015" i="1"/>
  <c r="AT1019" i="1"/>
  <c r="AT1023" i="1"/>
  <c r="AT1027" i="1"/>
  <c r="AT1031" i="1"/>
  <c r="AT1035" i="1"/>
  <c r="AT1039" i="1"/>
  <c r="AT1043" i="1"/>
  <c r="AT1047" i="1"/>
  <c r="AT1051" i="1"/>
  <c r="AT1055" i="1"/>
  <c r="AT1059" i="1"/>
  <c r="AT1063" i="1"/>
  <c r="AT1067" i="1"/>
  <c r="AT1071" i="1"/>
  <c r="AT1075" i="1"/>
  <c r="AT1079" i="1"/>
  <c r="AT1083" i="1"/>
  <c r="AT1087" i="1"/>
  <c r="AT1091" i="1"/>
  <c r="AT1095" i="1"/>
  <c r="AT1099" i="1"/>
  <c r="AT1103" i="1"/>
  <c r="AT1107" i="1"/>
  <c r="AT1111" i="1"/>
  <c r="AT1115" i="1"/>
  <c r="AT1119" i="1"/>
  <c r="AT1123" i="1"/>
  <c r="AT1127" i="1"/>
  <c r="AT1131" i="1"/>
  <c r="AT1135" i="1"/>
  <c r="AT1139" i="1"/>
  <c r="AT1143" i="1"/>
  <c r="AT1147" i="1"/>
  <c r="AT1151" i="1"/>
  <c r="AT1155" i="1"/>
  <c r="AT1159" i="1"/>
  <c r="AT1163" i="1"/>
  <c r="AT1167" i="1"/>
  <c r="AT1171" i="1"/>
  <c r="AT1175" i="1"/>
  <c r="AT1179" i="1"/>
  <c r="AT1183" i="1"/>
  <c r="AT1187" i="1"/>
  <c r="AT1191" i="1"/>
  <c r="AT1195" i="1"/>
  <c r="AT1199" i="1"/>
  <c r="AT1203" i="1"/>
  <c r="AT1207" i="1"/>
  <c r="AT1211" i="1"/>
  <c r="AT1215" i="1"/>
  <c r="AT1219" i="1"/>
  <c r="AT1223" i="1"/>
  <c r="AT1227" i="1"/>
  <c r="AT1231" i="1"/>
  <c r="AT1235" i="1"/>
  <c r="AT1239" i="1"/>
  <c r="AT1243" i="1"/>
  <c r="AT1247" i="1"/>
  <c r="AT1251" i="1"/>
  <c r="AT1255" i="1"/>
  <c r="AT1259" i="1"/>
  <c r="AT1263" i="1"/>
  <c r="AT1267" i="1"/>
  <c r="AT1271" i="1"/>
  <c r="AT1275" i="1"/>
  <c r="AT1279" i="1"/>
  <c r="AT1283" i="1"/>
  <c r="AT1287" i="1"/>
  <c r="AT1291" i="1"/>
  <c r="AT1295" i="1"/>
  <c r="AT1299" i="1"/>
  <c r="AT1303" i="1"/>
  <c r="AT1307" i="1"/>
  <c r="AT1311" i="1"/>
  <c r="AT1315" i="1"/>
  <c r="AT1319" i="1"/>
  <c r="AT1323" i="1"/>
  <c r="AT1327" i="1"/>
  <c r="AT1331" i="1"/>
  <c r="AT1335" i="1"/>
  <c r="AT1339" i="1"/>
  <c r="AT1343" i="1"/>
  <c r="AT1347" i="1"/>
  <c r="AT1351" i="1"/>
  <c r="AT1355" i="1"/>
  <c r="AT1359" i="1"/>
  <c r="AT1363" i="1"/>
  <c r="AT1367" i="1"/>
  <c r="AT1371" i="1"/>
  <c r="AT1375" i="1"/>
  <c r="AT1379" i="1"/>
  <c r="AT1383" i="1"/>
  <c r="AT1387" i="1"/>
  <c r="AT1391" i="1"/>
  <c r="AT1395" i="1"/>
  <c r="AT1399" i="1"/>
  <c r="AT1403" i="1"/>
  <c r="AT1407" i="1"/>
  <c r="AT1411" i="1"/>
  <c r="AT1415" i="1"/>
  <c r="AT1419" i="1"/>
  <c r="AT1423" i="1"/>
  <c r="AT1427" i="1"/>
  <c r="AT1431" i="1"/>
  <c r="AT1435" i="1"/>
  <c r="AT1439" i="1"/>
  <c r="AT1443" i="1"/>
  <c r="AT1447" i="1"/>
  <c r="AT1451" i="1"/>
  <c r="AT1455" i="1"/>
  <c r="AT4" i="1"/>
  <c r="AT8" i="1"/>
  <c r="AT12" i="1"/>
  <c r="AT16" i="1"/>
  <c r="AT20" i="1"/>
  <c r="AT24" i="1"/>
  <c r="AT28" i="1"/>
  <c r="AT32" i="1"/>
  <c r="AT36" i="1"/>
  <c r="AT40" i="1"/>
  <c r="AT44" i="1"/>
  <c r="AT48" i="1"/>
  <c r="AT52" i="1"/>
  <c r="AT56" i="1"/>
  <c r="AT60" i="1"/>
  <c r="AT64" i="1"/>
  <c r="AT68" i="1"/>
  <c r="AT72" i="1"/>
  <c r="AT76" i="1"/>
  <c r="AT80" i="1"/>
  <c r="AT84" i="1"/>
  <c r="AT88" i="1"/>
  <c r="AT92" i="1"/>
  <c r="AT96" i="1"/>
  <c r="AT100" i="1"/>
  <c r="AT104" i="1"/>
  <c r="AT108" i="1"/>
  <c r="AT112" i="1"/>
  <c r="AT116" i="1"/>
  <c r="AT120" i="1"/>
  <c r="AT124" i="1"/>
  <c r="AT128" i="1"/>
  <c r="AT132" i="1"/>
  <c r="AT136" i="1"/>
  <c r="AT140" i="1"/>
  <c r="AT144" i="1"/>
  <c r="AT148" i="1"/>
  <c r="AT152" i="1"/>
  <c r="AT156" i="1"/>
  <c r="AT160" i="1"/>
  <c r="AT164" i="1"/>
  <c r="AT168" i="1"/>
  <c r="AT172" i="1"/>
  <c r="AT176" i="1"/>
  <c r="AT180" i="1"/>
  <c r="AT184" i="1"/>
  <c r="AT188" i="1"/>
  <c r="AT192" i="1"/>
  <c r="AT196" i="1"/>
  <c r="AT200" i="1"/>
  <c r="AT204" i="1"/>
  <c r="AT208" i="1"/>
  <c r="AT212" i="1"/>
  <c r="AT216" i="1"/>
  <c r="AT220" i="1"/>
  <c r="AT224" i="1"/>
  <c r="AT228" i="1"/>
  <c r="AT232" i="1"/>
  <c r="AT236" i="1"/>
  <c r="AT240" i="1"/>
  <c r="AT244" i="1"/>
  <c r="AT248" i="1"/>
  <c r="AT252" i="1"/>
  <c r="AT256" i="1"/>
  <c r="AT260" i="1"/>
  <c r="AT264" i="1"/>
  <c r="AT268" i="1"/>
  <c r="AT272" i="1"/>
  <c r="AT276" i="1"/>
  <c r="AT280" i="1"/>
  <c r="AT284" i="1"/>
  <c r="AT288" i="1"/>
  <c r="AT292" i="1"/>
  <c r="AT296" i="1"/>
  <c r="AT300" i="1"/>
  <c r="AT304" i="1"/>
  <c r="AT308" i="1"/>
  <c r="AT312" i="1"/>
  <c r="AT316" i="1"/>
  <c r="AT320" i="1"/>
  <c r="AT324" i="1"/>
  <c r="AT328" i="1"/>
  <c r="AT332" i="1"/>
  <c r="AT336" i="1"/>
  <c r="AT340" i="1"/>
  <c r="AT344" i="1"/>
  <c r="AT348" i="1"/>
  <c r="AT352" i="1"/>
  <c r="AT356" i="1"/>
  <c r="AT360" i="1"/>
  <c r="AT364" i="1"/>
  <c r="AT368" i="1"/>
  <c r="AT372" i="1"/>
  <c r="AT376" i="1"/>
  <c r="AT380" i="1"/>
  <c r="AT384" i="1"/>
  <c r="AT388" i="1"/>
  <c r="AT392" i="1"/>
  <c r="AT396" i="1"/>
  <c r="AT400" i="1"/>
  <c r="AT404" i="1"/>
  <c r="AT408" i="1"/>
  <c r="AT412" i="1"/>
  <c r="AT416" i="1"/>
  <c r="AT420" i="1"/>
  <c r="AT424" i="1"/>
  <c r="AT428" i="1"/>
  <c r="AT432" i="1"/>
  <c r="AT436" i="1"/>
  <c r="AT440" i="1"/>
  <c r="AT444" i="1"/>
  <c r="AT448" i="1"/>
  <c r="AT452" i="1"/>
  <c r="AT456" i="1"/>
  <c r="AT460" i="1"/>
  <c r="AT464" i="1"/>
  <c r="AT468" i="1"/>
  <c r="AT472" i="1"/>
  <c r="AT476" i="1"/>
  <c r="AT480" i="1"/>
  <c r="AT484" i="1"/>
  <c r="AT488" i="1"/>
  <c r="AT492" i="1"/>
  <c r="AT496" i="1"/>
  <c r="AT500" i="1"/>
  <c r="AT504" i="1"/>
  <c r="AT508" i="1"/>
  <c r="AT512" i="1"/>
  <c r="AT516" i="1"/>
  <c r="AT520" i="1"/>
  <c r="AT524" i="1"/>
  <c r="AT528" i="1"/>
  <c r="AT532" i="1"/>
  <c r="AT536" i="1"/>
  <c r="AT540" i="1"/>
  <c r="AT544" i="1"/>
  <c r="AT548" i="1"/>
  <c r="AT552" i="1"/>
  <c r="AT556" i="1"/>
  <c r="AT560" i="1"/>
  <c r="AT564" i="1"/>
  <c r="AT568" i="1"/>
  <c r="AT572" i="1"/>
  <c r="AT576" i="1"/>
  <c r="AT580" i="1"/>
  <c r="AT584" i="1"/>
  <c r="AT588" i="1"/>
  <c r="AT592" i="1"/>
  <c r="AT596" i="1"/>
  <c r="AT600" i="1"/>
  <c r="AT604" i="1"/>
  <c r="AT608" i="1"/>
  <c r="AT612" i="1"/>
  <c r="AT616" i="1"/>
  <c r="AT620" i="1"/>
  <c r="AT624" i="1"/>
  <c r="AT628" i="1"/>
  <c r="AT632" i="1"/>
  <c r="AT636" i="1"/>
  <c r="AT640" i="1"/>
  <c r="AT644" i="1"/>
  <c r="AT648" i="1"/>
  <c r="AT652" i="1"/>
  <c r="AT656" i="1"/>
  <c r="AT660" i="1"/>
  <c r="AT664" i="1"/>
  <c r="AT668" i="1"/>
  <c r="AT672" i="1"/>
  <c r="AT676" i="1"/>
  <c r="AT680" i="1"/>
  <c r="AT684" i="1"/>
  <c r="AT688" i="1"/>
  <c r="AT692" i="1"/>
  <c r="AT696" i="1"/>
  <c r="AT700" i="1"/>
  <c r="AT704" i="1"/>
  <c r="AT708" i="1"/>
  <c r="AT712" i="1"/>
  <c r="AT716" i="1"/>
  <c r="AT720" i="1"/>
  <c r="AT724" i="1"/>
  <c r="AT728" i="1"/>
  <c r="AT732" i="1"/>
  <c r="AT736" i="1"/>
  <c r="AT740" i="1"/>
  <c r="AT744" i="1"/>
  <c r="AT748" i="1"/>
  <c r="AT752" i="1"/>
  <c r="AT756" i="1"/>
  <c r="AT760" i="1"/>
  <c r="AT764" i="1"/>
  <c r="AT768" i="1"/>
  <c r="AT772" i="1"/>
  <c r="AT776" i="1"/>
  <c r="AT780" i="1"/>
  <c r="AT784" i="1"/>
  <c r="AT788" i="1"/>
  <c r="AT792" i="1"/>
  <c r="AT796" i="1"/>
  <c r="AT800" i="1"/>
  <c r="AT804" i="1"/>
  <c r="AT808" i="1"/>
  <c r="AT812" i="1"/>
  <c r="AT816" i="1"/>
  <c r="AT820" i="1"/>
  <c r="AT824" i="1"/>
  <c r="AT828" i="1"/>
  <c r="AT832" i="1"/>
  <c r="AT836" i="1"/>
  <c r="AT840" i="1"/>
  <c r="AT844" i="1"/>
  <c r="AT848" i="1"/>
  <c r="AT852" i="1"/>
  <c r="AT856" i="1"/>
  <c r="AT860" i="1"/>
  <c r="AT864" i="1"/>
  <c r="AT868" i="1"/>
  <c r="AT872" i="1"/>
  <c r="AT876" i="1"/>
  <c r="AT880" i="1"/>
  <c r="AT884" i="1"/>
  <c r="AT888" i="1"/>
  <c r="AT892" i="1"/>
  <c r="AT896" i="1"/>
  <c r="AT900" i="1"/>
  <c r="AT904" i="1"/>
  <c r="AT908" i="1"/>
  <c r="AT912" i="1"/>
  <c r="AT916" i="1"/>
  <c r="AT920" i="1"/>
  <c r="AT924" i="1"/>
  <c r="AT928" i="1"/>
  <c r="AT932" i="1"/>
  <c r="AT936" i="1"/>
  <c r="AT940" i="1"/>
  <c r="AT944" i="1"/>
  <c r="AT948" i="1"/>
  <c r="AT952" i="1"/>
  <c r="AT956" i="1"/>
  <c r="AT960" i="1"/>
  <c r="AT964" i="1"/>
  <c r="AT968" i="1"/>
  <c r="AT972" i="1"/>
  <c r="AT976" i="1"/>
  <c r="AT980" i="1"/>
  <c r="AT984" i="1"/>
  <c r="AT988" i="1"/>
  <c r="AT992" i="1"/>
  <c r="AT996" i="1"/>
  <c r="AT1000" i="1"/>
  <c r="AT1004" i="1"/>
  <c r="AT1008" i="1"/>
  <c r="AT1012" i="1"/>
  <c r="AT1016" i="1"/>
  <c r="AT1020" i="1"/>
  <c r="AT1024" i="1"/>
  <c r="AT1028" i="1"/>
  <c r="AT1032" i="1"/>
  <c r="AT1036" i="1"/>
  <c r="AT1040" i="1"/>
  <c r="AT1044" i="1"/>
  <c r="AT1048" i="1"/>
  <c r="AT1052" i="1"/>
  <c r="AT1056" i="1"/>
  <c r="AT1060" i="1"/>
  <c r="AT1064" i="1"/>
  <c r="AT1068" i="1"/>
  <c r="AT1072" i="1"/>
  <c r="AT1076" i="1"/>
  <c r="AT1080" i="1"/>
  <c r="AT1084" i="1"/>
  <c r="AT1088" i="1"/>
  <c r="AT1092" i="1"/>
  <c r="AT1096" i="1"/>
  <c r="AT1100" i="1"/>
  <c r="AT1104" i="1"/>
  <c r="AT1108" i="1"/>
  <c r="AT1112" i="1"/>
  <c r="AT1116" i="1"/>
  <c r="AT1120" i="1"/>
  <c r="AT1124" i="1"/>
  <c r="AT1128" i="1"/>
  <c r="AT1132" i="1"/>
  <c r="AT1136" i="1"/>
  <c r="AT1140" i="1"/>
  <c r="AT1144" i="1"/>
  <c r="AT1148" i="1"/>
  <c r="AT1152" i="1"/>
  <c r="AT1156" i="1"/>
  <c r="AT1160" i="1"/>
  <c r="AT1164" i="1"/>
  <c r="AT1168" i="1"/>
  <c r="AT1172" i="1"/>
  <c r="AT1176" i="1"/>
  <c r="AT1180" i="1"/>
  <c r="AT1184" i="1"/>
  <c r="AT1188" i="1"/>
  <c r="AT1192" i="1"/>
  <c r="AT1196" i="1"/>
  <c r="AT1200" i="1"/>
  <c r="AT1204" i="1"/>
  <c r="AT1208" i="1"/>
  <c r="AT1212" i="1"/>
  <c r="AT1216" i="1"/>
  <c r="AT1220" i="1"/>
  <c r="AT1224" i="1"/>
  <c r="AT1228" i="1"/>
  <c r="AT1232" i="1"/>
  <c r="AT1236" i="1"/>
  <c r="AT1240" i="1"/>
  <c r="AT1244" i="1"/>
  <c r="AT1248" i="1"/>
  <c r="AT1252" i="1"/>
  <c r="AT1256" i="1"/>
  <c r="AT1260" i="1"/>
  <c r="AT1264" i="1"/>
  <c r="AT1268" i="1"/>
  <c r="AT1272" i="1"/>
  <c r="AT1276" i="1"/>
  <c r="AT1280" i="1"/>
  <c r="AT1284" i="1"/>
  <c r="AT1288" i="1"/>
  <c r="AT1292" i="1"/>
  <c r="AT1296" i="1"/>
  <c r="AT1300" i="1"/>
  <c r="AT1304" i="1"/>
  <c r="AT1308" i="1"/>
  <c r="AT1312" i="1"/>
  <c r="AT1316" i="1"/>
  <c r="AT1320" i="1"/>
  <c r="AT1324" i="1"/>
  <c r="AT1328" i="1"/>
  <c r="AT1332" i="1"/>
  <c r="AT1336" i="1"/>
  <c r="AT1340" i="1"/>
  <c r="AT1344" i="1"/>
  <c r="AT1348" i="1"/>
  <c r="AT1352" i="1"/>
  <c r="AT1356" i="1"/>
  <c r="AT1360" i="1"/>
  <c r="AT1364" i="1"/>
  <c r="AT1368" i="1"/>
  <c r="AT1372" i="1"/>
  <c r="AT1376" i="1"/>
  <c r="AT1380" i="1"/>
  <c r="AT1384" i="1"/>
  <c r="AT1388" i="1"/>
  <c r="AT1392" i="1"/>
  <c r="AT1396" i="1"/>
  <c r="AT1400" i="1"/>
  <c r="AT1404" i="1"/>
  <c r="AT1408" i="1"/>
  <c r="AT1412" i="1"/>
  <c r="AT1416" i="1"/>
  <c r="AT1420" i="1"/>
  <c r="AT1424" i="1"/>
  <c r="AT1428" i="1"/>
  <c r="AT1432" i="1"/>
  <c r="AT1436" i="1"/>
  <c r="AT1440" i="1"/>
  <c r="AT1444" i="1"/>
  <c r="AT1448" i="1"/>
  <c r="AT1452" i="1"/>
  <c r="AT1456" i="1"/>
  <c r="AT5" i="1"/>
  <c r="AT9" i="1"/>
  <c r="AT13" i="1"/>
  <c r="AT17" i="1"/>
  <c r="AT21" i="1"/>
  <c r="AT25" i="1"/>
  <c r="AT29" i="1"/>
  <c r="AT33" i="1"/>
  <c r="AT37" i="1"/>
  <c r="AT41" i="1"/>
  <c r="AT45" i="1"/>
  <c r="AT49" i="1"/>
  <c r="AT53" i="1"/>
  <c r="AT57" i="1"/>
  <c r="AT61" i="1"/>
  <c r="AT65" i="1"/>
  <c r="AT69" i="1"/>
  <c r="AT73" i="1"/>
  <c r="AT77" i="1"/>
  <c r="AT81" i="1"/>
  <c r="AT85" i="1"/>
  <c r="AT89" i="1"/>
  <c r="AT93" i="1"/>
  <c r="AT97" i="1"/>
  <c r="AT101" i="1"/>
  <c r="AT105" i="1"/>
  <c r="AT109" i="1"/>
  <c r="AT113" i="1"/>
  <c r="AT117" i="1"/>
  <c r="AT121" i="1"/>
  <c r="AT125" i="1"/>
  <c r="AT129" i="1"/>
  <c r="AT133" i="1"/>
  <c r="AT137" i="1"/>
  <c r="AT141" i="1"/>
  <c r="AT145" i="1"/>
  <c r="AT149" i="1"/>
  <c r="AT153" i="1"/>
  <c r="AT157" i="1"/>
  <c r="AT161" i="1"/>
  <c r="AT165" i="1"/>
  <c r="AT169" i="1"/>
  <c r="AT173" i="1"/>
  <c r="AT177" i="1"/>
  <c r="AT181" i="1"/>
  <c r="AT185" i="1"/>
  <c r="AT189" i="1"/>
  <c r="AT193" i="1"/>
  <c r="AT197" i="1"/>
  <c r="AT201" i="1"/>
  <c r="AT205" i="1"/>
  <c r="AT209" i="1"/>
  <c r="AT213" i="1"/>
  <c r="AT217" i="1"/>
  <c r="AT221" i="1"/>
  <c r="AT225" i="1"/>
  <c r="AT229" i="1"/>
  <c r="AT233" i="1"/>
  <c r="AT237" i="1"/>
  <c r="AT241" i="1"/>
  <c r="AT245" i="1"/>
  <c r="AT249" i="1"/>
  <c r="AT253" i="1"/>
  <c r="AT257" i="1"/>
  <c r="AT261" i="1"/>
  <c r="AT265" i="1"/>
  <c r="AT269" i="1"/>
  <c r="AT273" i="1"/>
  <c r="AT277" i="1"/>
  <c r="AT281" i="1"/>
  <c r="AT285" i="1"/>
  <c r="AT289" i="1"/>
  <c r="AT293" i="1"/>
  <c r="AT297" i="1"/>
  <c r="AT301" i="1"/>
  <c r="AT305" i="1"/>
  <c r="AT309" i="1"/>
  <c r="AT313" i="1"/>
  <c r="AT317" i="1"/>
  <c r="AT321" i="1"/>
  <c r="AT325" i="1"/>
  <c r="AT329" i="1"/>
  <c r="AT333" i="1"/>
  <c r="AT337" i="1"/>
  <c r="AT341" i="1"/>
  <c r="AT345" i="1"/>
  <c r="AT349" i="1"/>
  <c r="AT353" i="1"/>
  <c r="AT357" i="1"/>
  <c r="AT361" i="1"/>
  <c r="AT365" i="1"/>
  <c r="AT369" i="1"/>
  <c r="AT373" i="1"/>
  <c r="AT377" i="1"/>
  <c r="AT381" i="1"/>
  <c r="AT385" i="1"/>
  <c r="AT389" i="1"/>
  <c r="AT393" i="1"/>
  <c r="AT397" i="1"/>
  <c r="AT401" i="1"/>
  <c r="AT405" i="1"/>
  <c r="AT409" i="1"/>
  <c r="AT413" i="1"/>
  <c r="AT417" i="1"/>
  <c r="AT421" i="1"/>
  <c r="AT425" i="1"/>
  <c r="AT429" i="1"/>
  <c r="AT433" i="1"/>
  <c r="AT437" i="1"/>
  <c r="AT441" i="1"/>
  <c r="AT445" i="1"/>
  <c r="AT449" i="1"/>
  <c r="AT453" i="1"/>
  <c r="AT457" i="1"/>
  <c r="AT461" i="1"/>
  <c r="AT465" i="1"/>
  <c r="AT469" i="1"/>
  <c r="AT473" i="1"/>
  <c r="AT477" i="1"/>
  <c r="AT481" i="1"/>
  <c r="AT485" i="1"/>
  <c r="AT489" i="1"/>
  <c r="AT493" i="1"/>
  <c r="AT497" i="1"/>
  <c r="AT501" i="1"/>
  <c r="AT505" i="1"/>
  <c r="AT509" i="1"/>
  <c r="AT513" i="1"/>
  <c r="AT517" i="1"/>
  <c r="AT521" i="1"/>
  <c r="AT525" i="1"/>
  <c r="AT529" i="1"/>
  <c r="AT533" i="1"/>
  <c r="AT537" i="1"/>
  <c r="AT541" i="1"/>
  <c r="AT545" i="1"/>
  <c r="AT549" i="1"/>
  <c r="AT553" i="1"/>
  <c r="AT557" i="1"/>
  <c r="AT561" i="1"/>
  <c r="AT565" i="1"/>
  <c r="AT569" i="1"/>
  <c r="AT573" i="1"/>
  <c r="AT577" i="1"/>
  <c r="AT581" i="1"/>
  <c r="AT585" i="1"/>
  <c r="AT589" i="1"/>
  <c r="AT593" i="1"/>
  <c r="AT597" i="1"/>
  <c r="AT601" i="1"/>
  <c r="AT605" i="1"/>
  <c r="AT609" i="1"/>
  <c r="AT613" i="1"/>
  <c r="AT617" i="1"/>
  <c r="AT621" i="1"/>
  <c r="AT625" i="1"/>
  <c r="AT629" i="1"/>
  <c r="AT633" i="1"/>
  <c r="AT637" i="1"/>
  <c r="AT641" i="1"/>
  <c r="AT645" i="1"/>
  <c r="AT649" i="1"/>
  <c r="AT653" i="1"/>
  <c r="AT657" i="1"/>
  <c r="AT661" i="1"/>
  <c r="AT665" i="1"/>
  <c r="AT669" i="1"/>
  <c r="AT673" i="1"/>
  <c r="AT677" i="1"/>
  <c r="AT681" i="1"/>
  <c r="AT685" i="1"/>
  <c r="AT689" i="1"/>
  <c r="AT693" i="1"/>
  <c r="AT697" i="1"/>
  <c r="AT701" i="1"/>
  <c r="AT705" i="1"/>
  <c r="AT709" i="1"/>
  <c r="AT713" i="1"/>
  <c r="AT717" i="1"/>
  <c r="AT721" i="1"/>
  <c r="AT725" i="1"/>
  <c r="AT729" i="1"/>
  <c r="AT733" i="1"/>
  <c r="AT737" i="1"/>
  <c r="AT741" i="1"/>
  <c r="AT745" i="1"/>
  <c r="AT749" i="1"/>
  <c r="AT753" i="1"/>
  <c r="AT757" i="1"/>
  <c r="AT761" i="1"/>
  <c r="AT765" i="1"/>
  <c r="AT769" i="1"/>
  <c r="AT773" i="1"/>
  <c r="AT777" i="1"/>
  <c r="AT781" i="1"/>
  <c r="AT785" i="1"/>
  <c r="AT789" i="1"/>
  <c r="AT793" i="1"/>
  <c r="AT797" i="1"/>
  <c r="AT801" i="1"/>
  <c r="AT805" i="1"/>
  <c r="AT809" i="1"/>
  <c r="AT813" i="1"/>
  <c r="AT817" i="1"/>
  <c r="AT821" i="1"/>
  <c r="AT825" i="1"/>
  <c r="AT829" i="1"/>
  <c r="AT833" i="1"/>
  <c r="AT837" i="1"/>
  <c r="AT841" i="1"/>
  <c r="AT845" i="1"/>
  <c r="AT849" i="1"/>
  <c r="AT853" i="1"/>
  <c r="AT857" i="1"/>
  <c r="AT861" i="1"/>
  <c r="AT865" i="1"/>
  <c r="AT869" i="1"/>
  <c r="AT873" i="1"/>
  <c r="AT877" i="1"/>
  <c r="AT881" i="1"/>
  <c r="AT885" i="1"/>
  <c r="AT889" i="1"/>
  <c r="AT893" i="1"/>
  <c r="AT897" i="1"/>
  <c r="AT901" i="1"/>
  <c r="AT905" i="1"/>
  <c r="AT909" i="1"/>
  <c r="AT913" i="1"/>
  <c r="AT917" i="1"/>
  <c r="AT921" i="1"/>
  <c r="AT925" i="1"/>
  <c r="AT929" i="1"/>
  <c r="AT933" i="1"/>
  <c r="AT937" i="1"/>
  <c r="AT941" i="1"/>
  <c r="AT945" i="1"/>
  <c r="AT949" i="1"/>
  <c r="AT953" i="1"/>
  <c r="AT957" i="1"/>
  <c r="AT961" i="1"/>
  <c r="AT965" i="1"/>
  <c r="AT969" i="1"/>
  <c r="AT973" i="1"/>
  <c r="AT977" i="1"/>
  <c r="AT981" i="1"/>
  <c r="AT985" i="1"/>
  <c r="AT989" i="1"/>
  <c r="AT993" i="1"/>
  <c r="AT997" i="1"/>
  <c r="AT1001" i="1"/>
  <c r="AT1005" i="1"/>
  <c r="AT1009" i="1"/>
  <c r="AT1013" i="1"/>
  <c r="AT1017" i="1"/>
  <c r="AT1021" i="1"/>
  <c r="AT1025" i="1"/>
  <c r="AT1029" i="1"/>
  <c r="AT1033" i="1"/>
  <c r="AT1037" i="1"/>
  <c r="AT1041" i="1"/>
  <c r="AT1045" i="1"/>
  <c r="AT1049" i="1"/>
  <c r="AT1053" i="1"/>
  <c r="AT1057" i="1"/>
  <c r="AT1061" i="1"/>
  <c r="AT1065" i="1"/>
  <c r="AT1069" i="1"/>
  <c r="AT1073" i="1"/>
  <c r="AT1077" i="1"/>
  <c r="AT1081" i="1"/>
  <c r="AT1085" i="1"/>
  <c r="AT1089" i="1"/>
  <c r="AT1093" i="1"/>
  <c r="AT1097" i="1"/>
  <c r="AT1101" i="1"/>
  <c r="AT1105" i="1"/>
  <c r="AT1109" i="1"/>
  <c r="AT1113" i="1"/>
  <c r="AT1117" i="1"/>
  <c r="AT1121" i="1"/>
  <c r="AT1125" i="1"/>
  <c r="AT1129" i="1"/>
  <c r="AT1133" i="1"/>
  <c r="AT1137" i="1"/>
  <c r="AT1141" i="1"/>
  <c r="AT1145" i="1"/>
  <c r="AT1149" i="1"/>
  <c r="AT1153" i="1"/>
  <c r="AT1157" i="1"/>
  <c r="AT1161" i="1"/>
  <c r="AT1165" i="1"/>
  <c r="AT1169" i="1"/>
  <c r="AT1173" i="1"/>
  <c r="AT1177" i="1"/>
  <c r="AT1181" i="1"/>
  <c r="AT1185" i="1"/>
  <c r="AT1189" i="1"/>
  <c r="AT1193" i="1"/>
  <c r="AT1197" i="1"/>
  <c r="AT1201" i="1"/>
  <c r="AT1205" i="1"/>
  <c r="AT1209" i="1"/>
  <c r="AT1213" i="1"/>
  <c r="AT1217" i="1"/>
  <c r="AT1221" i="1"/>
  <c r="AT1225" i="1"/>
  <c r="AT1229" i="1"/>
  <c r="AT1233" i="1"/>
  <c r="AT1237" i="1"/>
  <c r="AT1241" i="1"/>
  <c r="AT1245" i="1"/>
  <c r="AT1249" i="1"/>
  <c r="AT1253" i="1"/>
  <c r="AT1257" i="1"/>
  <c r="AT1261" i="1"/>
  <c r="AT1265" i="1"/>
  <c r="AT1269" i="1"/>
  <c r="AT1273" i="1"/>
  <c r="AT1277" i="1"/>
  <c r="AT1281" i="1"/>
  <c r="AT1285" i="1"/>
  <c r="AT1289" i="1"/>
  <c r="AT1293" i="1"/>
  <c r="AT1297" i="1"/>
  <c r="AT1301" i="1"/>
  <c r="AT1305" i="1"/>
  <c r="AT1309" i="1"/>
  <c r="AT1313" i="1"/>
  <c r="AT1317" i="1"/>
  <c r="AT1321" i="1"/>
  <c r="AT1325" i="1"/>
  <c r="AT1329" i="1"/>
  <c r="AT1333" i="1"/>
  <c r="AT1337" i="1"/>
  <c r="AT1341" i="1"/>
  <c r="AT1345" i="1"/>
  <c r="AT1349" i="1"/>
  <c r="AT1353" i="1"/>
  <c r="AT1357" i="1"/>
  <c r="AT1361" i="1"/>
  <c r="AT1365" i="1"/>
  <c r="AT1369" i="1"/>
  <c r="AT1373" i="1"/>
  <c r="AT1377" i="1"/>
  <c r="AT1381" i="1"/>
  <c r="AT1385" i="1"/>
  <c r="AT1389" i="1"/>
  <c r="AT1393" i="1"/>
  <c r="AT1397" i="1"/>
  <c r="AT1401" i="1"/>
  <c r="AT1405" i="1"/>
  <c r="AT1409" i="1"/>
  <c r="AT1413" i="1"/>
  <c r="AT1417" i="1"/>
  <c r="AT1421" i="1"/>
  <c r="AT1425" i="1"/>
  <c r="AT1429" i="1"/>
  <c r="AT1433" i="1"/>
  <c r="AT1437" i="1"/>
  <c r="AT1441" i="1"/>
  <c r="AT1445" i="1"/>
  <c r="AT1449" i="1"/>
  <c r="AT1453" i="1"/>
  <c r="AT1457" i="1"/>
  <c r="AX3" i="1"/>
  <c r="AX7" i="1"/>
  <c r="AX11" i="1"/>
  <c r="AX15" i="1"/>
  <c r="AX19" i="1"/>
  <c r="AX23" i="1"/>
  <c r="AX27" i="1"/>
  <c r="AX31" i="1"/>
  <c r="AX35" i="1"/>
  <c r="AX39" i="1"/>
  <c r="AX43" i="1"/>
  <c r="AX47" i="1"/>
  <c r="AX51" i="1"/>
  <c r="AX55" i="1"/>
  <c r="AX59" i="1"/>
  <c r="AX63" i="1"/>
  <c r="AX67" i="1"/>
  <c r="AX71" i="1"/>
  <c r="AX75" i="1"/>
  <c r="AX79" i="1"/>
  <c r="AX83" i="1"/>
  <c r="AX87" i="1"/>
  <c r="AX91" i="1"/>
  <c r="AX95" i="1"/>
  <c r="AX99" i="1"/>
  <c r="AX103" i="1"/>
  <c r="AX107" i="1"/>
  <c r="AX111" i="1"/>
  <c r="AX115" i="1"/>
  <c r="AX119" i="1"/>
  <c r="AX123" i="1"/>
  <c r="AX127" i="1"/>
  <c r="AX131" i="1"/>
  <c r="AX135" i="1"/>
  <c r="AX139" i="1"/>
  <c r="AX143" i="1"/>
  <c r="AX147" i="1"/>
  <c r="AX151" i="1"/>
  <c r="AX155" i="1"/>
  <c r="AX159" i="1"/>
  <c r="AX163" i="1"/>
  <c r="AX167" i="1"/>
  <c r="AX171" i="1"/>
  <c r="AX175" i="1"/>
  <c r="AX179" i="1"/>
  <c r="AX183" i="1"/>
  <c r="AX187" i="1"/>
  <c r="AX191" i="1"/>
  <c r="AX195" i="1"/>
  <c r="AX199" i="1"/>
  <c r="AX203" i="1"/>
  <c r="AX207" i="1"/>
  <c r="AX211" i="1"/>
  <c r="AX215" i="1"/>
  <c r="AX219" i="1"/>
  <c r="AX223" i="1"/>
  <c r="AX227" i="1"/>
  <c r="AX231" i="1"/>
  <c r="AX235" i="1"/>
  <c r="AX239" i="1"/>
  <c r="AX243" i="1"/>
  <c r="AX247" i="1"/>
  <c r="AX251" i="1"/>
  <c r="AX255" i="1"/>
  <c r="AX259" i="1"/>
  <c r="AX263" i="1"/>
  <c r="AX267" i="1"/>
  <c r="AX271" i="1"/>
  <c r="AX275" i="1"/>
  <c r="AX279" i="1"/>
  <c r="AX283" i="1"/>
  <c r="AX287" i="1"/>
  <c r="AX291" i="1"/>
  <c r="AX295" i="1"/>
  <c r="AX299" i="1"/>
  <c r="AX303" i="1"/>
  <c r="AX307" i="1"/>
  <c r="AX311" i="1"/>
  <c r="AX315" i="1"/>
  <c r="AX319" i="1"/>
  <c r="AX323" i="1"/>
  <c r="AX327" i="1"/>
  <c r="AX331" i="1"/>
  <c r="AX335" i="1"/>
  <c r="AX339" i="1"/>
  <c r="AX343" i="1"/>
  <c r="AX347" i="1"/>
  <c r="AX351" i="1"/>
  <c r="AX355" i="1"/>
  <c r="AX359" i="1"/>
  <c r="AX363" i="1"/>
  <c r="AX367" i="1"/>
  <c r="AX371" i="1"/>
  <c r="AX375" i="1"/>
  <c r="AX379" i="1"/>
  <c r="AX383" i="1"/>
  <c r="AX387" i="1"/>
  <c r="AX391" i="1"/>
  <c r="AX395" i="1"/>
  <c r="AX399" i="1"/>
  <c r="AX403" i="1"/>
  <c r="AX407" i="1"/>
  <c r="AX411" i="1"/>
  <c r="AX415" i="1"/>
  <c r="AX419" i="1"/>
  <c r="AX423" i="1"/>
  <c r="AX427" i="1"/>
  <c r="AX431" i="1"/>
  <c r="AX435" i="1"/>
  <c r="AX439" i="1"/>
  <c r="AX443" i="1"/>
  <c r="AX447" i="1"/>
  <c r="AX451" i="1"/>
  <c r="AX455" i="1"/>
  <c r="AX459" i="1"/>
  <c r="AX463" i="1"/>
  <c r="AX467" i="1"/>
  <c r="AX471" i="1"/>
  <c r="AX475" i="1"/>
  <c r="AX4" i="1"/>
  <c r="AX8" i="1"/>
  <c r="AX12" i="1"/>
  <c r="AX16" i="1"/>
  <c r="AX20" i="1"/>
  <c r="AX24" i="1"/>
  <c r="AX28" i="1"/>
  <c r="AX32" i="1"/>
  <c r="AX36" i="1"/>
  <c r="AX40" i="1"/>
  <c r="AX44" i="1"/>
  <c r="AX48" i="1"/>
  <c r="AX52" i="1"/>
  <c r="AX56" i="1"/>
  <c r="AX60" i="1"/>
  <c r="AX64" i="1"/>
  <c r="AX68" i="1"/>
  <c r="AX72" i="1"/>
  <c r="AX76" i="1"/>
  <c r="AX80" i="1"/>
  <c r="AX84" i="1"/>
  <c r="AX88" i="1"/>
  <c r="AX92" i="1"/>
  <c r="AX96" i="1"/>
  <c r="AX100" i="1"/>
  <c r="AX104" i="1"/>
  <c r="AX108" i="1"/>
  <c r="AX112" i="1"/>
  <c r="AX116" i="1"/>
  <c r="AX120" i="1"/>
  <c r="AX124" i="1"/>
  <c r="AX128" i="1"/>
  <c r="AX132" i="1"/>
  <c r="AX136" i="1"/>
  <c r="AX140" i="1"/>
  <c r="AX144" i="1"/>
  <c r="AX148" i="1"/>
  <c r="AX152" i="1"/>
  <c r="AX156" i="1"/>
  <c r="AX160" i="1"/>
  <c r="AX164" i="1"/>
  <c r="AX168" i="1"/>
  <c r="AX172" i="1"/>
  <c r="AX176" i="1"/>
  <c r="AX180" i="1"/>
  <c r="AX184" i="1"/>
  <c r="AX188" i="1"/>
  <c r="AX192" i="1"/>
  <c r="AX196" i="1"/>
  <c r="AX200" i="1"/>
  <c r="AX204" i="1"/>
  <c r="AX208" i="1"/>
  <c r="AX212" i="1"/>
  <c r="AX216" i="1"/>
  <c r="AX220" i="1"/>
  <c r="AX224" i="1"/>
  <c r="AX228" i="1"/>
  <c r="AX232" i="1"/>
  <c r="AX236" i="1"/>
  <c r="AX240" i="1"/>
  <c r="AX244" i="1"/>
  <c r="AX248" i="1"/>
  <c r="AX252" i="1"/>
  <c r="AX256" i="1"/>
  <c r="AX260" i="1"/>
  <c r="AX264" i="1"/>
  <c r="AX268" i="1"/>
  <c r="AX272" i="1"/>
  <c r="AX276" i="1"/>
  <c r="AX280" i="1"/>
  <c r="AX284" i="1"/>
  <c r="AX5" i="1"/>
  <c r="AX9" i="1"/>
  <c r="AX13" i="1"/>
  <c r="AX17" i="1"/>
  <c r="AX21" i="1"/>
  <c r="AX25" i="1"/>
  <c r="AX29" i="1"/>
  <c r="AX33" i="1"/>
  <c r="AX37" i="1"/>
  <c r="AX41" i="1"/>
  <c r="AX45" i="1"/>
  <c r="AX49" i="1"/>
  <c r="AX53" i="1"/>
  <c r="AX57" i="1"/>
  <c r="AX61" i="1"/>
  <c r="AX65" i="1"/>
  <c r="AX69" i="1"/>
  <c r="AX73" i="1"/>
  <c r="AX77" i="1"/>
  <c r="AX81" i="1"/>
  <c r="AX85" i="1"/>
  <c r="AX89" i="1"/>
  <c r="AX93" i="1"/>
  <c r="AX97" i="1"/>
  <c r="AX101" i="1"/>
  <c r="AX105" i="1"/>
  <c r="AX109" i="1"/>
  <c r="AX113" i="1"/>
  <c r="AX117" i="1"/>
  <c r="AX121" i="1"/>
  <c r="AX125" i="1"/>
  <c r="AX129" i="1"/>
  <c r="AX133" i="1"/>
  <c r="AX137" i="1"/>
  <c r="AX141" i="1"/>
  <c r="AX145" i="1"/>
  <c r="AX149" i="1"/>
  <c r="AX153" i="1"/>
  <c r="AX157" i="1"/>
  <c r="AX161" i="1"/>
  <c r="AX165" i="1"/>
  <c r="AX169" i="1"/>
  <c r="AX173" i="1"/>
  <c r="AX177" i="1"/>
  <c r="AX181" i="1"/>
  <c r="AX185" i="1"/>
  <c r="AX189" i="1"/>
  <c r="AX193" i="1"/>
  <c r="AX197" i="1"/>
  <c r="AX201" i="1"/>
  <c r="AX205" i="1"/>
  <c r="AX209" i="1"/>
  <c r="AX213" i="1"/>
  <c r="AX217" i="1"/>
  <c r="AX221" i="1"/>
  <c r="AX225" i="1"/>
  <c r="AX10" i="1"/>
  <c r="AX26" i="1"/>
  <c r="AX42" i="1"/>
  <c r="AX58" i="1"/>
  <c r="AX74" i="1"/>
  <c r="AX90" i="1"/>
  <c r="AX106" i="1"/>
  <c r="AX122" i="1"/>
  <c r="AX138" i="1"/>
  <c r="AX154" i="1"/>
  <c r="AX170" i="1"/>
  <c r="AX186" i="1"/>
  <c r="AX202" i="1"/>
  <c r="AX218" i="1"/>
  <c r="AX230" i="1"/>
  <c r="AX238" i="1"/>
  <c r="AX246" i="1"/>
  <c r="AX254" i="1"/>
  <c r="AX262" i="1"/>
  <c r="AX270" i="1"/>
  <c r="AX278" i="1"/>
  <c r="AX286" i="1"/>
  <c r="AX292" i="1"/>
  <c r="AX297" i="1"/>
  <c r="AX302" i="1"/>
  <c r="AX308" i="1"/>
  <c r="AX313" i="1"/>
  <c r="AX318" i="1"/>
  <c r="AX324" i="1"/>
  <c r="AX329" i="1"/>
  <c r="AX334" i="1"/>
  <c r="AX340" i="1"/>
  <c r="AX345" i="1"/>
  <c r="AX350" i="1"/>
  <c r="AX356" i="1"/>
  <c r="AX361" i="1"/>
  <c r="AX366" i="1"/>
  <c r="AX372" i="1"/>
  <c r="AX377" i="1"/>
  <c r="AX382" i="1"/>
  <c r="AX388" i="1"/>
  <c r="AX393" i="1"/>
  <c r="AX398" i="1"/>
  <c r="AX404" i="1"/>
  <c r="AX409" i="1"/>
  <c r="AX414" i="1"/>
  <c r="AX420" i="1"/>
  <c r="AX425" i="1"/>
  <c r="AX430" i="1"/>
  <c r="AX436" i="1"/>
  <c r="AX441" i="1"/>
  <c r="AX446" i="1"/>
  <c r="AX452" i="1"/>
  <c r="AX457" i="1"/>
  <c r="AX462" i="1"/>
  <c r="AX468" i="1"/>
  <c r="AX473" i="1"/>
  <c r="AX478" i="1"/>
  <c r="AX482" i="1"/>
  <c r="AX486" i="1"/>
  <c r="AX490" i="1"/>
  <c r="AX494" i="1"/>
  <c r="AX498" i="1"/>
  <c r="AX502" i="1"/>
  <c r="AX506" i="1"/>
  <c r="AX510" i="1"/>
  <c r="AX514" i="1"/>
  <c r="AX518" i="1"/>
  <c r="AX522" i="1"/>
  <c r="AX526" i="1"/>
  <c r="AX530" i="1"/>
  <c r="AX534" i="1"/>
  <c r="AX538" i="1"/>
  <c r="AX542" i="1"/>
  <c r="AX546" i="1"/>
  <c r="AX550" i="1"/>
  <c r="AX554" i="1"/>
  <c r="AX558" i="1"/>
  <c r="AX562" i="1"/>
  <c r="AX566" i="1"/>
  <c r="AX570" i="1"/>
  <c r="AX574" i="1"/>
  <c r="AX578" i="1"/>
  <c r="AX582" i="1"/>
  <c r="AX586" i="1"/>
  <c r="AX590" i="1"/>
  <c r="AX594" i="1"/>
  <c r="AX598" i="1"/>
  <c r="AX602" i="1"/>
  <c r="AX606" i="1"/>
  <c r="AX610" i="1"/>
  <c r="AX614" i="1"/>
  <c r="AX618" i="1"/>
  <c r="AX622" i="1"/>
  <c r="AX626" i="1"/>
  <c r="AX630" i="1"/>
  <c r="AX634" i="1"/>
  <c r="AX638" i="1"/>
  <c r="AX642" i="1"/>
  <c r="AX646" i="1"/>
  <c r="AX650" i="1"/>
  <c r="AX654" i="1"/>
  <c r="AX658" i="1"/>
  <c r="AX662" i="1"/>
  <c r="AX666" i="1"/>
  <c r="AX670" i="1"/>
  <c r="AX674" i="1"/>
  <c r="AX678" i="1"/>
  <c r="AX682" i="1"/>
  <c r="AX686" i="1"/>
  <c r="AX690" i="1"/>
  <c r="AX694" i="1"/>
  <c r="AX698" i="1"/>
  <c r="AX702" i="1"/>
  <c r="AX706" i="1"/>
  <c r="AX710" i="1"/>
  <c r="AX714" i="1"/>
  <c r="AX718" i="1"/>
  <c r="AX722" i="1"/>
  <c r="AX726" i="1"/>
  <c r="AX730" i="1"/>
  <c r="AX734" i="1"/>
  <c r="AX738" i="1"/>
  <c r="AX742" i="1"/>
  <c r="AX746" i="1"/>
  <c r="AX750" i="1"/>
  <c r="AX754" i="1"/>
  <c r="AX758" i="1"/>
  <c r="AX762" i="1"/>
  <c r="AX766" i="1"/>
  <c r="AX770" i="1"/>
  <c r="AX774" i="1"/>
  <c r="AX778" i="1"/>
  <c r="AX782" i="1"/>
  <c r="AX786" i="1"/>
  <c r="AX790" i="1"/>
  <c r="AX794" i="1"/>
  <c r="AX798" i="1"/>
  <c r="AX802" i="1"/>
  <c r="AX806" i="1"/>
  <c r="AX810" i="1"/>
  <c r="AX814" i="1"/>
  <c r="AX818" i="1"/>
  <c r="AX822" i="1"/>
  <c r="AX826" i="1"/>
  <c r="AX830" i="1"/>
  <c r="AX834" i="1"/>
  <c r="AX838" i="1"/>
  <c r="AX842" i="1"/>
  <c r="AX846" i="1"/>
  <c r="AX850" i="1"/>
  <c r="AX854" i="1"/>
  <c r="AX858" i="1"/>
  <c r="AX862" i="1"/>
  <c r="AX866" i="1"/>
  <c r="AX870" i="1"/>
  <c r="AX874" i="1"/>
  <c r="AX878" i="1"/>
  <c r="AX882" i="1"/>
  <c r="AX886" i="1"/>
  <c r="AX890" i="1"/>
  <c r="AX894" i="1"/>
  <c r="AX898" i="1"/>
  <c r="AX902" i="1"/>
  <c r="AX906" i="1"/>
  <c r="AX910" i="1"/>
  <c r="AX914" i="1"/>
  <c r="AX918" i="1"/>
  <c r="AX922" i="1"/>
  <c r="AX926" i="1"/>
  <c r="AX930" i="1"/>
  <c r="AX934" i="1"/>
  <c r="AX938" i="1"/>
  <c r="AX942" i="1"/>
  <c r="AX946" i="1"/>
  <c r="AX950" i="1"/>
  <c r="AX954" i="1"/>
  <c r="AX14" i="1"/>
  <c r="AX30" i="1"/>
  <c r="AX46" i="1"/>
  <c r="AX62" i="1"/>
  <c r="AX78" i="1"/>
  <c r="AX94" i="1"/>
  <c r="AX110" i="1"/>
  <c r="AX126" i="1"/>
  <c r="AX142" i="1"/>
  <c r="AX158" i="1"/>
  <c r="AX174" i="1"/>
  <c r="AX190" i="1"/>
  <c r="AX206" i="1"/>
  <c r="AX222" i="1"/>
  <c r="AX233" i="1"/>
  <c r="AX241" i="1"/>
  <c r="AX249" i="1"/>
  <c r="AX257" i="1"/>
  <c r="AX265" i="1"/>
  <c r="AX273" i="1"/>
  <c r="AX281" i="1"/>
  <c r="AX288" i="1"/>
  <c r="AX293" i="1"/>
  <c r="AX298" i="1"/>
  <c r="AX304" i="1"/>
  <c r="AX309" i="1"/>
  <c r="AX314" i="1"/>
  <c r="AX320" i="1"/>
  <c r="AX325" i="1"/>
  <c r="AX330" i="1"/>
  <c r="AX336" i="1"/>
  <c r="AX341" i="1"/>
  <c r="AX346" i="1"/>
  <c r="AX352" i="1"/>
  <c r="AX357" i="1"/>
  <c r="AX362" i="1"/>
  <c r="AX368" i="1"/>
  <c r="AX373" i="1"/>
  <c r="AX378" i="1"/>
  <c r="AX384" i="1"/>
  <c r="AX389" i="1"/>
  <c r="AX394" i="1"/>
  <c r="AX400" i="1"/>
  <c r="AX405" i="1"/>
  <c r="AX410" i="1"/>
  <c r="AX416" i="1"/>
  <c r="AX421" i="1"/>
  <c r="AX426" i="1"/>
  <c r="AX432" i="1"/>
  <c r="AX437" i="1"/>
  <c r="AX442" i="1"/>
  <c r="AX448" i="1"/>
  <c r="AX453" i="1"/>
  <c r="AX458" i="1"/>
  <c r="AX464" i="1"/>
  <c r="AX469" i="1"/>
  <c r="AX474" i="1"/>
  <c r="AX479" i="1"/>
  <c r="AX483" i="1"/>
  <c r="AX487" i="1"/>
  <c r="AX491" i="1"/>
  <c r="AX495" i="1"/>
  <c r="AX499" i="1"/>
  <c r="AX503" i="1"/>
  <c r="AX507" i="1"/>
  <c r="AX511" i="1"/>
  <c r="AX515" i="1"/>
  <c r="AX519" i="1"/>
  <c r="AX523" i="1"/>
  <c r="AX527" i="1"/>
  <c r="AX531" i="1"/>
  <c r="AX535" i="1"/>
  <c r="AX539" i="1"/>
  <c r="AX543" i="1"/>
  <c r="AX547" i="1"/>
  <c r="AX551" i="1"/>
  <c r="AX555" i="1"/>
  <c r="AX559" i="1"/>
  <c r="AX563" i="1"/>
  <c r="AX567" i="1"/>
  <c r="AX571" i="1"/>
  <c r="AX575" i="1"/>
  <c r="AX579" i="1"/>
  <c r="AX583" i="1"/>
  <c r="AX587" i="1"/>
  <c r="AX591" i="1"/>
  <c r="AX595" i="1"/>
  <c r="AX599" i="1"/>
  <c r="AX603" i="1"/>
  <c r="AX607" i="1"/>
  <c r="AX611" i="1"/>
  <c r="AX615" i="1"/>
  <c r="AX619" i="1"/>
  <c r="AX623" i="1"/>
  <c r="AX627" i="1"/>
  <c r="AX631" i="1"/>
  <c r="AX635" i="1"/>
  <c r="AX639" i="1"/>
  <c r="AX643" i="1"/>
  <c r="AX647" i="1"/>
  <c r="AX651" i="1"/>
  <c r="AX655" i="1"/>
  <c r="AX659" i="1"/>
  <c r="AX663" i="1"/>
  <c r="AX667" i="1"/>
  <c r="AX671" i="1"/>
  <c r="AX675" i="1"/>
  <c r="AX679" i="1"/>
  <c r="AX683" i="1"/>
  <c r="AX687" i="1"/>
  <c r="AX691" i="1"/>
  <c r="AX695" i="1"/>
  <c r="AX699" i="1"/>
  <c r="AX703" i="1"/>
  <c r="AX707" i="1"/>
  <c r="AX711" i="1"/>
  <c r="AX715" i="1"/>
  <c r="AX719" i="1"/>
  <c r="AX723" i="1"/>
  <c r="AX727" i="1"/>
  <c r="AX731" i="1"/>
  <c r="AX735" i="1"/>
  <c r="AX739" i="1"/>
  <c r="AX743" i="1"/>
  <c r="AX747" i="1"/>
  <c r="AX751" i="1"/>
  <c r="AX755" i="1"/>
  <c r="AX759" i="1"/>
  <c r="AX763" i="1"/>
  <c r="AX767" i="1"/>
  <c r="AX771" i="1"/>
  <c r="AX18" i="1"/>
  <c r="AX34" i="1"/>
  <c r="AX50" i="1"/>
  <c r="AX66" i="1"/>
  <c r="AX82" i="1"/>
  <c r="AX98" i="1"/>
  <c r="AX114" i="1"/>
  <c r="AX130" i="1"/>
  <c r="AX146" i="1"/>
  <c r="AX162" i="1"/>
  <c r="AX178" i="1"/>
  <c r="AX194" i="1"/>
  <c r="AX210" i="1"/>
  <c r="AX226" i="1"/>
  <c r="AX234" i="1"/>
  <c r="AX242" i="1"/>
  <c r="AX250" i="1"/>
  <c r="AX258" i="1"/>
  <c r="AX266" i="1"/>
  <c r="AX274" i="1"/>
  <c r="AX282" i="1"/>
  <c r="AX289" i="1"/>
  <c r="AX294" i="1"/>
  <c r="AX300" i="1"/>
  <c r="AX305" i="1"/>
  <c r="AX310" i="1"/>
  <c r="AX316" i="1"/>
  <c r="AX321" i="1"/>
  <c r="AX326" i="1"/>
  <c r="AX332" i="1"/>
  <c r="AX337" i="1"/>
  <c r="AX342" i="1"/>
  <c r="AX348" i="1"/>
  <c r="AX353" i="1"/>
  <c r="AX358" i="1"/>
  <c r="AX364" i="1"/>
  <c r="AX369" i="1"/>
  <c r="AX374" i="1"/>
  <c r="AX380" i="1"/>
  <c r="AX385" i="1"/>
  <c r="AX390" i="1"/>
  <c r="AX396" i="1"/>
  <c r="AX401" i="1"/>
  <c r="AX406" i="1"/>
  <c r="AX412" i="1"/>
  <c r="AX417" i="1"/>
  <c r="AX422" i="1"/>
  <c r="AX428" i="1"/>
  <c r="AX433" i="1"/>
  <c r="AX438" i="1"/>
  <c r="AX444" i="1"/>
  <c r="AX449" i="1"/>
  <c r="AX454" i="1"/>
  <c r="AX460" i="1"/>
  <c r="AX465" i="1"/>
  <c r="AX470" i="1"/>
  <c r="AX476" i="1"/>
  <c r="AX480" i="1"/>
  <c r="AX484" i="1"/>
  <c r="AX488" i="1"/>
  <c r="AX492" i="1"/>
  <c r="AX496" i="1"/>
  <c r="AX500" i="1"/>
  <c r="AX504" i="1"/>
  <c r="AX508" i="1"/>
  <c r="AX512" i="1"/>
  <c r="AX516" i="1"/>
  <c r="AX520" i="1"/>
  <c r="AX524" i="1"/>
  <c r="AX528" i="1"/>
  <c r="AX532" i="1"/>
  <c r="AX536" i="1"/>
  <c r="AX540" i="1"/>
  <c r="AX544" i="1"/>
  <c r="AX548" i="1"/>
  <c r="AX552" i="1"/>
  <c r="AX556" i="1"/>
  <c r="AX560" i="1"/>
  <c r="AX564" i="1"/>
  <c r="AX568" i="1"/>
  <c r="AX572" i="1"/>
  <c r="AX576" i="1"/>
  <c r="AX580" i="1"/>
  <c r="AX584" i="1"/>
  <c r="AX588" i="1"/>
  <c r="AX592" i="1"/>
  <c r="AX596" i="1"/>
  <c r="AX600" i="1"/>
  <c r="AX604" i="1"/>
  <c r="AX608" i="1"/>
  <c r="AX612" i="1"/>
  <c r="AX616" i="1"/>
  <c r="AX620" i="1"/>
  <c r="AX624" i="1"/>
  <c r="AX628" i="1"/>
  <c r="AX632" i="1"/>
  <c r="AX636" i="1"/>
  <c r="AX640" i="1"/>
  <c r="AX644" i="1"/>
  <c r="AX648" i="1"/>
  <c r="AX652" i="1"/>
  <c r="AX656" i="1"/>
  <c r="AX660" i="1"/>
  <c r="AX664" i="1"/>
  <c r="AX668" i="1"/>
  <c r="AX672" i="1"/>
  <c r="AX676" i="1"/>
  <c r="AX680" i="1"/>
  <c r="AX684" i="1"/>
  <c r="AX688" i="1"/>
  <c r="AX692" i="1"/>
  <c r="AX696" i="1"/>
  <c r="AX700" i="1"/>
  <c r="AX704" i="1"/>
  <c r="AX708" i="1"/>
  <c r="AX712" i="1"/>
  <c r="AX716" i="1"/>
  <c r="AX720" i="1"/>
  <c r="AX724" i="1"/>
  <c r="AX728" i="1"/>
  <c r="AX732" i="1"/>
  <c r="AX736" i="1"/>
  <c r="AX740" i="1"/>
  <c r="AX744" i="1"/>
  <c r="AX748" i="1"/>
  <c r="AX752" i="1"/>
  <c r="AX756" i="1"/>
  <c r="AX760" i="1"/>
  <c r="AX764" i="1"/>
  <c r="AX768" i="1"/>
  <c r="AX772" i="1"/>
  <c r="AX776" i="1"/>
  <c r="AX780" i="1"/>
  <c r="AX784" i="1"/>
  <c r="AX788" i="1"/>
  <c r="AX792" i="1"/>
  <c r="AX796" i="1"/>
  <c r="AX800" i="1"/>
  <c r="AX804" i="1"/>
  <c r="AX808" i="1"/>
  <c r="AX812" i="1"/>
  <c r="AX816" i="1"/>
  <c r="AX820" i="1"/>
  <c r="AX824" i="1"/>
  <c r="AX828" i="1"/>
  <c r="AX6" i="1"/>
  <c r="AX70" i="1"/>
  <c r="AX134" i="1"/>
  <c r="AX198" i="1"/>
  <c r="AX245" i="1"/>
  <c r="AX277" i="1"/>
  <c r="AX301" i="1"/>
  <c r="AX322" i="1"/>
  <c r="AX344" i="1"/>
  <c r="AX365" i="1"/>
  <c r="AX386" i="1"/>
  <c r="AX408" i="1"/>
  <c r="AX429" i="1"/>
  <c r="AX450" i="1"/>
  <c r="AX472" i="1"/>
  <c r="AX489" i="1"/>
  <c r="AX505" i="1"/>
  <c r="AX521" i="1"/>
  <c r="AX537" i="1"/>
  <c r="AX553" i="1"/>
  <c r="AX569" i="1"/>
  <c r="AX585" i="1"/>
  <c r="AX601" i="1"/>
  <c r="AX617" i="1"/>
  <c r="AX633" i="1"/>
  <c r="AX649" i="1"/>
  <c r="AX665" i="1"/>
  <c r="AX681" i="1"/>
  <c r="AX697" i="1"/>
  <c r="AX713" i="1"/>
  <c r="AX729" i="1"/>
  <c r="AX745" i="1"/>
  <c r="AX761" i="1"/>
  <c r="AX775" i="1"/>
  <c r="AX783" i="1"/>
  <c r="AX791" i="1"/>
  <c r="AX799" i="1"/>
  <c r="AX807" i="1"/>
  <c r="AX815" i="1"/>
  <c r="AX823" i="1"/>
  <c r="AX831" i="1"/>
  <c r="AX836" i="1"/>
  <c r="AX841" i="1"/>
  <c r="AX847" i="1"/>
  <c r="AX852" i="1"/>
  <c r="AX857" i="1"/>
  <c r="AX863" i="1"/>
  <c r="AX868" i="1"/>
  <c r="AX873" i="1"/>
  <c r="AX879" i="1"/>
  <c r="AX884" i="1"/>
  <c r="AX889" i="1"/>
  <c r="AX895" i="1"/>
  <c r="AX900" i="1"/>
  <c r="AX905" i="1"/>
  <c r="AX911" i="1"/>
  <c r="AX916" i="1"/>
  <c r="AX921" i="1"/>
  <c r="AX927" i="1"/>
  <c r="AX932" i="1"/>
  <c r="AX937" i="1"/>
  <c r="AX943" i="1"/>
  <c r="AX948" i="1"/>
  <c r="AX953" i="1"/>
  <c r="AX958" i="1"/>
  <c r="AX962" i="1"/>
  <c r="AX966" i="1"/>
  <c r="AX970" i="1"/>
  <c r="AX974" i="1"/>
  <c r="AX978" i="1"/>
  <c r="AX982" i="1"/>
  <c r="AX986" i="1"/>
  <c r="AX990" i="1"/>
  <c r="AX994" i="1"/>
  <c r="AX998" i="1"/>
  <c r="AX1002" i="1"/>
  <c r="AX1006" i="1"/>
  <c r="AX1010" i="1"/>
  <c r="AX1014" i="1"/>
  <c r="AX1018" i="1"/>
  <c r="AX1022" i="1"/>
  <c r="AX1026" i="1"/>
  <c r="AX1030" i="1"/>
  <c r="AX1034" i="1"/>
  <c r="AX1038" i="1"/>
  <c r="AX1042" i="1"/>
  <c r="AX1046" i="1"/>
  <c r="AX1050" i="1"/>
  <c r="AX1054" i="1"/>
  <c r="AX1058" i="1"/>
  <c r="AX1062" i="1"/>
  <c r="AX1066" i="1"/>
  <c r="AX1070" i="1"/>
  <c r="AX1074" i="1"/>
  <c r="AX1078" i="1"/>
  <c r="AX1082" i="1"/>
  <c r="AX1086" i="1"/>
  <c r="AX1090" i="1"/>
  <c r="AX1094" i="1"/>
  <c r="AX1098" i="1"/>
  <c r="AX1102" i="1"/>
  <c r="AX1106" i="1"/>
  <c r="AX1110" i="1"/>
  <c r="AX1114" i="1"/>
  <c r="AX1118" i="1"/>
  <c r="AX1122" i="1"/>
  <c r="AX1126" i="1"/>
  <c r="AX1130" i="1"/>
  <c r="AX1134" i="1"/>
  <c r="AX1138" i="1"/>
  <c r="AX1142" i="1"/>
  <c r="AX1146" i="1"/>
  <c r="AX1150" i="1"/>
  <c r="AX1154" i="1"/>
  <c r="AX1158" i="1"/>
  <c r="AX1162" i="1"/>
  <c r="AX1166" i="1"/>
  <c r="AX1170" i="1"/>
  <c r="AX1174" i="1"/>
  <c r="AX1178" i="1"/>
  <c r="AX1182" i="1"/>
  <c r="AX1186" i="1"/>
  <c r="AX1190" i="1"/>
  <c r="AX1194" i="1"/>
  <c r="AX1198" i="1"/>
  <c r="AX1202" i="1"/>
  <c r="AX1206" i="1"/>
  <c r="AX1210" i="1"/>
  <c r="AX1214" i="1"/>
  <c r="AX1218" i="1"/>
  <c r="AX1222" i="1"/>
  <c r="AX1226" i="1"/>
  <c r="AX1230" i="1"/>
  <c r="AX1234" i="1"/>
  <c r="AX1238" i="1"/>
  <c r="AX1242" i="1"/>
  <c r="AX1246" i="1"/>
  <c r="AX1250" i="1"/>
  <c r="AX1254" i="1"/>
  <c r="AX1258" i="1"/>
  <c r="AX1262" i="1"/>
  <c r="AX1266" i="1"/>
  <c r="AX1270" i="1"/>
  <c r="AX1274" i="1"/>
  <c r="AX22" i="1"/>
  <c r="AX86" i="1"/>
  <c r="AX150" i="1"/>
  <c r="AX214" i="1"/>
  <c r="AX253" i="1"/>
  <c r="AX285" i="1"/>
  <c r="AX306" i="1"/>
  <c r="AX328" i="1"/>
  <c r="AX349" i="1"/>
  <c r="AX370" i="1"/>
  <c r="AX392" i="1"/>
  <c r="AX413" i="1"/>
  <c r="AX434" i="1"/>
  <c r="AX456" i="1"/>
  <c r="AX477" i="1"/>
  <c r="AX493" i="1"/>
  <c r="AX509" i="1"/>
  <c r="AX525" i="1"/>
  <c r="AX541" i="1"/>
  <c r="AX557" i="1"/>
  <c r="AX573" i="1"/>
  <c r="AX589" i="1"/>
  <c r="AX605" i="1"/>
  <c r="AX621" i="1"/>
  <c r="AX637" i="1"/>
  <c r="AX653" i="1"/>
  <c r="AX669" i="1"/>
  <c r="AX685" i="1"/>
  <c r="AX701" i="1"/>
  <c r="AX717" i="1"/>
  <c r="AX733" i="1"/>
  <c r="AX749" i="1"/>
  <c r="AX765" i="1"/>
  <c r="AX777" i="1"/>
  <c r="AX785" i="1"/>
  <c r="AX793" i="1"/>
  <c r="AX801" i="1"/>
  <c r="AX809" i="1"/>
  <c r="AX817" i="1"/>
  <c r="AX825" i="1"/>
  <c r="AX832" i="1"/>
  <c r="AX837" i="1"/>
  <c r="AX843" i="1"/>
  <c r="AX848" i="1"/>
  <c r="AX853" i="1"/>
  <c r="AX859" i="1"/>
  <c r="AX864" i="1"/>
  <c r="AX869" i="1"/>
  <c r="AX875" i="1"/>
  <c r="AX880" i="1"/>
  <c r="AX885" i="1"/>
  <c r="AX891" i="1"/>
  <c r="AX896" i="1"/>
  <c r="AX901" i="1"/>
  <c r="AX907" i="1"/>
  <c r="AX912" i="1"/>
  <c r="AX917" i="1"/>
  <c r="AX923" i="1"/>
  <c r="AX928" i="1"/>
  <c r="AX933" i="1"/>
  <c r="AX939" i="1"/>
  <c r="AX944" i="1"/>
  <c r="AX949" i="1"/>
  <c r="AX955" i="1"/>
  <c r="AX959" i="1"/>
  <c r="AX963" i="1"/>
  <c r="AX967" i="1"/>
  <c r="AX971" i="1"/>
  <c r="AX975" i="1"/>
  <c r="AX979" i="1"/>
  <c r="AX983" i="1"/>
  <c r="AX987" i="1"/>
  <c r="AX991" i="1"/>
  <c r="AX995" i="1"/>
  <c r="AX999" i="1"/>
  <c r="AX1003" i="1"/>
  <c r="AX1007" i="1"/>
  <c r="AX1011" i="1"/>
  <c r="AX1015" i="1"/>
  <c r="AX1019" i="1"/>
  <c r="AX1023" i="1"/>
  <c r="AX1027" i="1"/>
  <c r="AX1031" i="1"/>
  <c r="AX1035" i="1"/>
  <c r="AX1039" i="1"/>
  <c r="AX1043" i="1"/>
  <c r="AX1047" i="1"/>
  <c r="AX1051" i="1"/>
  <c r="AX1055" i="1"/>
  <c r="AX1059" i="1"/>
  <c r="AX1063" i="1"/>
  <c r="AX1067" i="1"/>
  <c r="AX1071" i="1"/>
  <c r="AX1075" i="1"/>
  <c r="AX1079" i="1"/>
  <c r="AX1083" i="1"/>
  <c r="AX1087" i="1"/>
  <c r="AX1091" i="1"/>
  <c r="AX1095" i="1"/>
  <c r="AX1099" i="1"/>
  <c r="AX1103" i="1"/>
  <c r="AX1107" i="1"/>
  <c r="AX1111" i="1"/>
  <c r="AX1115" i="1"/>
  <c r="AX1119" i="1"/>
  <c r="AX1123" i="1"/>
  <c r="AX1127" i="1"/>
  <c r="AX1131" i="1"/>
  <c r="AX1135" i="1"/>
  <c r="AX1139" i="1"/>
  <c r="AX1143" i="1"/>
  <c r="AX1147" i="1"/>
  <c r="AX1151" i="1"/>
  <c r="AX1155" i="1"/>
  <c r="AX1159" i="1"/>
  <c r="AX1163" i="1"/>
  <c r="AX1167" i="1"/>
  <c r="AX1171" i="1"/>
  <c r="AX1175" i="1"/>
  <c r="AX1179" i="1"/>
  <c r="AX1183" i="1"/>
  <c r="AX1187" i="1"/>
  <c r="AX1191" i="1"/>
  <c r="AX1195" i="1"/>
  <c r="AX1199" i="1"/>
  <c r="AX1203" i="1"/>
  <c r="AX1207" i="1"/>
  <c r="AX1211" i="1"/>
  <c r="AX1215" i="1"/>
  <c r="AX1219" i="1"/>
  <c r="AX1223" i="1"/>
  <c r="AX1227" i="1"/>
  <c r="AX1231" i="1"/>
  <c r="AX1235" i="1"/>
  <c r="AX1239" i="1"/>
  <c r="AX1243" i="1"/>
  <c r="AX1247" i="1"/>
  <c r="AX1251" i="1"/>
  <c r="AX1255" i="1"/>
  <c r="AX1259" i="1"/>
  <c r="AX38" i="1"/>
  <c r="AX102" i="1"/>
  <c r="AX166" i="1"/>
  <c r="AX229" i="1"/>
  <c r="AX261" i="1"/>
  <c r="AX290" i="1"/>
  <c r="AX312" i="1"/>
  <c r="AX333" i="1"/>
  <c r="AX354" i="1"/>
  <c r="AX376" i="1"/>
  <c r="AX397" i="1"/>
  <c r="AX418" i="1"/>
  <c r="AX440" i="1"/>
  <c r="AX461" i="1"/>
  <c r="AX481" i="1"/>
  <c r="AX497" i="1"/>
  <c r="AX513" i="1"/>
  <c r="AX529" i="1"/>
  <c r="AX545" i="1"/>
  <c r="AX561" i="1"/>
  <c r="AX577" i="1"/>
  <c r="AX593" i="1"/>
  <c r="AX609" i="1"/>
  <c r="AX625" i="1"/>
  <c r="AX641" i="1"/>
  <c r="AX657" i="1"/>
  <c r="AX673" i="1"/>
  <c r="AX689" i="1"/>
  <c r="AX705" i="1"/>
  <c r="AX721" i="1"/>
  <c r="AX737" i="1"/>
  <c r="AX753" i="1"/>
  <c r="AX769" i="1"/>
  <c r="AX779" i="1"/>
  <c r="AX787" i="1"/>
  <c r="AX795" i="1"/>
  <c r="AX803" i="1"/>
  <c r="AX811" i="1"/>
  <c r="AX819" i="1"/>
  <c r="AX827" i="1"/>
  <c r="AX833" i="1"/>
  <c r="AX839" i="1"/>
  <c r="AX844" i="1"/>
  <c r="AX849" i="1"/>
  <c r="AX855" i="1"/>
  <c r="AX860" i="1"/>
  <c r="AX865" i="1"/>
  <c r="AX871" i="1"/>
  <c r="AX876" i="1"/>
  <c r="AX881" i="1"/>
  <c r="AX887" i="1"/>
  <c r="AX892" i="1"/>
  <c r="AX897" i="1"/>
  <c r="AX903" i="1"/>
  <c r="AX908" i="1"/>
  <c r="AX913" i="1"/>
  <c r="AX919" i="1"/>
  <c r="AX924" i="1"/>
  <c r="AX929" i="1"/>
  <c r="AX935" i="1"/>
  <c r="AX940" i="1"/>
  <c r="AX945" i="1"/>
  <c r="AX951" i="1"/>
  <c r="AX956" i="1"/>
  <c r="AX960" i="1"/>
  <c r="AX964" i="1"/>
  <c r="AX968" i="1"/>
  <c r="AX972" i="1"/>
  <c r="AX976" i="1"/>
  <c r="AX980" i="1"/>
  <c r="AX984" i="1"/>
  <c r="AX988" i="1"/>
  <c r="AX992" i="1"/>
  <c r="AX996" i="1"/>
  <c r="AX1000" i="1"/>
  <c r="AX1004" i="1"/>
  <c r="AX1008" i="1"/>
  <c r="AX1012" i="1"/>
  <c r="AX1016" i="1"/>
  <c r="AX1020" i="1"/>
  <c r="AX1024" i="1"/>
  <c r="AX1028" i="1"/>
  <c r="AX1032" i="1"/>
  <c r="AX1036" i="1"/>
  <c r="AX1040" i="1"/>
  <c r="AX1044" i="1"/>
  <c r="AX1048" i="1"/>
  <c r="AX1052" i="1"/>
  <c r="AX1056" i="1"/>
  <c r="AX1060" i="1"/>
  <c r="AX1064" i="1"/>
  <c r="AX1068" i="1"/>
  <c r="AX1072" i="1"/>
  <c r="AX1076" i="1"/>
  <c r="AX1080" i="1"/>
  <c r="AX1084" i="1"/>
  <c r="AX1088" i="1"/>
  <c r="AX1092" i="1"/>
  <c r="AX1096" i="1"/>
  <c r="AX1100" i="1"/>
  <c r="AX1104" i="1"/>
  <c r="AX1108" i="1"/>
  <c r="AX1112" i="1"/>
  <c r="AX1116" i="1"/>
  <c r="AX1120" i="1"/>
  <c r="AX1124" i="1"/>
  <c r="AX1128" i="1"/>
  <c r="AX1132" i="1"/>
  <c r="AX1136" i="1"/>
  <c r="AX1140" i="1"/>
  <c r="AX1144" i="1"/>
  <c r="AX1148" i="1"/>
  <c r="AX1152" i="1"/>
  <c r="AX1156" i="1"/>
  <c r="AX1160" i="1"/>
  <c r="AX1164" i="1"/>
  <c r="AX1168" i="1"/>
  <c r="AX1172" i="1"/>
  <c r="AX1176" i="1"/>
  <c r="AX1180" i="1"/>
  <c r="AX1184" i="1"/>
  <c r="AX1188" i="1"/>
  <c r="AX1192" i="1"/>
  <c r="AX1196" i="1"/>
  <c r="AX1200" i="1"/>
  <c r="AX1204" i="1"/>
  <c r="AX1208" i="1"/>
  <c r="AX1212" i="1"/>
  <c r="AX1216" i="1"/>
  <c r="AX1220" i="1"/>
  <c r="AX1224" i="1"/>
  <c r="AX1228" i="1"/>
  <c r="AX1232" i="1"/>
  <c r="AX1236" i="1"/>
  <c r="AX1240" i="1"/>
  <c r="AX1244" i="1"/>
  <c r="AX1248" i="1"/>
  <c r="AX1252" i="1"/>
  <c r="AX1256" i="1"/>
  <c r="AX1260" i="1"/>
  <c r="AX1264" i="1"/>
  <c r="AX1268" i="1"/>
  <c r="AX1272" i="1"/>
  <c r="AX1276" i="1"/>
  <c r="AX1280" i="1"/>
  <c r="AX1284" i="1"/>
  <c r="AX1288" i="1"/>
  <c r="AX1292" i="1"/>
  <c r="AX1296" i="1"/>
  <c r="AX1300" i="1"/>
  <c r="AX1304" i="1"/>
  <c r="AX1308" i="1"/>
  <c r="AX1312" i="1"/>
  <c r="AX1316" i="1"/>
  <c r="AX1320" i="1"/>
  <c r="AX1324" i="1"/>
  <c r="AX1328" i="1"/>
  <c r="AX1332" i="1"/>
  <c r="AX1336" i="1"/>
  <c r="AX1340" i="1"/>
  <c r="AX1344" i="1"/>
  <c r="AX1348" i="1"/>
  <c r="AX1352" i="1"/>
  <c r="AX1356" i="1"/>
  <c r="AX1360" i="1"/>
  <c r="AX1364" i="1"/>
  <c r="AX1368" i="1"/>
  <c r="AX1372" i="1"/>
  <c r="AX1376" i="1"/>
  <c r="AX1380" i="1"/>
  <c r="AX1384" i="1"/>
  <c r="AX1388" i="1"/>
  <c r="AX1392" i="1"/>
  <c r="AX1396" i="1"/>
  <c r="AX1400" i="1"/>
  <c r="AX1404" i="1"/>
  <c r="AX1408" i="1"/>
  <c r="AX1412" i="1"/>
  <c r="AX1416" i="1"/>
  <c r="AX1420" i="1"/>
  <c r="AX1424" i="1"/>
  <c r="AX1428" i="1"/>
  <c r="AX1432" i="1"/>
  <c r="AX1436" i="1"/>
  <c r="AX1440" i="1"/>
  <c r="AX1444" i="1"/>
  <c r="AX1448" i="1"/>
  <c r="AX1452" i="1"/>
  <c r="AX1456" i="1"/>
  <c r="AX182" i="1"/>
  <c r="AX317" i="1"/>
  <c r="AX402" i="1"/>
  <c r="AX485" i="1"/>
  <c r="AX549" i="1"/>
  <c r="AX613" i="1"/>
  <c r="AX677" i="1"/>
  <c r="AX741" i="1"/>
  <c r="AX789" i="1"/>
  <c r="AX821" i="1"/>
  <c r="AX845" i="1"/>
  <c r="AX867" i="1"/>
  <c r="AX888" i="1"/>
  <c r="AX909" i="1"/>
  <c r="AX931" i="1"/>
  <c r="AX952" i="1"/>
  <c r="AX969" i="1"/>
  <c r="AX985" i="1"/>
  <c r="AX1001" i="1"/>
  <c r="AX1017" i="1"/>
  <c r="AX1033" i="1"/>
  <c r="AX1049" i="1"/>
  <c r="AX1065" i="1"/>
  <c r="AX1081" i="1"/>
  <c r="AX1097" i="1"/>
  <c r="AX1113" i="1"/>
  <c r="AX1129" i="1"/>
  <c r="AX1145" i="1"/>
  <c r="AX1161" i="1"/>
  <c r="AX1177" i="1"/>
  <c r="AX1193" i="1"/>
  <c r="AX1209" i="1"/>
  <c r="AX1225" i="1"/>
  <c r="AX1241" i="1"/>
  <c r="AX1257" i="1"/>
  <c r="AX1267" i="1"/>
  <c r="AX1275" i="1"/>
  <c r="AX1281" i="1"/>
  <c r="AX1286" i="1"/>
  <c r="AX1291" i="1"/>
  <c r="AX1297" i="1"/>
  <c r="AX1302" i="1"/>
  <c r="AX1307" i="1"/>
  <c r="AX1313" i="1"/>
  <c r="AX1318" i="1"/>
  <c r="AX1323" i="1"/>
  <c r="AX1329" i="1"/>
  <c r="AX1334" i="1"/>
  <c r="AX1339" i="1"/>
  <c r="AX1345" i="1"/>
  <c r="AX1350" i="1"/>
  <c r="AX1355" i="1"/>
  <c r="AX1361" i="1"/>
  <c r="AX1366" i="1"/>
  <c r="AX1371" i="1"/>
  <c r="AX1377" i="1"/>
  <c r="AX1382" i="1"/>
  <c r="AX1387" i="1"/>
  <c r="AX1393" i="1"/>
  <c r="AX1398" i="1"/>
  <c r="AX1403" i="1"/>
  <c r="AX1409" i="1"/>
  <c r="AX1414" i="1"/>
  <c r="AX1419" i="1"/>
  <c r="AX1425" i="1"/>
  <c r="AX1430" i="1"/>
  <c r="AX1435" i="1"/>
  <c r="AX1441" i="1"/>
  <c r="AX1446" i="1"/>
  <c r="AX1451" i="1"/>
  <c r="AX1457" i="1"/>
  <c r="AX237" i="1"/>
  <c r="AX338" i="1"/>
  <c r="AX424" i="1"/>
  <c r="AX501" i="1"/>
  <c r="AX565" i="1"/>
  <c r="AX629" i="1"/>
  <c r="AX693" i="1"/>
  <c r="AX757" i="1"/>
  <c r="AX797" i="1"/>
  <c r="AX829" i="1"/>
  <c r="AX851" i="1"/>
  <c r="AX872" i="1"/>
  <c r="AX893" i="1"/>
  <c r="AX915" i="1"/>
  <c r="AX936" i="1"/>
  <c r="AX957" i="1"/>
  <c r="AX973" i="1"/>
  <c r="AX989" i="1"/>
  <c r="AX1005" i="1"/>
  <c r="AX1021" i="1"/>
  <c r="AX1037" i="1"/>
  <c r="AX1053" i="1"/>
  <c r="AX1069" i="1"/>
  <c r="AX1085" i="1"/>
  <c r="AX1101" i="1"/>
  <c r="AX1117" i="1"/>
  <c r="AX1133" i="1"/>
  <c r="AX1149" i="1"/>
  <c r="AX1165" i="1"/>
  <c r="AX1181" i="1"/>
  <c r="AX1197" i="1"/>
  <c r="AX1213" i="1"/>
  <c r="AX1229" i="1"/>
  <c r="AX1245" i="1"/>
  <c r="AX1261" i="1"/>
  <c r="AX1269" i="1"/>
  <c r="AX1277" i="1"/>
  <c r="AX1282" i="1"/>
  <c r="AX1287" i="1"/>
  <c r="AX1293" i="1"/>
  <c r="AX1298" i="1"/>
  <c r="AX1303" i="1"/>
  <c r="AX1309" i="1"/>
  <c r="AX1314" i="1"/>
  <c r="AX1319" i="1"/>
  <c r="AX1325" i="1"/>
  <c r="AX1330" i="1"/>
  <c r="AX1335" i="1"/>
  <c r="AX1341" i="1"/>
  <c r="AX1346" i="1"/>
  <c r="AX1351" i="1"/>
  <c r="AX1357" i="1"/>
  <c r="AX1362" i="1"/>
  <c r="AX1367" i="1"/>
  <c r="AX1373" i="1"/>
  <c r="AX1378" i="1"/>
  <c r="AX1383" i="1"/>
  <c r="AX1389" i="1"/>
  <c r="AX1394" i="1"/>
  <c r="AX1399" i="1"/>
  <c r="AX1405" i="1"/>
  <c r="AX1410" i="1"/>
  <c r="AX1415" i="1"/>
  <c r="AX1421" i="1"/>
  <c r="AX1426" i="1"/>
  <c r="AX1431" i="1"/>
  <c r="AX1437" i="1"/>
  <c r="AX1442" i="1"/>
  <c r="AX1447" i="1"/>
  <c r="AX1453" i="1"/>
  <c r="AX2" i="1"/>
  <c r="AX54" i="1"/>
  <c r="AX269" i="1"/>
  <c r="AX360" i="1"/>
  <c r="AX445" i="1"/>
  <c r="AX517" i="1"/>
  <c r="AX581" i="1"/>
  <c r="AX466" i="1"/>
  <c r="AX661" i="1"/>
  <c r="AX781" i="1"/>
  <c r="AX840" i="1"/>
  <c r="AX883" i="1"/>
  <c r="AX925" i="1"/>
  <c r="AX965" i="1"/>
  <c r="AX997" i="1"/>
  <c r="AX1029" i="1"/>
  <c r="AX1061" i="1"/>
  <c r="AX1093" i="1"/>
  <c r="AX1125" i="1"/>
  <c r="AX1157" i="1"/>
  <c r="AX1189" i="1"/>
  <c r="AX1221" i="1"/>
  <c r="AX1253" i="1"/>
  <c r="AX1273" i="1"/>
  <c r="AX1285" i="1"/>
  <c r="AX1295" i="1"/>
  <c r="AX1306" i="1"/>
  <c r="AX1317" i="1"/>
  <c r="AX1327" i="1"/>
  <c r="AX1338" i="1"/>
  <c r="AX1349" i="1"/>
  <c r="AX1359" i="1"/>
  <c r="AX1370" i="1"/>
  <c r="AX1381" i="1"/>
  <c r="AX1391" i="1"/>
  <c r="AX1402" i="1"/>
  <c r="AX1413" i="1"/>
  <c r="AX1423" i="1"/>
  <c r="AX1434" i="1"/>
  <c r="AX1445" i="1"/>
  <c r="AX1455" i="1"/>
  <c r="AX118" i="1"/>
  <c r="AX533" i="1"/>
  <c r="AX709" i="1"/>
  <c r="AX805" i="1"/>
  <c r="AX856" i="1"/>
  <c r="AX899" i="1"/>
  <c r="AX941" i="1"/>
  <c r="AX977" i="1"/>
  <c r="AX1009" i="1"/>
  <c r="AX1041" i="1"/>
  <c r="AX1073" i="1"/>
  <c r="AX1105" i="1"/>
  <c r="AX1137" i="1"/>
  <c r="AX1169" i="1"/>
  <c r="AX1201" i="1"/>
  <c r="AX1233" i="1"/>
  <c r="AX1263" i="1"/>
  <c r="AX1278" i="1"/>
  <c r="AX1289" i="1"/>
  <c r="AX1299" i="1"/>
  <c r="AX1310" i="1"/>
  <c r="AX1321" i="1"/>
  <c r="AX1331" i="1"/>
  <c r="AX1342" i="1"/>
  <c r="AX1353" i="1"/>
  <c r="AX1363" i="1"/>
  <c r="AX1374" i="1"/>
  <c r="AX1385" i="1"/>
  <c r="AX1395" i="1"/>
  <c r="AX1406" i="1"/>
  <c r="AX1417" i="1"/>
  <c r="AX1427" i="1"/>
  <c r="AX1438" i="1"/>
  <c r="AX1449" i="1"/>
  <c r="AX296" i="1"/>
  <c r="AX597" i="1"/>
  <c r="AX725" i="1"/>
  <c r="AX813" i="1"/>
  <c r="AX861" i="1"/>
  <c r="AX904" i="1"/>
  <c r="AX947" i="1"/>
  <c r="AX981" i="1"/>
  <c r="AX1013" i="1"/>
  <c r="AX1045" i="1"/>
  <c r="AX1077" i="1"/>
  <c r="AX1109" i="1"/>
  <c r="AX1141" i="1"/>
  <c r="AX1173" i="1"/>
  <c r="AX1205" i="1"/>
  <c r="AX1237" i="1"/>
  <c r="AX1265" i="1"/>
  <c r="AX1279" i="1"/>
  <c r="AX1290" i="1"/>
  <c r="AX1301" i="1"/>
  <c r="AX1311" i="1"/>
  <c r="AX1322" i="1"/>
  <c r="AX1333" i="1"/>
  <c r="AX1343" i="1"/>
  <c r="AX1354" i="1"/>
  <c r="AX1365" i="1"/>
  <c r="AX1375" i="1"/>
  <c r="AX1386" i="1"/>
  <c r="AX1397" i="1"/>
  <c r="AX1407" i="1"/>
  <c r="AX1418" i="1"/>
  <c r="AX1429" i="1"/>
  <c r="AX1439" i="1"/>
  <c r="AX1450" i="1"/>
  <c r="AX381" i="1"/>
  <c r="AX877" i="1"/>
  <c r="AX1025" i="1"/>
  <c r="AX1153" i="1"/>
  <c r="AX1271" i="1"/>
  <c r="AX1315" i="1"/>
  <c r="AX1358" i="1"/>
  <c r="AX1401" i="1"/>
  <c r="AX1443" i="1"/>
  <c r="AX645" i="1"/>
  <c r="AX920" i="1"/>
  <c r="AX1057" i="1"/>
  <c r="AX1185" i="1"/>
  <c r="AX1283" i="1"/>
  <c r="AX1326" i="1"/>
  <c r="AX1369" i="1"/>
  <c r="AX1411" i="1"/>
  <c r="AX1454" i="1"/>
  <c r="AX773" i="1"/>
  <c r="AX961" i="1"/>
  <c r="AX1089" i="1"/>
  <c r="AX1217" i="1"/>
  <c r="AX1294" i="1"/>
  <c r="AX1337" i="1"/>
  <c r="AX1379" i="1"/>
  <c r="AX1422" i="1"/>
  <c r="AX835" i="1"/>
  <c r="AX1305" i="1"/>
  <c r="AX993" i="1"/>
  <c r="AX1347" i="1"/>
  <c r="AX1249" i="1"/>
  <c r="AX1121" i="1"/>
  <c r="AX1390" i="1"/>
  <c r="AX1433" i="1"/>
  <c r="AT1454" i="1"/>
  <c r="AT1438" i="1"/>
  <c r="AT1422" i="1"/>
  <c r="AT1406" i="1"/>
  <c r="AT1390" i="1"/>
  <c r="AT1374" i="1"/>
  <c r="AT1358" i="1"/>
  <c r="AT1342" i="1"/>
  <c r="AT1326" i="1"/>
  <c r="AT1310" i="1"/>
  <c r="AT1294" i="1"/>
  <c r="AT1278" i="1"/>
  <c r="AT1262" i="1"/>
  <c r="AT1246" i="1"/>
  <c r="AT1230" i="1"/>
  <c r="AT1214" i="1"/>
  <c r="AT1198" i="1"/>
  <c r="AT1182" i="1"/>
  <c r="AT1166" i="1"/>
  <c r="AT1150" i="1"/>
  <c r="AT1134" i="1"/>
  <c r="AT1118" i="1"/>
  <c r="AT1102" i="1"/>
  <c r="AT1086" i="1"/>
  <c r="AT1070" i="1"/>
  <c r="AT1054" i="1"/>
  <c r="AT1038" i="1"/>
  <c r="AT1022" i="1"/>
  <c r="AT1006" i="1"/>
  <c r="AT990" i="1"/>
  <c r="AT974" i="1"/>
  <c r="AT958" i="1"/>
  <c r="AT942" i="1"/>
  <c r="AT926" i="1"/>
  <c r="AT910" i="1"/>
  <c r="AT894" i="1"/>
  <c r="AT878" i="1"/>
  <c r="AT862" i="1"/>
  <c r="AT846" i="1"/>
  <c r="AT830" i="1"/>
  <c r="AT814" i="1"/>
  <c r="AT798" i="1"/>
  <c r="AT782" i="1"/>
  <c r="AT766" i="1"/>
  <c r="AT750" i="1"/>
  <c r="AT734" i="1"/>
  <c r="AT718" i="1"/>
  <c r="AT702" i="1"/>
  <c r="AT686" i="1"/>
  <c r="AT670" i="1"/>
  <c r="AT654" i="1"/>
  <c r="AT638" i="1"/>
  <c r="AT622" i="1"/>
  <c r="AT606" i="1"/>
  <c r="AT590" i="1"/>
  <c r="AT574" i="1"/>
  <c r="AT558" i="1"/>
  <c r="AT542" i="1"/>
  <c r="AT526" i="1"/>
  <c r="AT510" i="1"/>
  <c r="AT494" i="1"/>
  <c r="AT478" i="1"/>
  <c r="AT462" i="1"/>
  <c r="AT446" i="1"/>
  <c r="AT430" i="1"/>
  <c r="AT414" i="1"/>
  <c r="AT398" i="1"/>
  <c r="AT382" i="1"/>
  <c r="AT366" i="1"/>
  <c r="AT350" i="1"/>
  <c r="AT334" i="1"/>
  <c r="AT318" i="1"/>
  <c r="AT302" i="1"/>
  <c r="AT286" i="1"/>
  <c r="AT270" i="1"/>
  <c r="AT254" i="1"/>
  <c r="AT238" i="1"/>
  <c r="AT222" i="1"/>
  <c r="AT206" i="1"/>
  <c r="AT190" i="1"/>
  <c r="AT174" i="1"/>
  <c r="AT158" i="1"/>
  <c r="AT142" i="1"/>
  <c r="AT126" i="1"/>
  <c r="AT110" i="1"/>
  <c r="AT94" i="1"/>
  <c r="AT78" i="1"/>
  <c r="AT62" i="1"/>
  <c r="AT46" i="1"/>
  <c r="AT30" i="1"/>
  <c r="AT14" i="1"/>
  <c r="AV1451" i="1"/>
  <c r="AV1323" i="1"/>
  <c r="AV1195" i="1"/>
  <c r="AV1067" i="1"/>
  <c r="AV939" i="1"/>
  <c r="AV811" i="1"/>
  <c r="AV47" i="1"/>
  <c r="AT1450" i="1"/>
  <c r="AT1434" i="1"/>
  <c r="AT1418" i="1"/>
  <c r="AT1402" i="1"/>
  <c r="AT1386" i="1"/>
  <c r="AT1370" i="1"/>
  <c r="AT1354" i="1"/>
  <c r="AT1338" i="1"/>
  <c r="AT1322" i="1"/>
  <c r="AT1306" i="1"/>
  <c r="AT1290" i="1"/>
  <c r="AT1274" i="1"/>
  <c r="AT1258" i="1"/>
  <c r="AT1242" i="1"/>
  <c r="AT1226" i="1"/>
  <c r="AT1210" i="1"/>
  <c r="AT1194" i="1"/>
  <c r="AT1178" i="1"/>
  <c r="AT1162" i="1"/>
  <c r="AT1146" i="1"/>
  <c r="AT1130" i="1"/>
  <c r="AT1114" i="1"/>
  <c r="AT1098" i="1"/>
  <c r="AT1082" i="1"/>
  <c r="AT1066" i="1"/>
  <c r="AT1050" i="1"/>
  <c r="AT1034" i="1"/>
  <c r="AT1018" i="1"/>
  <c r="AT1002" i="1"/>
  <c r="AT986" i="1"/>
  <c r="AT970" i="1"/>
  <c r="AT954" i="1"/>
  <c r="AT938" i="1"/>
  <c r="AT922" i="1"/>
  <c r="AT906" i="1"/>
  <c r="AT890" i="1"/>
  <c r="AT874" i="1"/>
  <c r="AT858" i="1"/>
  <c r="AT842" i="1"/>
  <c r="AT826" i="1"/>
  <c r="AT810" i="1"/>
  <c r="AT794" i="1"/>
  <c r="AT778" i="1"/>
  <c r="AT762" i="1"/>
  <c r="AT746" i="1"/>
  <c r="AT730" i="1"/>
  <c r="AT714" i="1"/>
  <c r="AT698" i="1"/>
  <c r="AT682" i="1"/>
  <c r="AT666" i="1"/>
  <c r="AT650" i="1"/>
  <c r="AT634" i="1"/>
  <c r="AT618" i="1"/>
  <c r="AT602" i="1"/>
  <c r="AT586" i="1"/>
  <c r="AT570" i="1"/>
  <c r="AT554" i="1"/>
  <c r="AT538" i="1"/>
  <c r="AT522" i="1"/>
  <c r="AT506" i="1"/>
  <c r="AT490" i="1"/>
  <c r="AT474" i="1"/>
  <c r="AT458" i="1"/>
  <c r="AT442" i="1"/>
  <c r="AT426" i="1"/>
  <c r="AT410" i="1"/>
  <c r="AT394" i="1"/>
  <c r="AT378" i="1"/>
  <c r="AT362" i="1"/>
  <c r="AT346" i="1"/>
  <c r="AT330" i="1"/>
  <c r="AT314" i="1"/>
  <c r="AT298" i="1"/>
  <c r="AT282" i="1"/>
  <c r="AT266" i="1"/>
  <c r="AT250" i="1"/>
  <c r="AT234" i="1"/>
  <c r="AT218" i="1"/>
  <c r="AT202" i="1"/>
  <c r="AT186" i="1"/>
  <c r="AT170" i="1"/>
  <c r="AT154" i="1"/>
  <c r="AT138" i="1"/>
  <c r="AT122" i="1"/>
  <c r="AT106" i="1"/>
  <c r="AT90" i="1"/>
  <c r="AT74" i="1"/>
  <c r="AT58" i="1"/>
  <c r="AT42" i="1"/>
  <c r="AT26" i="1"/>
  <c r="AT10" i="1"/>
  <c r="AV1419" i="1"/>
  <c r="AV1291" i="1"/>
  <c r="AV1163" i="1"/>
  <c r="AV1035" i="1"/>
  <c r="AV907" i="1"/>
  <c r="AV779" i="1"/>
  <c r="AT454" i="1"/>
  <c r="AT438" i="1"/>
  <c r="AT422" i="1"/>
  <c r="AT406" i="1"/>
  <c r="AT390" i="1"/>
  <c r="AT374" i="1"/>
  <c r="AT358" i="1"/>
  <c r="AT342" i="1"/>
  <c r="AT326" i="1"/>
  <c r="AT310" i="1"/>
  <c r="AT294" i="1"/>
  <c r="AT278" i="1"/>
  <c r="AT262" i="1"/>
  <c r="AT246" i="1"/>
  <c r="AT230" i="1"/>
  <c r="AT214" i="1"/>
  <c r="AT198" i="1"/>
  <c r="AT182" i="1"/>
  <c r="AT166" i="1"/>
  <c r="AT150" i="1"/>
  <c r="AT134" i="1"/>
  <c r="AT118" i="1"/>
  <c r="AT102" i="1"/>
  <c r="AT86" i="1"/>
  <c r="AT70" i="1"/>
  <c r="AT54" i="1"/>
  <c r="AT38" i="1"/>
  <c r="AT22" i="1"/>
  <c r="AT6" i="1"/>
  <c r="AV1387" i="1"/>
  <c r="AV1259" i="1"/>
  <c r="AV1131" i="1"/>
  <c r="AV1003" i="1"/>
  <c r="AV875" i="1"/>
  <c r="AT1446" i="1"/>
  <c r="AT1430" i="1"/>
  <c r="AT1414" i="1"/>
  <c r="AT1398" i="1"/>
  <c r="AT1382" i="1"/>
  <c r="AT1366" i="1"/>
  <c r="AT1350" i="1"/>
  <c r="AT1334" i="1"/>
  <c r="AT1318" i="1"/>
  <c r="AT1302" i="1"/>
  <c r="AT1286" i="1"/>
  <c r="AT1270" i="1"/>
  <c r="AT1254" i="1"/>
  <c r="AT1238" i="1"/>
  <c r="AT1222" i="1"/>
  <c r="AT1206" i="1"/>
  <c r="AT1190" i="1"/>
  <c r="AT1174" i="1"/>
  <c r="AT1158" i="1"/>
  <c r="AT1142" i="1"/>
  <c r="AT1126" i="1"/>
  <c r="AT1110" i="1"/>
  <c r="AT1094" i="1"/>
  <c r="AT1078" i="1"/>
  <c r="AT1062" i="1"/>
  <c r="AT1046" i="1"/>
  <c r="AT1030" i="1"/>
  <c r="AT1014" i="1"/>
  <c r="AT998" i="1"/>
  <c r="AT982" i="1"/>
  <c r="AT966" i="1"/>
  <c r="AT950" i="1"/>
  <c r="AT934" i="1"/>
  <c r="AT918" i="1"/>
  <c r="AT902" i="1"/>
  <c r="AT886" i="1"/>
  <c r="AT870" i="1"/>
  <c r="AT854" i="1"/>
  <c r="AT838" i="1"/>
  <c r="AT822" i="1"/>
  <c r="AT806" i="1"/>
  <c r="AT790" i="1"/>
  <c r="AT774" i="1"/>
  <c r="AT758" i="1"/>
  <c r="AT742" i="1"/>
  <c r="AT726" i="1"/>
  <c r="AT710" i="1"/>
  <c r="AT694" i="1"/>
  <c r="AT678" i="1"/>
  <c r="AT662" i="1"/>
  <c r="AT646" i="1"/>
  <c r="AT630" i="1"/>
  <c r="AT614" i="1"/>
  <c r="AT598" i="1"/>
  <c r="AT582" i="1"/>
  <c r="AT566" i="1"/>
  <c r="AT550" i="1"/>
  <c r="AT534" i="1"/>
  <c r="AT518" i="1"/>
  <c r="AT502" i="1"/>
  <c r="AT486" i="1"/>
  <c r="AT470" i="1"/>
  <c r="AV127" i="1"/>
  <c r="AV319" i="1"/>
  <c r="AV427" i="1"/>
  <c r="AV523" i="1"/>
  <c r="AV555" i="1"/>
  <c r="AV651" i="1"/>
  <c r="AV191" i="1"/>
  <c r="AV363" i="1"/>
  <c r="AV459" i="1"/>
  <c r="AV587" i="1"/>
  <c r="AV715" i="1"/>
  <c r="AV63" i="1"/>
  <c r="AV255" i="1"/>
  <c r="AV395" i="1"/>
  <c r="AV491" i="1"/>
  <c r="AV619" i="1"/>
  <c r="AV683" i="1"/>
  <c r="AT2" i="1"/>
  <c r="AT1442" i="1"/>
  <c r="AT1426" i="1"/>
  <c r="AT1410" i="1"/>
  <c r="AT1394" i="1"/>
  <c r="AT1378" i="1"/>
  <c r="AT1362" i="1"/>
  <c r="AT1346" i="1"/>
  <c r="AT1330" i="1"/>
  <c r="AT1314" i="1"/>
  <c r="AT1298" i="1"/>
  <c r="AT1282" i="1"/>
  <c r="AT1266" i="1"/>
  <c r="AT1250" i="1"/>
  <c r="AT1234" i="1"/>
  <c r="AT1218" i="1"/>
  <c r="AT1202" i="1"/>
  <c r="AT1186" i="1"/>
  <c r="AT1170" i="1"/>
  <c r="AT1154" i="1"/>
  <c r="AT1138" i="1"/>
  <c r="AT1122" i="1"/>
  <c r="AT1106" i="1"/>
  <c r="AT1090" i="1"/>
  <c r="AT1074" i="1"/>
  <c r="AT1058" i="1"/>
  <c r="AT1042" i="1"/>
  <c r="AT1026" i="1"/>
  <c r="AT1010" i="1"/>
  <c r="AT994" i="1"/>
  <c r="AT978" i="1"/>
  <c r="AT962" i="1"/>
  <c r="AT946" i="1"/>
  <c r="AT930" i="1"/>
  <c r="AT914" i="1"/>
  <c r="AT898" i="1"/>
  <c r="AT882" i="1"/>
  <c r="AT866" i="1"/>
  <c r="AT850" i="1"/>
  <c r="AT834" i="1"/>
  <c r="AT818" i="1"/>
  <c r="AT802" i="1"/>
  <c r="AT786" i="1"/>
  <c r="AT770" i="1"/>
  <c r="AT754" i="1"/>
  <c r="AT738" i="1"/>
  <c r="AT722" i="1"/>
  <c r="AT706" i="1"/>
  <c r="AT690" i="1"/>
  <c r="AT674" i="1"/>
  <c r="AT658" i="1"/>
  <c r="AT642" i="1"/>
  <c r="AT626" i="1"/>
  <c r="AT610" i="1"/>
  <c r="AT594" i="1"/>
  <c r="AT578" i="1"/>
  <c r="AT562" i="1"/>
  <c r="AT546" i="1"/>
  <c r="AT530" i="1"/>
  <c r="AT514" i="1"/>
  <c r="AT498" i="1"/>
  <c r="AT482" i="1"/>
  <c r="AT466" i="1"/>
  <c r="AT450" i="1"/>
  <c r="AT434" i="1"/>
  <c r="AT418" i="1"/>
  <c r="AT402" i="1"/>
  <c r="AT386" i="1"/>
  <c r="AT370" i="1"/>
  <c r="AT354" i="1"/>
  <c r="AT338" i="1"/>
  <c r="AT322" i="1"/>
  <c r="AT306" i="1"/>
  <c r="AT290" i="1"/>
  <c r="AT274" i="1"/>
  <c r="AT258" i="1"/>
  <c r="AT242" i="1"/>
  <c r="AT226" i="1"/>
  <c r="AT210" i="1"/>
  <c r="AT194" i="1"/>
  <c r="AT178" i="1"/>
  <c r="AT162" i="1"/>
  <c r="AT146" i="1"/>
  <c r="AT130" i="1"/>
  <c r="AT114" i="1"/>
  <c r="AT98" i="1"/>
  <c r="AT82" i="1"/>
  <c r="AT66" i="1"/>
  <c r="AT50" i="1"/>
  <c r="AT34" i="1"/>
  <c r="AT18" i="1"/>
  <c r="AV1355" i="1"/>
  <c r="AV1227" i="1"/>
  <c r="AV1099" i="1"/>
  <c r="AV971" i="1"/>
  <c r="AV843" i="1"/>
  <c r="AU1457" i="1"/>
  <c r="AU1453" i="1"/>
  <c r="AU1449" i="1"/>
  <c r="AU1445" i="1"/>
  <c r="AU1441" i="1"/>
  <c r="AU1437" i="1"/>
  <c r="AU1433" i="1"/>
  <c r="AU1429" i="1"/>
  <c r="AU1425" i="1"/>
  <c r="AU1421" i="1"/>
  <c r="AU1417" i="1"/>
  <c r="AU1413" i="1"/>
  <c r="AU1409" i="1"/>
  <c r="AU1405" i="1"/>
  <c r="AU1401" i="1"/>
  <c r="AU1397" i="1"/>
  <c r="AU1393" i="1"/>
  <c r="AU1389" i="1"/>
  <c r="AU1385" i="1"/>
  <c r="AU1381" i="1"/>
  <c r="AU1377" i="1"/>
  <c r="AU1373" i="1"/>
  <c r="AU1369" i="1"/>
  <c r="AU1365" i="1"/>
  <c r="AU1361" i="1"/>
  <c r="AU1357" i="1"/>
  <c r="AU1353" i="1"/>
  <c r="AU1349" i="1"/>
  <c r="AU1345" i="1"/>
  <c r="AU1341" i="1"/>
  <c r="AU1337" i="1"/>
  <c r="AU1333" i="1"/>
  <c r="AU1329" i="1"/>
  <c r="AU1325" i="1"/>
  <c r="AU1321" i="1"/>
  <c r="AU1317" i="1"/>
  <c r="AU1313" i="1"/>
  <c r="AU1309" i="1"/>
  <c r="AU1305" i="1"/>
  <c r="AU1301" i="1"/>
  <c r="AU1297" i="1"/>
  <c r="AU1293" i="1"/>
  <c r="AU1289" i="1"/>
  <c r="AU1285" i="1"/>
  <c r="AU1281" i="1"/>
  <c r="AU1277" i="1"/>
  <c r="AU1273" i="1"/>
  <c r="AU1269" i="1"/>
  <c r="AU1265" i="1"/>
  <c r="AU1261" i="1"/>
  <c r="AU1257" i="1"/>
  <c r="AU1253" i="1"/>
  <c r="AU1249" i="1"/>
  <c r="AU1245" i="1"/>
  <c r="AU1241" i="1"/>
  <c r="AU1237" i="1"/>
  <c r="AU1233" i="1"/>
  <c r="AU1229" i="1"/>
  <c r="AU1225" i="1"/>
  <c r="AU1221" i="1"/>
  <c r="AU1217" i="1"/>
  <c r="AU1213" i="1"/>
  <c r="AU1209" i="1"/>
  <c r="AU1205" i="1"/>
  <c r="AU1201" i="1"/>
  <c r="AU1197" i="1"/>
  <c r="AU1193" i="1"/>
  <c r="AU1189" i="1"/>
  <c r="AU1185" i="1"/>
  <c r="AU1181" i="1"/>
  <c r="AU1177" i="1"/>
  <c r="AU1173" i="1"/>
  <c r="AU1169" i="1"/>
  <c r="AU1165" i="1"/>
  <c r="AU1161" i="1"/>
  <c r="AU1157" i="1"/>
  <c r="AU1153" i="1"/>
  <c r="AU1149" i="1"/>
  <c r="AU1145" i="1"/>
  <c r="AU1141" i="1"/>
  <c r="AU1137" i="1"/>
  <c r="AU1133" i="1"/>
  <c r="AU1129" i="1"/>
  <c r="AU1125" i="1"/>
  <c r="AU1121" i="1"/>
  <c r="AU1117" i="1"/>
  <c r="AU1113" i="1"/>
  <c r="AU1109" i="1"/>
  <c r="AU1105" i="1"/>
  <c r="AU1101" i="1"/>
  <c r="AU1097" i="1"/>
  <c r="AU1093" i="1"/>
  <c r="AU1089" i="1"/>
  <c r="AU1085" i="1"/>
  <c r="AU1081" i="1"/>
  <c r="AU1077" i="1"/>
  <c r="AU1073" i="1"/>
  <c r="AU1069" i="1"/>
  <c r="AU1065" i="1"/>
  <c r="AU1061" i="1"/>
  <c r="AU1057" i="1"/>
  <c r="AU1053" i="1"/>
  <c r="AU1049" i="1"/>
  <c r="AU1045" i="1"/>
  <c r="AU1041" i="1"/>
  <c r="AU1037" i="1"/>
  <c r="AU1033" i="1"/>
  <c r="AU1029" i="1"/>
  <c r="AU1025" i="1"/>
  <c r="AU1021" i="1"/>
  <c r="AU1017" i="1"/>
  <c r="AU1013" i="1"/>
  <c r="AU1009" i="1"/>
  <c r="AU1005" i="1"/>
  <c r="AU1001" i="1"/>
  <c r="AU997" i="1"/>
  <c r="AU993" i="1"/>
  <c r="AU989" i="1"/>
  <c r="AU985" i="1"/>
  <c r="AU981" i="1"/>
  <c r="AU977" i="1"/>
  <c r="AU973" i="1"/>
  <c r="AU969" i="1"/>
  <c r="AU965" i="1"/>
  <c r="AU961" i="1"/>
  <c r="AU957" i="1"/>
  <c r="AU953" i="1"/>
  <c r="AU949" i="1"/>
  <c r="AU945" i="1"/>
  <c r="AU941" i="1"/>
  <c r="AU937" i="1"/>
  <c r="AU933" i="1"/>
  <c r="AU929" i="1"/>
  <c r="AU925" i="1"/>
  <c r="AU921" i="1"/>
  <c r="AU917" i="1"/>
  <c r="AU913" i="1"/>
  <c r="AU909" i="1"/>
  <c r="AU905" i="1"/>
  <c r="AU901" i="1"/>
  <c r="AU897" i="1"/>
  <c r="AU893" i="1"/>
  <c r="AU889" i="1"/>
  <c r="AU885" i="1"/>
  <c r="AU881" i="1"/>
  <c r="AU877" i="1"/>
  <c r="AU873" i="1"/>
  <c r="AU869" i="1"/>
  <c r="AU865" i="1"/>
  <c r="AU861" i="1"/>
  <c r="AU857" i="1"/>
  <c r="AU853" i="1"/>
  <c r="AU849" i="1"/>
  <c r="AU845" i="1"/>
  <c r="AU841" i="1"/>
  <c r="AU837" i="1"/>
  <c r="AU833" i="1"/>
  <c r="AU829" i="1"/>
  <c r="AU825" i="1"/>
  <c r="AU821" i="1"/>
  <c r="AU817" i="1"/>
  <c r="AU813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5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9" i="1"/>
  <c r="AU685" i="1"/>
  <c r="AU681" i="1"/>
  <c r="AU677" i="1"/>
  <c r="AU673" i="1"/>
  <c r="AU669" i="1"/>
  <c r="AU665" i="1"/>
  <c r="AU661" i="1"/>
  <c r="AU657" i="1"/>
  <c r="AU653" i="1"/>
  <c r="AU649" i="1"/>
  <c r="AU645" i="1"/>
  <c r="AU641" i="1"/>
  <c r="AU637" i="1"/>
  <c r="AU633" i="1"/>
  <c r="AU629" i="1"/>
  <c r="AU625" i="1"/>
  <c r="AU621" i="1"/>
  <c r="AU617" i="1"/>
  <c r="AU612" i="1"/>
  <c r="AU607" i="1"/>
  <c r="AU601" i="1"/>
  <c r="AU596" i="1"/>
  <c r="AU591" i="1"/>
  <c r="AU585" i="1"/>
  <c r="AU580" i="1"/>
  <c r="AU575" i="1"/>
  <c r="AU569" i="1"/>
  <c r="AU564" i="1"/>
  <c r="AU557" i="1"/>
  <c r="AU549" i="1"/>
  <c r="AU541" i="1"/>
  <c r="AU533" i="1"/>
  <c r="AU525" i="1"/>
  <c r="AU517" i="1"/>
  <c r="AU509" i="1"/>
  <c r="AU501" i="1"/>
  <c r="AU493" i="1"/>
  <c r="AU485" i="1"/>
  <c r="AU477" i="1"/>
  <c r="AU469" i="1"/>
  <c r="AU457" i="1"/>
  <c r="AU441" i="1"/>
  <c r="AU425" i="1"/>
  <c r="AU409" i="1"/>
  <c r="AU393" i="1"/>
  <c r="AU377" i="1"/>
  <c r="AU361" i="1"/>
  <c r="AU345" i="1"/>
  <c r="AU329" i="1"/>
  <c r="AU313" i="1"/>
  <c r="AU292" i="1"/>
  <c r="AU271" i="1"/>
  <c r="AU249" i="1"/>
  <c r="AU228" i="1"/>
  <c r="AU207" i="1"/>
  <c r="AU185" i="1"/>
  <c r="AU164" i="1"/>
  <c r="AU143" i="1"/>
  <c r="AU121" i="1"/>
  <c r="AU100" i="1"/>
  <c r="AU79" i="1"/>
  <c r="AU57" i="1"/>
  <c r="AU36" i="1"/>
  <c r="AU15" i="1"/>
  <c r="AV1443" i="1"/>
  <c r="AV1411" i="1"/>
  <c r="AV1379" i="1"/>
  <c r="AV1347" i="1"/>
  <c r="AV1315" i="1"/>
  <c r="AV1283" i="1"/>
  <c r="AV1251" i="1"/>
  <c r="AV1219" i="1"/>
  <c r="AV1187" i="1"/>
  <c r="AV1155" i="1"/>
  <c r="AV1123" i="1"/>
  <c r="AV1091" i="1"/>
  <c r="AV1059" i="1"/>
  <c r="AV1027" i="1"/>
  <c r="AV995" i="1"/>
  <c r="AV963" i="1"/>
  <c r="AV931" i="1"/>
  <c r="AV899" i="1"/>
  <c r="AV867" i="1"/>
  <c r="AV835" i="1"/>
  <c r="AV803" i="1"/>
  <c r="AV771" i="1"/>
  <c r="AV739" i="1"/>
  <c r="AV707" i="1"/>
  <c r="AV675" i="1"/>
  <c r="AV643" i="1"/>
  <c r="AV611" i="1"/>
  <c r="AV579" i="1"/>
  <c r="AV547" i="1"/>
  <c r="AV515" i="1"/>
  <c r="AV483" i="1"/>
  <c r="AV451" i="1"/>
  <c r="AV419" i="1"/>
  <c r="AV387" i="1"/>
  <c r="AV355" i="1"/>
  <c r="AV303" i="1"/>
  <c r="AV239" i="1"/>
  <c r="AV175" i="1"/>
  <c r="AV111" i="1"/>
  <c r="AW1439" i="1"/>
  <c r="AW1375" i="1"/>
  <c r="AW1311" i="1"/>
  <c r="AW1247" i="1"/>
  <c r="AW1170" i="1"/>
  <c r="AW1085" i="1"/>
  <c r="AW993" i="1"/>
  <c r="AW865" i="1"/>
  <c r="AW737" i="1"/>
  <c r="AW609" i="1"/>
  <c r="AW446" i="1"/>
  <c r="AW275" i="1"/>
  <c r="AW105" i="1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55" i="1"/>
  <c r="AY59" i="1"/>
  <c r="AY63" i="1"/>
  <c r="AY67" i="1"/>
  <c r="AY71" i="1"/>
  <c r="AY75" i="1"/>
  <c r="AY79" i="1"/>
  <c r="AY83" i="1"/>
  <c r="AY87" i="1"/>
  <c r="AY91" i="1"/>
  <c r="AY95" i="1"/>
  <c r="AY99" i="1"/>
  <c r="AY103" i="1"/>
  <c r="AY107" i="1"/>
  <c r="AY111" i="1"/>
  <c r="AY115" i="1"/>
  <c r="AY119" i="1"/>
  <c r="AY123" i="1"/>
  <c r="AY127" i="1"/>
  <c r="AY131" i="1"/>
  <c r="AY135" i="1"/>
  <c r="AY139" i="1"/>
  <c r="AY143" i="1"/>
  <c r="AY147" i="1"/>
  <c r="AY151" i="1"/>
  <c r="AY155" i="1"/>
  <c r="AY159" i="1"/>
  <c r="AY163" i="1"/>
  <c r="AY167" i="1"/>
  <c r="AY171" i="1"/>
  <c r="AY175" i="1"/>
  <c r="AY179" i="1"/>
  <c r="AY183" i="1"/>
  <c r="AY187" i="1"/>
  <c r="AY191" i="1"/>
  <c r="AY195" i="1"/>
  <c r="AY199" i="1"/>
  <c r="AY203" i="1"/>
  <c r="AY207" i="1"/>
  <c r="AY211" i="1"/>
  <c r="AY215" i="1"/>
  <c r="AY219" i="1"/>
  <c r="AY223" i="1"/>
  <c r="AY227" i="1"/>
  <c r="AY231" i="1"/>
  <c r="AY235" i="1"/>
  <c r="AY239" i="1"/>
  <c r="AY243" i="1"/>
  <c r="AY247" i="1"/>
  <c r="AY251" i="1"/>
  <c r="AY255" i="1"/>
  <c r="AY259" i="1"/>
  <c r="AY263" i="1"/>
  <c r="AY267" i="1"/>
  <c r="AY271" i="1"/>
  <c r="AY275" i="1"/>
  <c r="AY279" i="1"/>
  <c r="AY283" i="1"/>
  <c r="AY287" i="1"/>
  <c r="AY291" i="1"/>
  <c r="AY295" i="1"/>
  <c r="AY299" i="1"/>
  <c r="AY303" i="1"/>
  <c r="AY307" i="1"/>
  <c r="AY311" i="1"/>
  <c r="AY315" i="1"/>
  <c r="AY319" i="1"/>
  <c r="AY323" i="1"/>
  <c r="AY327" i="1"/>
  <c r="AY331" i="1"/>
  <c r="AY335" i="1"/>
  <c r="AY339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56" i="1"/>
  <c r="AY60" i="1"/>
  <c r="AY64" i="1"/>
  <c r="AY68" i="1"/>
  <c r="AY72" i="1"/>
  <c r="AY76" i="1"/>
  <c r="AY80" i="1"/>
  <c r="AY84" i="1"/>
  <c r="AY88" i="1"/>
  <c r="AY92" i="1"/>
  <c r="AY96" i="1"/>
  <c r="AY100" i="1"/>
  <c r="AY104" i="1"/>
  <c r="AY108" i="1"/>
  <c r="AY112" i="1"/>
  <c r="AY116" i="1"/>
  <c r="AY120" i="1"/>
  <c r="AY124" i="1"/>
  <c r="AY128" i="1"/>
  <c r="AY132" i="1"/>
  <c r="AY136" i="1"/>
  <c r="AY140" i="1"/>
  <c r="AY144" i="1"/>
  <c r="AY148" i="1"/>
  <c r="AY152" i="1"/>
  <c r="AY156" i="1"/>
  <c r="AY160" i="1"/>
  <c r="AY164" i="1"/>
  <c r="AY168" i="1"/>
  <c r="AY172" i="1"/>
  <c r="AY176" i="1"/>
  <c r="AY180" i="1"/>
  <c r="AY184" i="1"/>
  <c r="AY188" i="1"/>
  <c r="AY192" i="1"/>
  <c r="AY196" i="1"/>
  <c r="AY200" i="1"/>
  <c r="AY204" i="1"/>
  <c r="AY208" i="1"/>
  <c r="AY5" i="1"/>
  <c r="AY9" i="1"/>
  <c r="AY13" i="1"/>
  <c r="AY17" i="1"/>
  <c r="AY21" i="1"/>
  <c r="AY25" i="1"/>
  <c r="AY29" i="1"/>
  <c r="AY33" i="1"/>
  <c r="AY37" i="1"/>
  <c r="AY41" i="1"/>
  <c r="AY45" i="1"/>
  <c r="AY49" i="1"/>
  <c r="AY53" i="1"/>
  <c r="AY57" i="1"/>
  <c r="AY61" i="1"/>
  <c r="AY65" i="1"/>
  <c r="AY69" i="1"/>
  <c r="AY73" i="1"/>
  <c r="AY77" i="1"/>
  <c r="AY81" i="1"/>
  <c r="AY85" i="1"/>
  <c r="AY89" i="1"/>
  <c r="AY93" i="1"/>
  <c r="AY97" i="1"/>
  <c r="AY101" i="1"/>
  <c r="AY105" i="1"/>
  <c r="AY109" i="1"/>
  <c r="AY113" i="1"/>
  <c r="AY117" i="1"/>
  <c r="AY121" i="1"/>
  <c r="AY125" i="1"/>
  <c r="AY129" i="1"/>
  <c r="AY133" i="1"/>
  <c r="AY137" i="1"/>
  <c r="AY141" i="1"/>
  <c r="AY145" i="1"/>
  <c r="AY149" i="1"/>
  <c r="AY153" i="1"/>
  <c r="AY157" i="1"/>
  <c r="AY161" i="1"/>
  <c r="AY165" i="1"/>
  <c r="AY169" i="1"/>
  <c r="AY173" i="1"/>
  <c r="AY177" i="1"/>
  <c r="AY181" i="1"/>
  <c r="AY185" i="1"/>
  <c r="AY189" i="1"/>
  <c r="AY193" i="1"/>
  <c r="AY197" i="1"/>
  <c r="AY201" i="1"/>
  <c r="AY205" i="1"/>
  <c r="AY209" i="1"/>
  <c r="AY213" i="1"/>
  <c r="AY217" i="1"/>
  <c r="AY221" i="1"/>
  <c r="AY225" i="1"/>
  <c r="AY229" i="1"/>
  <c r="AY233" i="1"/>
  <c r="AY237" i="1"/>
  <c r="AY241" i="1"/>
  <c r="AY245" i="1"/>
  <c r="AY249" i="1"/>
  <c r="AY253" i="1"/>
  <c r="AY257" i="1"/>
  <c r="AY261" i="1"/>
  <c r="AY265" i="1"/>
  <c r="AY269" i="1"/>
  <c r="AY273" i="1"/>
  <c r="AY277" i="1"/>
  <c r="AY281" i="1"/>
  <c r="AY285" i="1"/>
  <c r="AY289" i="1"/>
  <c r="AY293" i="1"/>
  <c r="AY297" i="1"/>
  <c r="AY301" i="1"/>
  <c r="AY6" i="1"/>
  <c r="AY22" i="1"/>
  <c r="AY38" i="1"/>
  <c r="AY54" i="1"/>
  <c r="AY70" i="1"/>
  <c r="AY86" i="1"/>
  <c r="AY102" i="1"/>
  <c r="AY118" i="1"/>
  <c r="AY134" i="1"/>
  <c r="AY150" i="1"/>
  <c r="AY166" i="1"/>
  <c r="AY182" i="1"/>
  <c r="AY198" i="1"/>
  <c r="AY212" i="1"/>
  <c r="AY220" i="1"/>
  <c r="AY228" i="1"/>
  <c r="AY236" i="1"/>
  <c r="AY244" i="1"/>
  <c r="AY252" i="1"/>
  <c r="AY260" i="1"/>
  <c r="AY268" i="1"/>
  <c r="AY276" i="1"/>
  <c r="AY284" i="1"/>
  <c r="AY292" i="1"/>
  <c r="AY300" i="1"/>
  <c r="AY306" i="1"/>
  <c r="AY312" i="1"/>
  <c r="AY317" i="1"/>
  <c r="AY322" i="1"/>
  <c r="AY328" i="1"/>
  <c r="AY333" i="1"/>
  <c r="AY338" i="1"/>
  <c r="AY343" i="1"/>
  <c r="AY347" i="1"/>
  <c r="AY351" i="1"/>
  <c r="AY355" i="1"/>
  <c r="AY359" i="1"/>
  <c r="AY363" i="1"/>
  <c r="AY367" i="1"/>
  <c r="AY371" i="1"/>
  <c r="AY375" i="1"/>
  <c r="AY379" i="1"/>
  <c r="AY383" i="1"/>
  <c r="AY387" i="1"/>
  <c r="AY391" i="1"/>
  <c r="AY395" i="1"/>
  <c r="AY399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483" i="1"/>
  <c r="AY487" i="1"/>
  <c r="AY491" i="1"/>
  <c r="AY495" i="1"/>
  <c r="AY499" i="1"/>
  <c r="AY503" i="1"/>
  <c r="AY507" i="1"/>
  <c r="AY511" i="1"/>
  <c r="AY515" i="1"/>
  <c r="AY519" i="1"/>
  <c r="AY523" i="1"/>
  <c r="AY527" i="1"/>
  <c r="AY531" i="1"/>
  <c r="AY535" i="1"/>
  <c r="AY539" i="1"/>
  <c r="AY543" i="1"/>
  <c r="AY547" i="1"/>
  <c r="AY551" i="1"/>
  <c r="AY555" i="1"/>
  <c r="AY10" i="1"/>
  <c r="AY26" i="1"/>
  <c r="AY42" i="1"/>
  <c r="AY58" i="1"/>
  <c r="AY74" i="1"/>
  <c r="AY90" i="1"/>
  <c r="AY106" i="1"/>
  <c r="AY122" i="1"/>
  <c r="AY138" i="1"/>
  <c r="AY154" i="1"/>
  <c r="AY170" i="1"/>
  <c r="AY186" i="1"/>
  <c r="AY202" i="1"/>
  <c r="AY214" i="1"/>
  <c r="AY222" i="1"/>
  <c r="AY230" i="1"/>
  <c r="AY238" i="1"/>
  <c r="AY246" i="1"/>
  <c r="AY254" i="1"/>
  <c r="AY262" i="1"/>
  <c r="AY270" i="1"/>
  <c r="AY278" i="1"/>
  <c r="AY286" i="1"/>
  <c r="AY294" i="1"/>
  <c r="AY302" i="1"/>
  <c r="AY308" i="1"/>
  <c r="AY313" i="1"/>
  <c r="AY318" i="1"/>
  <c r="AY324" i="1"/>
  <c r="AY329" i="1"/>
  <c r="AY334" i="1"/>
  <c r="AY340" i="1"/>
  <c r="AY344" i="1"/>
  <c r="AY348" i="1"/>
  <c r="AY352" i="1"/>
  <c r="AY356" i="1"/>
  <c r="AY360" i="1"/>
  <c r="AY364" i="1"/>
  <c r="AY368" i="1"/>
  <c r="AY372" i="1"/>
  <c r="AY376" i="1"/>
  <c r="AY380" i="1"/>
  <c r="AY384" i="1"/>
  <c r="AY388" i="1"/>
  <c r="AY392" i="1"/>
  <c r="AY396" i="1"/>
  <c r="AY400" i="1"/>
  <c r="AY404" i="1"/>
  <c r="AY408" i="1"/>
  <c r="AY412" i="1"/>
  <c r="AY416" i="1"/>
  <c r="AY420" i="1"/>
  <c r="AY424" i="1"/>
  <c r="AY428" i="1"/>
  <c r="AY432" i="1"/>
  <c r="AY436" i="1"/>
  <c r="AY440" i="1"/>
  <c r="AY444" i="1"/>
  <c r="AY448" i="1"/>
  <c r="AY452" i="1"/>
  <c r="AY456" i="1"/>
  <c r="AY460" i="1"/>
  <c r="AY464" i="1"/>
  <c r="AY468" i="1"/>
  <c r="AY472" i="1"/>
  <c r="AY476" i="1"/>
  <c r="AY480" i="1"/>
  <c r="AY484" i="1"/>
  <c r="AY488" i="1"/>
  <c r="AY492" i="1"/>
  <c r="AY496" i="1"/>
  <c r="AY500" i="1"/>
  <c r="AY504" i="1"/>
  <c r="AY508" i="1"/>
  <c r="AY512" i="1"/>
  <c r="AY516" i="1"/>
  <c r="AY520" i="1"/>
  <c r="AY524" i="1"/>
  <c r="AY528" i="1"/>
  <c r="AY532" i="1"/>
  <c r="AY536" i="1"/>
  <c r="AY540" i="1"/>
  <c r="AY544" i="1"/>
  <c r="AY548" i="1"/>
  <c r="AY552" i="1"/>
  <c r="AY14" i="1"/>
  <c r="AY30" i="1"/>
  <c r="AY46" i="1"/>
  <c r="AY62" i="1"/>
  <c r="AY78" i="1"/>
  <c r="AY94" i="1"/>
  <c r="AY110" i="1"/>
  <c r="AY126" i="1"/>
  <c r="AY142" i="1"/>
  <c r="AY158" i="1"/>
  <c r="AY174" i="1"/>
  <c r="AY190" i="1"/>
  <c r="AY206" i="1"/>
  <c r="AY216" i="1"/>
  <c r="AY224" i="1"/>
  <c r="AY232" i="1"/>
  <c r="AY240" i="1"/>
  <c r="AY248" i="1"/>
  <c r="AY256" i="1"/>
  <c r="AY264" i="1"/>
  <c r="AY272" i="1"/>
  <c r="AY280" i="1"/>
  <c r="AY288" i="1"/>
  <c r="AY296" i="1"/>
  <c r="AY304" i="1"/>
  <c r="AY309" i="1"/>
  <c r="AY314" i="1"/>
  <c r="AY320" i="1"/>
  <c r="AY325" i="1"/>
  <c r="AY330" i="1"/>
  <c r="AY336" i="1"/>
  <c r="AY341" i="1"/>
  <c r="AY345" i="1"/>
  <c r="AY349" i="1"/>
  <c r="AY353" i="1"/>
  <c r="AY357" i="1"/>
  <c r="AY361" i="1"/>
  <c r="AY365" i="1"/>
  <c r="AY369" i="1"/>
  <c r="AY373" i="1"/>
  <c r="AY377" i="1"/>
  <c r="AY381" i="1"/>
  <c r="AY385" i="1"/>
  <c r="AY389" i="1"/>
  <c r="AY393" i="1"/>
  <c r="AY397" i="1"/>
  <c r="AY401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481" i="1"/>
  <c r="AY485" i="1"/>
  <c r="AY489" i="1"/>
  <c r="AY493" i="1"/>
  <c r="AY497" i="1"/>
  <c r="AY501" i="1"/>
  <c r="AY505" i="1"/>
  <c r="AY509" i="1"/>
  <c r="AY513" i="1"/>
  <c r="AY517" i="1"/>
  <c r="AY521" i="1"/>
  <c r="AY525" i="1"/>
  <c r="AY529" i="1"/>
  <c r="AY533" i="1"/>
  <c r="AY537" i="1"/>
  <c r="AY541" i="1"/>
  <c r="AY545" i="1"/>
  <c r="AY549" i="1"/>
  <c r="AY18" i="1"/>
  <c r="AY82" i="1"/>
  <c r="AY146" i="1"/>
  <c r="AY210" i="1"/>
  <c r="AY242" i="1"/>
  <c r="AY274" i="1"/>
  <c r="AY305" i="1"/>
  <c r="AY326" i="1"/>
  <c r="AY346" i="1"/>
  <c r="AY362" i="1"/>
  <c r="AY378" i="1"/>
  <c r="AY394" i="1"/>
  <c r="AY410" i="1"/>
  <c r="AY426" i="1"/>
  <c r="AY442" i="1"/>
  <c r="AY458" i="1"/>
  <c r="AY474" i="1"/>
  <c r="AY490" i="1"/>
  <c r="AY506" i="1"/>
  <c r="AY522" i="1"/>
  <c r="AY538" i="1"/>
  <c r="AY553" i="1"/>
  <c r="AY558" i="1"/>
  <c r="AY562" i="1"/>
  <c r="AY566" i="1"/>
  <c r="AY570" i="1"/>
  <c r="AY574" i="1"/>
  <c r="AY578" i="1"/>
  <c r="AY582" i="1"/>
  <c r="AY586" i="1"/>
  <c r="AY590" i="1"/>
  <c r="AY594" i="1"/>
  <c r="AY598" i="1"/>
  <c r="AY602" i="1"/>
  <c r="AY606" i="1"/>
  <c r="AY610" i="1"/>
  <c r="AY614" i="1"/>
  <c r="AY618" i="1"/>
  <c r="AY622" i="1"/>
  <c r="AY626" i="1"/>
  <c r="AY630" i="1"/>
  <c r="AY634" i="1"/>
  <c r="AY638" i="1"/>
  <c r="AY642" i="1"/>
  <c r="AY646" i="1"/>
  <c r="AY650" i="1"/>
  <c r="AY654" i="1"/>
  <c r="AY658" i="1"/>
  <c r="AY662" i="1"/>
  <c r="AY666" i="1"/>
  <c r="AY670" i="1"/>
  <c r="AY674" i="1"/>
  <c r="AY678" i="1"/>
  <c r="AY682" i="1"/>
  <c r="AY686" i="1"/>
  <c r="AY690" i="1"/>
  <c r="AY694" i="1"/>
  <c r="AY698" i="1"/>
  <c r="AY702" i="1"/>
  <c r="AY706" i="1"/>
  <c r="AY710" i="1"/>
  <c r="AY714" i="1"/>
  <c r="AY718" i="1"/>
  <c r="AY722" i="1"/>
  <c r="AY726" i="1"/>
  <c r="AY730" i="1"/>
  <c r="AY734" i="1"/>
  <c r="AY738" i="1"/>
  <c r="AY742" i="1"/>
  <c r="AY746" i="1"/>
  <c r="AY750" i="1"/>
  <c r="AY754" i="1"/>
  <c r="AY758" i="1"/>
  <c r="AY762" i="1"/>
  <c r="AY766" i="1"/>
  <c r="AY770" i="1"/>
  <c r="AY774" i="1"/>
  <c r="AY778" i="1"/>
  <c r="AY782" i="1"/>
  <c r="AY786" i="1"/>
  <c r="AY790" i="1"/>
  <c r="AY794" i="1"/>
  <c r="AY798" i="1"/>
  <c r="AY802" i="1"/>
  <c r="AY806" i="1"/>
  <c r="AY34" i="1"/>
  <c r="AY98" i="1"/>
  <c r="AY162" i="1"/>
  <c r="AY218" i="1"/>
  <c r="AY250" i="1"/>
  <c r="AY282" i="1"/>
  <c r="AY310" i="1"/>
  <c r="AY332" i="1"/>
  <c r="AY350" i="1"/>
  <c r="AY366" i="1"/>
  <c r="AY382" i="1"/>
  <c r="AY398" i="1"/>
  <c r="AY414" i="1"/>
  <c r="AY430" i="1"/>
  <c r="AY446" i="1"/>
  <c r="AY462" i="1"/>
  <c r="AY478" i="1"/>
  <c r="AY494" i="1"/>
  <c r="AY510" i="1"/>
  <c r="AY526" i="1"/>
  <c r="AY542" i="1"/>
  <c r="AY554" i="1"/>
  <c r="AY559" i="1"/>
  <c r="AY563" i="1"/>
  <c r="AY567" i="1"/>
  <c r="AY571" i="1"/>
  <c r="AY575" i="1"/>
  <c r="AY579" i="1"/>
  <c r="AY583" i="1"/>
  <c r="AY587" i="1"/>
  <c r="AY591" i="1"/>
  <c r="AY595" i="1"/>
  <c r="AY599" i="1"/>
  <c r="AY603" i="1"/>
  <c r="AY607" i="1"/>
  <c r="AY611" i="1"/>
  <c r="AY615" i="1"/>
  <c r="AY619" i="1"/>
  <c r="AY623" i="1"/>
  <c r="AY627" i="1"/>
  <c r="AY631" i="1"/>
  <c r="AY635" i="1"/>
  <c r="AY639" i="1"/>
  <c r="AY643" i="1"/>
  <c r="AY647" i="1"/>
  <c r="AY651" i="1"/>
  <c r="AY655" i="1"/>
  <c r="AY659" i="1"/>
  <c r="AY663" i="1"/>
  <c r="AY667" i="1"/>
  <c r="AY671" i="1"/>
  <c r="AY675" i="1"/>
  <c r="AY679" i="1"/>
  <c r="AY683" i="1"/>
  <c r="AY687" i="1"/>
  <c r="AY691" i="1"/>
  <c r="AY695" i="1"/>
  <c r="AY699" i="1"/>
  <c r="AY703" i="1"/>
  <c r="AY707" i="1"/>
  <c r="AY711" i="1"/>
  <c r="AY715" i="1"/>
  <c r="AY719" i="1"/>
  <c r="AY723" i="1"/>
  <c r="AY727" i="1"/>
  <c r="AY731" i="1"/>
  <c r="AY735" i="1"/>
  <c r="AY739" i="1"/>
  <c r="AY743" i="1"/>
  <c r="AY747" i="1"/>
  <c r="AY751" i="1"/>
  <c r="AY755" i="1"/>
  <c r="AY759" i="1"/>
  <c r="AY763" i="1"/>
  <c r="AY767" i="1"/>
  <c r="AY771" i="1"/>
  <c r="AY775" i="1"/>
  <c r="AY779" i="1"/>
  <c r="AY783" i="1"/>
  <c r="AY787" i="1"/>
  <c r="AY791" i="1"/>
  <c r="AY795" i="1"/>
  <c r="AY799" i="1"/>
  <c r="AY803" i="1"/>
  <c r="AY807" i="1"/>
  <c r="AY50" i="1"/>
  <c r="AY114" i="1"/>
  <c r="AY178" i="1"/>
  <c r="AY226" i="1"/>
  <c r="AY258" i="1"/>
  <c r="AY290" i="1"/>
  <c r="AY316" i="1"/>
  <c r="AY337" i="1"/>
  <c r="AY354" i="1"/>
  <c r="AY370" i="1"/>
  <c r="AY386" i="1"/>
  <c r="AY402" i="1"/>
  <c r="AY418" i="1"/>
  <c r="AY434" i="1"/>
  <c r="AY450" i="1"/>
  <c r="AY466" i="1"/>
  <c r="AY482" i="1"/>
  <c r="AY498" i="1"/>
  <c r="AY514" i="1"/>
  <c r="AY530" i="1"/>
  <c r="AY546" i="1"/>
  <c r="AY556" i="1"/>
  <c r="AY560" i="1"/>
  <c r="AY564" i="1"/>
  <c r="AY568" i="1"/>
  <c r="AY572" i="1"/>
  <c r="AY576" i="1"/>
  <c r="AY580" i="1"/>
  <c r="AY584" i="1"/>
  <c r="AY588" i="1"/>
  <c r="AY592" i="1"/>
  <c r="AY596" i="1"/>
  <c r="AY600" i="1"/>
  <c r="AY604" i="1"/>
  <c r="AY608" i="1"/>
  <c r="AY612" i="1"/>
  <c r="AY616" i="1"/>
  <c r="AY620" i="1"/>
  <c r="AY624" i="1"/>
  <c r="AY628" i="1"/>
  <c r="AY632" i="1"/>
  <c r="AY636" i="1"/>
  <c r="AY640" i="1"/>
  <c r="AY644" i="1"/>
  <c r="AY648" i="1"/>
  <c r="AY652" i="1"/>
  <c r="AY656" i="1"/>
  <c r="AY660" i="1"/>
  <c r="AY664" i="1"/>
  <c r="AY668" i="1"/>
  <c r="AY672" i="1"/>
  <c r="AY676" i="1"/>
  <c r="AY680" i="1"/>
  <c r="AY684" i="1"/>
  <c r="AY688" i="1"/>
  <c r="AY692" i="1"/>
  <c r="AY696" i="1"/>
  <c r="AY700" i="1"/>
  <c r="AY704" i="1"/>
  <c r="AY708" i="1"/>
  <c r="AY712" i="1"/>
  <c r="AY716" i="1"/>
  <c r="AY720" i="1"/>
  <c r="AY724" i="1"/>
  <c r="AY728" i="1"/>
  <c r="AY732" i="1"/>
  <c r="AY736" i="1"/>
  <c r="AY740" i="1"/>
  <c r="AY744" i="1"/>
  <c r="AY748" i="1"/>
  <c r="AY752" i="1"/>
  <c r="AY756" i="1"/>
  <c r="AY760" i="1"/>
  <c r="AY764" i="1"/>
  <c r="AY768" i="1"/>
  <c r="AY772" i="1"/>
  <c r="AY776" i="1"/>
  <c r="AY780" i="1"/>
  <c r="AY784" i="1"/>
  <c r="AY788" i="1"/>
  <c r="AY792" i="1"/>
  <c r="AY796" i="1"/>
  <c r="AY800" i="1"/>
  <c r="AY804" i="1"/>
  <c r="AY808" i="1"/>
  <c r="AY66" i="1"/>
  <c r="AY266" i="1"/>
  <c r="AY358" i="1"/>
  <c r="AY422" i="1"/>
  <c r="AY486" i="1"/>
  <c r="AY550" i="1"/>
  <c r="AY569" i="1"/>
  <c r="AY585" i="1"/>
  <c r="AY601" i="1"/>
  <c r="AY617" i="1"/>
  <c r="AY633" i="1"/>
  <c r="AY649" i="1"/>
  <c r="AY665" i="1"/>
  <c r="AY681" i="1"/>
  <c r="AY697" i="1"/>
  <c r="AY713" i="1"/>
  <c r="AY729" i="1"/>
  <c r="AY745" i="1"/>
  <c r="AY761" i="1"/>
  <c r="AY777" i="1"/>
  <c r="AY793" i="1"/>
  <c r="AY809" i="1"/>
  <c r="AY813" i="1"/>
  <c r="AY817" i="1"/>
  <c r="AY821" i="1"/>
  <c r="AY825" i="1"/>
  <c r="AY829" i="1"/>
  <c r="AY833" i="1"/>
  <c r="AY837" i="1"/>
  <c r="AY841" i="1"/>
  <c r="AY845" i="1"/>
  <c r="AY849" i="1"/>
  <c r="AY853" i="1"/>
  <c r="AY857" i="1"/>
  <c r="AY861" i="1"/>
  <c r="AY865" i="1"/>
  <c r="AY869" i="1"/>
  <c r="AY873" i="1"/>
  <c r="AY877" i="1"/>
  <c r="AY881" i="1"/>
  <c r="AY885" i="1"/>
  <c r="AY889" i="1"/>
  <c r="AY893" i="1"/>
  <c r="AY897" i="1"/>
  <c r="AY901" i="1"/>
  <c r="AY905" i="1"/>
  <c r="AY909" i="1"/>
  <c r="AY913" i="1"/>
  <c r="AY917" i="1"/>
  <c r="AY921" i="1"/>
  <c r="AY925" i="1"/>
  <c r="AY929" i="1"/>
  <c r="AY933" i="1"/>
  <c r="AY937" i="1"/>
  <c r="AY941" i="1"/>
  <c r="AY945" i="1"/>
  <c r="AY949" i="1"/>
  <c r="AY953" i="1"/>
  <c r="AY957" i="1"/>
  <c r="AY961" i="1"/>
  <c r="AY965" i="1"/>
  <c r="AY969" i="1"/>
  <c r="AY973" i="1"/>
  <c r="AY977" i="1"/>
  <c r="AY981" i="1"/>
  <c r="AY985" i="1"/>
  <c r="AY989" i="1"/>
  <c r="AY993" i="1"/>
  <c r="AY997" i="1"/>
  <c r="AY1001" i="1"/>
  <c r="AY1005" i="1"/>
  <c r="AY1009" i="1"/>
  <c r="AY1013" i="1"/>
  <c r="AY1017" i="1"/>
  <c r="AY1021" i="1"/>
  <c r="AY1025" i="1"/>
  <c r="AY1029" i="1"/>
  <c r="AY1033" i="1"/>
  <c r="AY1037" i="1"/>
  <c r="AY1041" i="1"/>
  <c r="AY1045" i="1"/>
  <c r="AY1049" i="1"/>
  <c r="AY1053" i="1"/>
  <c r="AY1057" i="1"/>
  <c r="AY1061" i="1"/>
  <c r="AY1065" i="1"/>
  <c r="AY1069" i="1"/>
  <c r="AY1073" i="1"/>
  <c r="AY1077" i="1"/>
  <c r="AY1081" i="1"/>
  <c r="AY1085" i="1"/>
  <c r="AY1089" i="1"/>
  <c r="AY1093" i="1"/>
  <c r="AY1097" i="1"/>
  <c r="AY1101" i="1"/>
  <c r="AY1105" i="1"/>
  <c r="AY1109" i="1"/>
  <c r="AY1113" i="1"/>
  <c r="AY1117" i="1"/>
  <c r="AY1121" i="1"/>
  <c r="AY1125" i="1"/>
  <c r="AY1129" i="1"/>
  <c r="AY1133" i="1"/>
  <c r="AY1137" i="1"/>
  <c r="AY1141" i="1"/>
  <c r="AY1145" i="1"/>
  <c r="AY1149" i="1"/>
  <c r="AY1153" i="1"/>
  <c r="AY1157" i="1"/>
  <c r="AY1161" i="1"/>
  <c r="AY1165" i="1"/>
  <c r="AY1169" i="1"/>
  <c r="AY1173" i="1"/>
  <c r="AY1177" i="1"/>
  <c r="AY1181" i="1"/>
  <c r="AY1185" i="1"/>
  <c r="AY1189" i="1"/>
  <c r="AY1193" i="1"/>
  <c r="AY1197" i="1"/>
  <c r="AY1201" i="1"/>
  <c r="AY1205" i="1"/>
  <c r="AY1209" i="1"/>
  <c r="AY1213" i="1"/>
  <c r="AY1217" i="1"/>
  <c r="AY1221" i="1"/>
  <c r="AY1225" i="1"/>
  <c r="AY1229" i="1"/>
  <c r="AY1233" i="1"/>
  <c r="AY1237" i="1"/>
  <c r="AY1241" i="1"/>
  <c r="AY1245" i="1"/>
  <c r="AY1249" i="1"/>
  <c r="AY1253" i="1"/>
  <c r="AY1257" i="1"/>
  <c r="AY1261" i="1"/>
  <c r="AY1265" i="1"/>
  <c r="AY1269" i="1"/>
  <c r="AY1273" i="1"/>
  <c r="AY1277" i="1"/>
  <c r="AY1281" i="1"/>
  <c r="AY1285" i="1"/>
  <c r="AY1289" i="1"/>
  <c r="AY1293" i="1"/>
  <c r="AY1297" i="1"/>
  <c r="AY1301" i="1"/>
  <c r="AY1305" i="1"/>
  <c r="AY1309" i="1"/>
  <c r="AY1313" i="1"/>
  <c r="AY1317" i="1"/>
  <c r="AY1321" i="1"/>
  <c r="AY1325" i="1"/>
  <c r="AY1329" i="1"/>
  <c r="AY1333" i="1"/>
  <c r="AY1337" i="1"/>
  <c r="AY1341" i="1"/>
  <c r="AY1345" i="1"/>
  <c r="AY1349" i="1"/>
  <c r="AY1353" i="1"/>
  <c r="AY1357" i="1"/>
  <c r="AY1361" i="1"/>
  <c r="AY1365" i="1"/>
  <c r="AY1369" i="1"/>
  <c r="AY1373" i="1"/>
  <c r="AY1377" i="1"/>
  <c r="AY1381" i="1"/>
  <c r="AY1385" i="1"/>
  <c r="AY1389" i="1"/>
  <c r="AY1393" i="1"/>
  <c r="AY1397" i="1"/>
  <c r="AY1401" i="1"/>
  <c r="AY130" i="1"/>
  <c r="AY298" i="1"/>
  <c r="AY374" i="1"/>
  <c r="AY438" i="1"/>
  <c r="AY502" i="1"/>
  <c r="AY557" i="1"/>
  <c r="AY573" i="1"/>
  <c r="AY589" i="1"/>
  <c r="AY605" i="1"/>
  <c r="AY621" i="1"/>
  <c r="AY637" i="1"/>
  <c r="AY653" i="1"/>
  <c r="AY669" i="1"/>
  <c r="AY685" i="1"/>
  <c r="AY701" i="1"/>
  <c r="AY717" i="1"/>
  <c r="AY733" i="1"/>
  <c r="AY749" i="1"/>
  <c r="AY765" i="1"/>
  <c r="AY781" i="1"/>
  <c r="AY797" i="1"/>
  <c r="AY810" i="1"/>
  <c r="AY814" i="1"/>
  <c r="AY818" i="1"/>
  <c r="AY822" i="1"/>
  <c r="AY826" i="1"/>
  <c r="AY830" i="1"/>
  <c r="AY834" i="1"/>
  <c r="AY838" i="1"/>
  <c r="AY842" i="1"/>
  <c r="AY846" i="1"/>
  <c r="AY850" i="1"/>
  <c r="AY854" i="1"/>
  <c r="AY858" i="1"/>
  <c r="AY862" i="1"/>
  <c r="AY866" i="1"/>
  <c r="AY870" i="1"/>
  <c r="AY874" i="1"/>
  <c r="AY878" i="1"/>
  <c r="AY882" i="1"/>
  <c r="AY886" i="1"/>
  <c r="AY890" i="1"/>
  <c r="AY894" i="1"/>
  <c r="AY898" i="1"/>
  <c r="AY902" i="1"/>
  <c r="AY906" i="1"/>
  <c r="AY910" i="1"/>
  <c r="AY914" i="1"/>
  <c r="AY918" i="1"/>
  <c r="AY922" i="1"/>
  <c r="AY926" i="1"/>
  <c r="AY930" i="1"/>
  <c r="AY934" i="1"/>
  <c r="AY938" i="1"/>
  <c r="AY942" i="1"/>
  <c r="AY946" i="1"/>
  <c r="AY950" i="1"/>
  <c r="AY954" i="1"/>
  <c r="AY958" i="1"/>
  <c r="AY962" i="1"/>
  <c r="AY966" i="1"/>
  <c r="AY970" i="1"/>
  <c r="AY974" i="1"/>
  <c r="AY978" i="1"/>
  <c r="AY982" i="1"/>
  <c r="AY986" i="1"/>
  <c r="AY990" i="1"/>
  <c r="AY994" i="1"/>
  <c r="AY998" i="1"/>
  <c r="AY1002" i="1"/>
  <c r="AY1006" i="1"/>
  <c r="AY1010" i="1"/>
  <c r="AY1014" i="1"/>
  <c r="AY1018" i="1"/>
  <c r="AY1022" i="1"/>
  <c r="AY1026" i="1"/>
  <c r="AY1030" i="1"/>
  <c r="AY1034" i="1"/>
  <c r="AY1038" i="1"/>
  <c r="AY1042" i="1"/>
  <c r="AY1046" i="1"/>
  <c r="AY1050" i="1"/>
  <c r="AY1054" i="1"/>
  <c r="AY1058" i="1"/>
  <c r="AY1062" i="1"/>
  <c r="AY1066" i="1"/>
  <c r="AY1070" i="1"/>
  <c r="AY1074" i="1"/>
  <c r="AY1078" i="1"/>
  <c r="AY1082" i="1"/>
  <c r="AY1086" i="1"/>
  <c r="AY1090" i="1"/>
  <c r="AY1094" i="1"/>
  <c r="AY1098" i="1"/>
  <c r="AY1102" i="1"/>
  <c r="AY1106" i="1"/>
  <c r="AY1110" i="1"/>
  <c r="AY1114" i="1"/>
  <c r="AY1118" i="1"/>
  <c r="AY1122" i="1"/>
  <c r="AY1126" i="1"/>
  <c r="AY1130" i="1"/>
  <c r="AY1134" i="1"/>
  <c r="AY1138" i="1"/>
  <c r="AY1142" i="1"/>
  <c r="AY1146" i="1"/>
  <c r="AY1150" i="1"/>
  <c r="AY1154" i="1"/>
  <c r="AY1158" i="1"/>
  <c r="AY1162" i="1"/>
  <c r="AY1166" i="1"/>
  <c r="AY1170" i="1"/>
  <c r="AY1174" i="1"/>
  <c r="AY1178" i="1"/>
  <c r="AY1182" i="1"/>
  <c r="AY1186" i="1"/>
  <c r="AY1190" i="1"/>
  <c r="AY1194" i="1"/>
  <c r="AY1198" i="1"/>
  <c r="AY1202" i="1"/>
  <c r="AY1206" i="1"/>
  <c r="AY1210" i="1"/>
  <c r="AY1214" i="1"/>
  <c r="AY1218" i="1"/>
  <c r="AY1222" i="1"/>
  <c r="AY1226" i="1"/>
  <c r="AY1230" i="1"/>
  <c r="AY1234" i="1"/>
  <c r="AY1238" i="1"/>
  <c r="AY1242" i="1"/>
  <c r="AY1246" i="1"/>
  <c r="AY1250" i="1"/>
  <c r="AY1254" i="1"/>
  <c r="AY1258" i="1"/>
  <c r="AY1262" i="1"/>
  <c r="AY1266" i="1"/>
  <c r="AY1270" i="1"/>
  <c r="AY1274" i="1"/>
  <c r="AY1278" i="1"/>
  <c r="AY1282" i="1"/>
  <c r="AY1286" i="1"/>
  <c r="AY1290" i="1"/>
  <c r="AY1294" i="1"/>
  <c r="AY1298" i="1"/>
  <c r="AY1302" i="1"/>
  <c r="AY1306" i="1"/>
  <c r="AY1310" i="1"/>
  <c r="AY1314" i="1"/>
  <c r="AY1318" i="1"/>
  <c r="AY1322" i="1"/>
  <c r="AY1326" i="1"/>
  <c r="AY1330" i="1"/>
  <c r="AY1334" i="1"/>
  <c r="AY1338" i="1"/>
  <c r="AY1342" i="1"/>
  <c r="AY1346" i="1"/>
  <c r="AY1350" i="1"/>
  <c r="AY1354" i="1"/>
  <c r="AY1358" i="1"/>
  <c r="AY1362" i="1"/>
  <c r="AY1366" i="1"/>
  <c r="AY1370" i="1"/>
  <c r="AY1374" i="1"/>
  <c r="AY1378" i="1"/>
  <c r="AY1382" i="1"/>
  <c r="AY1386" i="1"/>
  <c r="AY1390" i="1"/>
  <c r="AY1394" i="1"/>
  <c r="AY194" i="1"/>
  <c r="AY390" i="1"/>
  <c r="AY518" i="1"/>
  <c r="AY577" i="1"/>
  <c r="AY609" i="1"/>
  <c r="AY641" i="1"/>
  <c r="AY673" i="1"/>
  <c r="AY705" i="1"/>
  <c r="AY737" i="1"/>
  <c r="AY769" i="1"/>
  <c r="AY801" i="1"/>
  <c r="AY815" i="1"/>
  <c r="AY823" i="1"/>
  <c r="AY831" i="1"/>
  <c r="AY839" i="1"/>
  <c r="AY847" i="1"/>
  <c r="AY855" i="1"/>
  <c r="AY863" i="1"/>
  <c r="AY871" i="1"/>
  <c r="AY879" i="1"/>
  <c r="AY887" i="1"/>
  <c r="AY895" i="1"/>
  <c r="AY903" i="1"/>
  <c r="AY911" i="1"/>
  <c r="AY919" i="1"/>
  <c r="AY927" i="1"/>
  <c r="AY935" i="1"/>
  <c r="AY943" i="1"/>
  <c r="AY951" i="1"/>
  <c r="AY959" i="1"/>
  <c r="AY967" i="1"/>
  <c r="AY975" i="1"/>
  <c r="AY983" i="1"/>
  <c r="AY991" i="1"/>
  <c r="AY999" i="1"/>
  <c r="AY1007" i="1"/>
  <c r="AY1015" i="1"/>
  <c r="AY1023" i="1"/>
  <c r="AY1031" i="1"/>
  <c r="AY1039" i="1"/>
  <c r="AY1047" i="1"/>
  <c r="AY1055" i="1"/>
  <c r="AY1063" i="1"/>
  <c r="AY1071" i="1"/>
  <c r="AY1079" i="1"/>
  <c r="AY1087" i="1"/>
  <c r="AY1095" i="1"/>
  <c r="AY1103" i="1"/>
  <c r="AY1111" i="1"/>
  <c r="AY1119" i="1"/>
  <c r="AY1127" i="1"/>
  <c r="AY1135" i="1"/>
  <c r="AY1143" i="1"/>
  <c r="AY1151" i="1"/>
  <c r="AY1159" i="1"/>
  <c r="AY1167" i="1"/>
  <c r="AY1175" i="1"/>
  <c r="AY1183" i="1"/>
  <c r="AY1191" i="1"/>
  <c r="AY1199" i="1"/>
  <c r="AY1207" i="1"/>
  <c r="AY1215" i="1"/>
  <c r="AY1223" i="1"/>
  <c r="AY1231" i="1"/>
  <c r="AY1239" i="1"/>
  <c r="AY1247" i="1"/>
  <c r="AY1255" i="1"/>
  <c r="AY1263" i="1"/>
  <c r="AY1271" i="1"/>
  <c r="AY1279" i="1"/>
  <c r="AY1287" i="1"/>
  <c r="AY1295" i="1"/>
  <c r="AY1303" i="1"/>
  <c r="AY1311" i="1"/>
  <c r="AY1319" i="1"/>
  <c r="AY1327" i="1"/>
  <c r="AY1335" i="1"/>
  <c r="AY1343" i="1"/>
  <c r="AY1351" i="1"/>
  <c r="AY1359" i="1"/>
  <c r="AY1367" i="1"/>
  <c r="AY1375" i="1"/>
  <c r="AY1383" i="1"/>
  <c r="AY1391" i="1"/>
  <c r="AY1398" i="1"/>
  <c r="AY1403" i="1"/>
  <c r="AY1407" i="1"/>
  <c r="AY1411" i="1"/>
  <c r="AY1415" i="1"/>
  <c r="AY1419" i="1"/>
  <c r="AY1423" i="1"/>
  <c r="AY1427" i="1"/>
  <c r="AY1431" i="1"/>
  <c r="AY1435" i="1"/>
  <c r="AY1439" i="1"/>
  <c r="AY1443" i="1"/>
  <c r="AY1447" i="1"/>
  <c r="AY1451" i="1"/>
  <c r="AY1455" i="1"/>
  <c r="AY234" i="1"/>
  <c r="AY406" i="1"/>
  <c r="AY534" i="1"/>
  <c r="AY581" i="1"/>
  <c r="AY613" i="1"/>
  <c r="AY645" i="1"/>
  <c r="AY677" i="1"/>
  <c r="AY709" i="1"/>
  <c r="AY741" i="1"/>
  <c r="AY773" i="1"/>
  <c r="AY805" i="1"/>
  <c r="AY816" i="1"/>
  <c r="AY824" i="1"/>
  <c r="AY832" i="1"/>
  <c r="AY840" i="1"/>
  <c r="AY848" i="1"/>
  <c r="AY856" i="1"/>
  <c r="AY864" i="1"/>
  <c r="AY872" i="1"/>
  <c r="AY880" i="1"/>
  <c r="AY888" i="1"/>
  <c r="AY896" i="1"/>
  <c r="AY904" i="1"/>
  <c r="AY912" i="1"/>
  <c r="AY920" i="1"/>
  <c r="AY928" i="1"/>
  <c r="AY936" i="1"/>
  <c r="AY944" i="1"/>
  <c r="AY952" i="1"/>
  <c r="AY960" i="1"/>
  <c r="AY968" i="1"/>
  <c r="AY976" i="1"/>
  <c r="AY984" i="1"/>
  <c r="AY992" i="1"/>
  <c r="AY1000" i="1"/>
  <c r="AY1008" i="1"/>
  <c r="AY1016" i="1"/>
  <c r="AY1024" i="1"/>
  <c r="AY1032" i="1"/>
  <c r="AY1040" i="1"/>
  <c r="AY1048" i="1"/>
  <c r="AY1056" i="1"/>
  <c r="AY1064" i="1"/>
  <c r="AY1072" i="1"/>
  <c r="AY1080" i="1"/>
  <c r="AY1088" i="1"/>
  <c r="AY1096" i="1"/>
  <c r="AY1104" i="1"/>
  <c r="AY1112" i="1"/>
  <c r="AY1120" i="1"/>
  <c r="AY1128" i="1"/>
  <c r="AY1136" i="1"/>
  <c r="AY1144" i="1"/>
  <c r="AY1152" i="1"/>
  <c r="AY1160" i="1"/>
  <c r="AY1168" i="1"/>
  <c r="AY1176" i="1"/>
  <c r="AY1184" i="1"/>
  <c r="AY1192" i="1"/>
  <c r="AY1200" i="1"/>
  <c r="AY1208" i="1"/>
  <c r="AY1216" i="1"/>
  <c r="AY1224" i="1"/>
  <c r="AY1232" i="1"/>
  <c r="AY1240" i="1"/>
  <c r="AY1248" i="1"/>
  <c r="AY1256" i="1"/>
  <c r="AY1264" i="1"/>
  <c r="AY1272" i="1"/>
  <c r="AY1280" i="1"/>
  <c r="AY1288" i="1"/>
  <c r="AY1296" i="1"/>
  <c r="AY1304" i="1"/>
  <c r="AY1312" i="1"/>
  <c r="AY1320" i="1"/>
  <c r="AY1328" i="1"/>
  <c r="AY1336" i="1"/>
  <c r="AY1344" i="1"/>
  <c r="AY1352" i="1"/>
  <c r="AY1360" i="1"/>
  <c r="AY1368" i="1"/>
  <c r="AY1376" i="1"/>
  <c r="AY1384" i="1"/>
  <c r="AY1392" i="1"/>
  <c r="AY1399" i="1"/>
  <c r="AY1404" i="1"/>
  <c r="AY1408" i="1"/>
  <c r="AY1412" i="1"/>
  <c r="AY1416" i="1"/>
  <c r="AY1420" i="1"/>
  <c r="AY1424" i="1"/>
  <c r="AY1428" i="1"/>
  <c r="AY1432" i="1"/>
  <c r="AY1436" i="1"/>
  <c r="AY1440" i="1"/>
  <c r="AY1444" i="1"/>
  <c r="AY1448" i="1"/>
  <c r="AY1452" i="1"/>
  <c r="AY1456" i="1"/>
  <c r="AY321" i="1"/>
  <c r="AY454" i="1"/>
  <c r="AY561" i="1"/>
  <c r="AY593" i="1"/>
  <c r="AY625" i="1"/>
  <c r="AY657" i="1"/>
  <c r="AY689" i="1"/>
  <c r="AY721" i="1"/>
  <c r="AY753" i="1"/>
  <c r="AY785" i="1"/>
  <c r="AY811" i="1"/>
  <c r="AY819" i="1"/>
  <c r="AY827" i="1"/>
  <c r="AY835" i="1"/>
  <c r="AY843" i="1"/>
  <c r="AY851" i="1"/>
  <c r="AY859" i="1"/>
  <c r="AY867" i="1"/>
  <c r="AY875" i="1"/>
  <c r="AY883" i="1"/>
  <c r="AY891" i="1"/>
  <c r="AY899" i="1"/>
  <c r="AY907" i="1"/>
  <c r="AY915" i="1"/>
  <c r="AY923" i="1"/>
  <c r="AY931" i="1"/>
  <c r="AY939" i="1"/>
  <c r="AY947" i="1"/>
  <c r="AY955" i="1"/>
  <c r="AY963" i="1"/>
  <c r="AY971" i="1"/>
  <c r="AY979" i="1"/>
  <c r="AY987" i="1"/>
  <c r="AY995" i="1"/>
  <c r="AY1003" i="1"/>
  <c r="AY1011" i="1"/>
  <c r="AY1019" i="1"/>
  <c r="AY1027" i="1"/>
  <c r="AY1035" i="1"/>
  <c r="AY1043" i="1"/>
  <c r="AY1051" i="1"/>
  <c r="AY1059" i="1"/>
  <c r="AY1067" i="1"/>
  <c r="AY1075" i="1"/>
  <c r="AY1083" i="1"/>
  <c r="AY1091" i="1"/>
  <c r="AY1099" i="1"/>
  <c r="AY1107" i="1"/>
  <c r="AY1115" i="1"/>
  <c r="AY1123" i="1"/>
  <c r="AY1131" i="1"/>
  <c r="AY1139" i="1"/>
  <c r="AY1147" i="1"/>
  <c r="AY1155" i="1"/>
  <c r="AY1163" i="1"/>
  <c r="AY1171" i="1"/>
  <c r="AY1179" i="1"/>
  <c r="AY1187" i="1"/>
  <c r="AY1195" i="1"/>
  <c r="AY1203" i="1"/>
  <c r="AY1211" i="1"/>
  <c r="AY1219" i="1"/>
  <c r="AY1227" i="1"/>
  <c r="AY1235" i="1"/>
  <c r="AY1243" i="1"/>
  <c r="AY1251" i="1"/>
  <c r="AY1259" i="1"/>
  <c r="AY1267" i="1"/>
  <c r="AY1275" i="1"/>
  <c r="AY1283" i="1"/>
  <c r="AY1291" i="1"/>
  <c r="AY1299" i="1"/>
  <c r="AY1307" i="1"/>
  <c r="AY1315" i="1"/>
  <c r="AY1323" i="1"/>
  <c r="AY1331" i="1"/>
  <c r="AY1339" i="1"/>
  <c r="AY1347" i="1"/>
  <c r="AY1355" i="1"/>
  <c r="AY1363" i="1"/>
  <c r="AY1371" i="1"/>
  <c r="AY1379" i="1"/>
  <c r="AY1387" i="1"/>
  <c r="AY1395" i="1"/>
  <c r="AY1400" i="1"/>
  <c r="AY1405" i="1"/>
  <c r="AY1409" i="1"/>
  <c r="AY1413" i="1"/>
  <c r="AY1417" i="1"/>
  <c r="AY1421" i="1"/>
  <c r="AY1425" i="1"/>
  <c r="AY1429" i="1"/>
  <c r="AY1433" i="1"/>
  <c r="AY1437" i="1"/>
  <c r="AY1441" i="1"/>
  <c r="AY1445" i="1"/>
  <c r="AY1449" i="1"/>
  <c r="AY1453" i="1"/>
  <c r="AY1457" i="1"/>
  <c r="AY342" i="1"/>
  <c r="AY629" i="1"/>
  <c r="AY757" i="1"/>
  <c r="AY828" i="1"/>
  <c r="AY860" i="1"/>
  <c r="AY892" i="1"/>
  <c r="AY924" i="1"/>
  <c r="AY956" i="1"/>
  <c r="AY988" i="1"/>
  <c r="AY1020" i="1"/>
  <c r="AY1052" i="1"/>
  <c r="AY1084" i="1"/>
  <c r="AY1116" i="1"/>
  <c r="AY1148" i="1"/>
  <c r="AY1180" i="1"/>
  <c r="AY1212" i="1"/>
  <c r="AY1244" i="1"/>
  <c r="AY1276" i="1"/>
  <c r="AY1308" i="1"/>
  <c r="AY1340" i="1"/>
  <c r="AY1372" i="1"/>
  <c r="AY1402" i="1"/>
  <c r="AY1418" i="1"/>
  <c r="AY1434" i="1"/>
  <c r="AY1450" i="1"/>
  <c r="AY470" i="1"/>
  <c r="AY661" i="1"/>
  <c r="AY789" i="1"/>
  <c r="AY836" i="1"/>
  <c r="AY868" i="1"/>
  <c r="AY900" i="1"/>
  <c r="AY932" i="1"/>
  <c r="AY964" i="1"/>
  <c r="AY996" i="1"/>
  <c r="AY1028" i="1"/>
  <c r="AY1060" i="1"/>
  <c r="AY1092" i="1"/>
  <c r="AY1124" i="1"/>
  <c r="AY1156" i="1"/>
  <c r="AY1188" i="1"/>
  <c r="AY1220" i="1"/>
  <c r="AY1252" i="1"/>
  <c r="AY1284" i="1"/>
  <c r="AY1316" i="1"/>
  <c r="AY1348" i="1"/>
  <c r="AY1380" i="1"/>
  <c r="AY1406" i="1"/>
  <c r="AY1422" i="1"/>
  <c r="AY1438" i="1"/>
  <c r="AY1454" i="1"/>
  <c r="AY565" i="1"/>
  <c r="AY693" i="1"/>
  <c r="AY812" i="1"/>
  <c r="AY844" i="1"/>
  <c r="AY876" i="1"/>
  <c r="AY908" i="1"/>
  <c r="AY940" i="1"/>
  <c r="AY972" i="1"/>
  <c r="AY1004" i="1"/>
  <c r="AY1036" i="1"/>
  <c r="AY1068" i="1"/>
  <c r="AY1100" i="1"/>
  <c r="AY1132" i="1"/>
  <c r="AY1164" i="1"/>
  <c r="AY1196" i="1"/>
  <c r="AY1228" i="1"/>
  <c r="AY1260" i="1"/>
  <c r="AY1292" i="1"/>
  <c r="AY1324" i="1"/>
  <c r="AY1356" i="1"/>
  <c r="AY1388" i="1"/>
  <c r="AY1410" i="1"/>
  <c r="AY1426" i="1"/>
  <c r="AY1442" i="1"/>
  <c r="AY2" i="1"/>
  <c r="AY597" i="1"/>
  <c r="AY884" i="1"/>
  <c r="AY1012" i="1"/>
  <c r="AY1140" i="1"/>
  <c r="AY1268" i="1"/>
  <c r="AY1396" i="1"/>
  <c r="AY725" i="1"/>
  <c r="AY916" i="1"/>
  <c r="AY1044" i="1"/>
  <c r="AY1172" i="1"/>
  <c r="AY1300" i="1"/>
  <c r="AY1414" i="1"/>
  <c r="AY820" i="1"/>
  <c r="AY948" i="1"/>
  <c r="AY1076" i="1"/>
  <c r="AY1204" i="1"/>
  <c r="AY1332" i="1"/>
  <c r="AY1430" i="1"/>
  <c r="AY852" i="1"/>
  <c r="AY1364" i="1"/>
  <c r="AY980" i="1"/>
  <c r="AY1446" i="1"/>
  <c r="AY1108" i="1"/>
  <c r="AY1236" i="1"/>
  <c r="AV4" i="1"/>
  <c r="AV8" i="1"/>
  <c r="AV12" i="1"/>
  <c r="AV16" i="1"/>
  <c r="AV20" i="1"/>
  <c r="AV24" i="1"/>
  <c r="AV28" i="1"/>
  <c r="AV32" i="1"/>
  <c r="AV36" i="1"/>
  <c r="AV40" i="1"/>
  <c r="AV44" i="1"/>
  <c r="AV48" i="1"/>
  <c r="AV52" i="1"/>
  <c r="AV56" i="1"/>
  <c r="AV60" i="1"/>
  <c r="AV64" i="1"/>
  <c r="AV68" i="1"/>
  <c r="AV72" i="1"/>
  <c r="AV76" i="1"/>
  <c r="AV80" i="1"/>
  <c r="AV84" i="1"/>
  <c r="AV88" i="1"/>
  <c r="AV92" i="1"/>
  <c r="AV96" i="1"/>
  <c r="AV100" i="1"/>
  <c r="AV104" i="1"/>
  <c r="AV108" i="1"/>
  <c r="AV112" i="1"/>
  <c r="AV116" i="1"/>
  <c r="AV120" i="1"/>
  <c r="AV124" i="1"/>
  <c r="AV128" i="1"/>
  <c r="AV132" i="1"/>
  <c r="AV136" i="1"/>
  <c r="AV140" i="1"/>
  <c r="AV144" i="1"/>
  <c r="AV148" i="1"/>
  <c r="AV152" i="1"/>
  <c r="AV156" i="1"/>
  <c r="AV160" i="1"/>
  <c r="AV164" i="1"/>
  <c r="AV168" i="1"/>
  <c r="AV172" i="1"/>
  <c r="AV176" i="1"/>
  <c r="AV180" i="1"/>
  <c r="AV184" i="1"/>
  <c r="AV188" i="1"/>
  <c r="AV192" i="1"/>
  <c r="AV196" i="1"/>
  <c r="AV200" i="1"/>
  <c r="AV204" i="1"/>
  <c r="AV208" i="1"/>
  <c r="AV212" i="1"/>
  <c r="AV216" i="1"/>
  <c r="AV220" i="1"/>
  <c r="AV224" i="1"/>
  <c r="AV228" i="1"/>
  <c r="AV232" i="1"/>
  <c r="AV236" i="1"/>
  <c r="AV240" i="1"/>
  <c r="AV244" i="1"/>
  <c r="AV248" i="1"/>
  <c r="AV252" i="1"/>
  <c r="AV256" i="1"/>
  <c r="AV260" i="1"/>
  <c r="AV264" i="1"/>
  <c r="AV268" i="1"/>
  <c r="AV272" i="1"/>
  <c r="AV276" i="1"/>
  <c r="AV280" i="1"/>
  <c r="AV284" i="1"/>
  <c r="AV288" i="1"/>
  <c r="AV292" i="1"/>
  <c r="AV296" i="1"/>
  <c r="AV300" i="1"/>
  <c r="AV304" i="1"/>
  <c r="AV308" i="1"/>
  <c r="AV312" i="1"/>
  <c r="AV316" i="1"/>
  <c r="AV320" i="1"/>
  <c r="AV324" i="1"/>
  <c r="AV328" i="1"/>
  <c r="AV332" i="1"/>
  <c r="AV336" i="1"/>
  <c r="AV340" i="1"/>
  <c r="AV344" i="1"/>
  <c r="AV348" i="1"/>
  <c r="AV352" i="1"/>
  <c r="AV356" i="1"/>
  <c r="AV360" i="1"/>
  <c r="AV364" i="1"/>
  <c r="AV368" i="1"/>
  <c r="AV372" i="1"/>
  <c r="AV376" i="1"/>
  <c r="AV380" i="1"/>
  <c r="AV384" i="1"/>
  <c r="AV388" i="1"/>
  <c r="AV392" i="1"/>
  <c r="AV396" i="1"/>
  <c r="AV400" i="1"/>
  <c r="AV404" i="1"/>
  <c r="AV408" i="1"/>
  <c r="AV412" i="1"/>
  <c r="AV416" i="1"/>
  <c r="AV420" i="1"/>
  <c r="AV424" i="1"/>
  <c r="AV428" i="1"/>
  <c r="AV432" i="1"/>
  <c r="AV436" i="1"/>
  <c r="AV440" i="1"/>
  <c r="AV444" i="1"/>
  <c r="AV448" i="1"/>
  <c r="AV452" i="1"/>
  <c r="AV456" i="1"/>
  <c r="AV460" i="1"/>
  <c r="AV464" i="1"/>
  <c r="AV468" i="1"/>
  <c r="AV472" i="1"/>
  <c r="AV476" i="1"/>
  <c r="AV480" i="1"/>
  <c r="AV484" i="1"/>
  <c r="AV488" i="1"/>
  <c r="AV492" i="1"/>
  <c r="AV496" i="1"/>
  <c r="AV500" i="1"/>
  <c r="AV504" i="1"/>
  <c r="AV508" i="1"/>
  <c r="AV512" i="1"/>
  <c r="AV516" i="1"/>
  <c r="AV520" i="1"/>
  <c r="AV524" i="1"/>
  <c r="AV528" i="1"/>
  <c r="AV532" i="1"/>
  <c r="AV536" i="1"/>
  <c r="AV540" i="1"/>
  <c r="AV544" i="1"/>
  <c r="AV548" i="1"/>
  <c r="AV552" i="1"/>
  <c r="AV556" i="1"/>
  <c r="AV560" i="1"/>
  <c r="AV564" i="1"/>
  <c r="AV568" i="1"/>
  <c r="AV572" i="1"/>
  <c r="AV576" i="1"/>
  <c r="AV580" i="1"/>
  <c r="AV584" i="1"/>
  <c r="AV588" i="1"/>
  <c r="AV592" i="1"/>
  <c r="AV596" i="1"/>
  <c r="AV600" i="1"/>
  <c r="AV604" i="1"/>
  <c r="AV608" i="1"/>
  <c r="AV612" i="1"/>
  <c r="AV616" i="1"/>
  <c r="AV620" i="1"/>
  <c r="AV624" i="1"/>
  <c r="AV628" i="1"/>
  <c r="AV632" i="1"/>
  <c r="AV636" i="1"/>
  <c r="AV640" i="1"/>
  <c r="AV644" i="1"/>
  <c r="AV648" i="1"/>
  <c r="AV652" i="1"/>
  <c r="AV656" i="1"/>
  <c r="AV660" i="1"/>
  <c r="AV664" i="1"/>
  <c r="AV668" i="1"/>
  <c r="AV672" i="1"/>
  <c r="AV676" i="1"/>
  <c r="AV680" i="1"/>
  <c r="AV684" i="1"/>
  <c r="AV688" i="1"/>
  <c r="AV692" i="1"/>
  <c r="AV696" i="1"/>
  <c r="AV700" i="1"/>
  <c r="AV704" i="1"/>
  <c r="AV708" i="1"/>
  <c r="AV712" i="1"/>
  <c r="AV716" i="1"/>
  <c r="AV720" i="1"/>
  <c r="AV724" i="1"/>
  <c r="AV728" i="1"/>
  <c r="AV732" i="1"/>
  <c r="AV736" i="1"/>
  <c r="AV740" i="1"/>
  <c r="AV744" i="1"/>
  <c r="AV748" i="1"/>
  <c r="AV752" i="1"/>
  <c r="AV756" i="1"/>
  <c r="AV760" i="1"/>
  <c r="AV764" i="1"/>
  <c r="AV768" i="1"/>
  <c r="AV772" i="1"/>
  <c r="AV776" i="1"/>
  <c r="AV780" i="1"/>
  <c r="AV784" i="1"/>
  <c r="AV788" i="1"/>
  <c r="AV792" i="1"/>
  <c r="AV796" i="1"/>
  <c r="AV800" i="1"/>
  <c r="AV804" i="1"/>
  <c r="AV808" i="1"/>
  <c r="AV812" i="1"/>
  <c r="AV816" i="1"/>
  <c r="AV820" i="1"/>
  <c r="AV824" i="1"/>
  <c r="AV828" i="1"/>
  <c r="AV832" i="1"/>
  <c r="AV836" i="1"/>
  <c r="AV840" i="1"/>
  <c r="AV844" i="1"/>
  <c r="AV848" i="1"/>
  <c r="AV852" i="1"/>
  <c r="AV856" i="1"/>
  <c r="AV860" i="1"/>
  <c r="AV864" i="1"/>
  <c r="AV868" i="1"/>
  <c r="AV872" i="1"/>
  <c r="AV876" i="1"/>
  <c r="AV880" i="1"/>
  <c r="AV884" i="1"/>
  <c r="AV888" i="1"/>
  <c r="AV892" i="1"/>
  <c r="AV896" i="1"/>
  <c r="AV900" i="1"/>
  <c r="AV904" i="1"/>
  <c r="AV908" i="1"/>
  <c r="AV912" i="1"/>
  <c r="AV916" i="1"/>
  <c r="AV920" i="1"/>
  <c r="AV924" i="1"/>
  <c r="AV928" i="1"/>
  <c r="AV932" i="1"/>
  <c r="AV936" i="1"/>
  <c r="AV940" i="1"/>
  <c r="AV944" i="1"/>
  <c r="AV948" i="1"/>
  <c r="AV952" i="1"/>
  <c r="AV956" i="1"/>
  <c r="AV960" i="1"/>
  <c r="AV964" i="1"/>
  <c r="AV968" i="1"/>
  <c r="AV972" i="1"/>
  <c r="AV976" i="1"/>
  <c r="AV980" i="1"/>
  <c r="AV984" i="1"/>
  <c r="AV988" i="1"/>
  <c r="AV992" i="1"/>
  <c r="AV996" i="1"/>
  <c r="AV1000" i="1"/>
  <c r="AV1004" i="1"/>
  <c r="AV1008" i="1"/>
  <c r="AV1012" i="1"/>
  <c r="AV1016" i="1"/>
  <c r="AV1020" i="1"/>
  <c r="AV1024" i="1"/>
  <c r="AV1028" i="1"/>
  <c r="AV1032" i="1"/>
  <c r="AV1036" i="1"/>
  <c r="AV1040" i="1"/>
  <c r="AV1044" i="1"/>
  <c r="AV1048" i="1"/>
  <c r="AV1052" i="1"/>
  <c r="AV1056" i="1"/>
  <c r="AV1060" i="1"/>
  <c r="AV1064" i="1"/>
  <c r="AV1068" i="1"/>
  <c r="AV1072" i="1"/>
  <c r="AV1076" i="1"/>
  <c r="AV1080" i="1"/>
  <c r="AV1084" i="1"/>
  <c r="AV1088" i="1"/>
  <c r="AV1092" i="1"/>
  <c r="AV1096" i="1"/>
  <c r="AV1100" i="1"/>
  <c r="AV1104" i="1"/>
  <c r="AV1108" i="1"/>
  <c r="AV1112" i="1"/>
  <c r="AV1116" i="1"/>
  <c r="AV1120" i="1"/>
  <c r="AV1124" i="1"/>
  <c r="AV1128" i="1"/>
  <c r="AV1132" i="1"/>
  <c r="AV1136" i="1"/>
  <c r="AV1140" i="1"/>
  <c r="AV1144" i="1"/>
  <c r="AV1148" i="1"/>
  <c r="AV1152" i="1"/>
  <c r="AV1156" i="1"/>
  <c r="AV1160" i="1"/>
  <c r="AV1164" i="1"/>
  <c r="AV1168" i="1"/>
  <c r="AV1172" i="1"/>
  <c r="AV1176" i="1"/>
  <c r="AV1180" i="1"/>
  <c r="AV1184" i="1"/>
  <c r="AV1188" i="1"/>
  <c r="AV1192" i="1"/>
  <c r="AV1196" i="1"/>
  <c r="AV1200" i="1"/>
  <c r="AV1204" i="1"/>
  <c r="AV1208" i="1"/>
  <c r="AV1212" i="1"/>
  <c r="AV1216" i="1"/>
  <c r="AV1220" i="1"/>
  <c r="AV1224" i="1"/>
  <c r="AV1228" i="1"/>
  <c r="AV1232" i="1"/>
  <c r="AV1236" i="1"/>
  <c r="AV1240" i="1"/>
  <c r="AV1244" i="1"/>
  <c r="AV1248" i="1"/>
  <c r="AV1252" i="1"/>
  <c r="AV1256" i="1"/>
  <c r="AV1260" i="1"/>
  <c r="AV1264" i="1"/>
  <c r="AV1268" i="1"/>
  <c r="AV1272" i="1"/>
  <c r="AV1276" i="1"/>
  <c r="AV1280" i="1"/>
  <c r="AV1284" i="1"/>
  <c r="AV1288" i="1"/>
  <c r="AV1292" i="1"/>
  <c r="AV1296" i="1"/>
  <c r="AV1300" i="1"/>
  <c r="AV1304" i="1"/>
  <c r="AV1308" i="1"/>
  <c r="AV1312" i="1"/>
  <c r="AV1316" i="1"/>
  <c r="AV1320" i="1"/>
  <c r="AV1324" i="1"/>
  <c r="AV1328" i="1"/>
  <c r="AV1332" i="1"/>
  <c r="AV1336" i="1"/>
  <c r="AV1340" i="1"/>
  <c r="AV1344" i="1"/>
  <c r="AV1348" i="1"/>
  <c r="AV1352" i="1"/>
  <c r="AV1356" i="1"/>
  <c r="AV1360" i="1"/>
  <c r="AV1364" i="1"/>
  <c r="AV1368" i="1"/>
  <c r="AV1372" i="1"/>
  <c r="AV1376" i="1"/>
  <c r="AV1380" i="1"/>
  <c r="AV1384" i="1"/>
  <c r="AV1388" i="1"/>
  <c r="AV1392" i="1"/>
  <c r="AV1396" i="1"/>
  <c r="AV1400" i="1"/>
  <c r="AV1404" i="1"/>
  <c r="AV1408" i="1"/>
  <c r="AV1412" i="1"/>
  <c r="AV1416" i="1"/>
  <c r="AV1420" i="1"/>
  <c r="AV1424" i="1"/>
  <c r="AV1428" i="1"/>
  <c r="AV1432" i="1"/>
  <c r="AV1436" i="1"/>
  <c r="AV1440" i="1"/>
  <c r="AV1444" i="1"/>
  <c r="AV1448" i="1"/>
  <c r="AV1452" i="1"/>
  <c r="AV1456" i="1"/>
  <c r="AV5" i="1"/>
  <c r="AV9" i="1"/>
  <c r="AV13" i="1"/>
  <c r="AV17" i="1"/>
  <c r="AV21" i="1"/>
  <c r="AV25" i="1"/>
  <c r="AV29" i="1"/>
  <c r="AV33" i="1"/>
  <c r="AV37" i="1"/>
  <c r="AV41" i="1"/>
  <c r="AV45" i="1"/>
  <c r="AV49" i="1"/>
  <c r="AV53" i="1"/>
  <c r="AV57" i="1"/>
  <c r="AV61" i="1"/>
  <c r="AV65" i="1"/>
  <c r="AV69" i="1"/>
  <c r="AV73" i="1"/>
  <c r="AV77" i="1"/>
  <c r="AV81" i="1"/>
  <c r="AV85" i="1"/>
  <c r="AV89" i="1"/>
  <c r="AV93" i="1"/>
  <c r="AV97" i="1"/>
  <c r="AV101" i="1"/>
  <c r="AV105" i="1"/>
  <c r="AV109" i="1"/>
  <c r="AV113" i="1"/>
  <c r="AV117" i="1"/>
  <c r="AV121" i="1"/>
  <c r="AV125" i="1"/>
  <c r="AV129" i="1"/>
  <c r="AV133" i="1"/>
  <c r="AV137" i="1"/>
  <c r="AV141" i="1"/>
  <c r="AV145" i="1"/>
  <c r="AV149" i="1"/>
  <c r="AV153" i="1"/>
  <c r="AV157" i="1"/>
  <c r="AV161" i="1"/>
  <c r="AV165" i="1"/>
  <c r="AV169" i="1"/>
  <c r="AV173" i="1"/>
  <c r="AV177" i="1"/>
  <c r="AV181" i="1"/>
  <c r="AV185" i="1"/>
  <c r="AV189" i="1"/>
  <c r="AV193" i="1"/>
  <c r="AV197" i="1"/>
  <c r="AV201" i="1"/>
  <c r="AV205" i="1"/>
  <c r="AV209" i="1"/>
  <c r="AV213" i="1"/>
  <c r="AV217" i="1"/>
  <c r="AV221" i="1"/>
  <c r="AV225" i="1"/>
  <c r="AV229" i="1"/>
  <c r="AV233" i="1"/>
  <c r="AV237" i="1"/>
  <c r="AV241" i="1"/>
  <c r="AV245" i="1"/>
  <c r="AV249" i="1"/>
  <c r="AV253" i="1"/>
  <c r="AV257" i="1"/>
  <c r="AV261" i="1"/>
  <c r="AV265" i="1"/>
  <c r="AV269" i="1"/>
  <c r="AV273" i="1"/>
  <c r="AV277" i="1"/>
  <c r="AV281" i="1"/>
  <c r="AV285" i="1"/>
  <c r="AV289" i="1"/>
  <c r="AV293" i="1"/>
  <c r="AV297" i="1"/>
  <c r="AV301" i="1"/>
  <c r="AV305" i="1"/>
  <c r="AV309" i="1"/>
  <c r="AV313" i="1"/>
  <c r="AV317" i="1"/>
  <c r="AV321" i="1"/>
  <c r="AV325" i="1"/>
  <c r="AV329" i="1"/>
  <c r="AV333" i="1"/>
  <c r="AV337" i="1"/>
  <c r="AV341" i="1"/>
  <c r="AV6" i="1"/>
  <c r="AV10" i="1"/>
  <c r="AV14" i="1"/>
  <c r="AV18" i="1"/>
  <c r="AV22" i="1"/>
  <c r="AV26" i="1"/>
  <c r="AV30" i="1"/>
  <c r="AV34" i="1"/>
  <c r="AV38" i="1"/>
  <c r="AV42" i="1"/>
  <c r="AV46" i="1"/>
  <c r="AV50" i="1"/>
  <c r="AV54" i="1"/>
  <c r="AV58" i="1"/>
  <c r="AV62" i="1"/>
  <c r="AV66" i="1"/>
  <c r="AV70" i="1"/>
  <c r="AV74" i="1"/>
  <c r="AV78" i="1"/>
  <c r="AV82" i="1"/>
  <c r="AV86" i="1"/>
  <c r="AV90" i="1"/>
  <c r="AV94" i="1"/>
  <c r="AV98" i="1"/>
  <c r="AV102" i="1"/>
  <c r="AV106" i="1"/>
  <c r="AV110" i="1"/>
  <c r="AV114" i="1"/>
  <c r="AV118" i="1"/>
  <c r="AV122" i="1"/>
  <c r="AV126" i="1"/>
  <c r="AV130" i="1"/>
  <c r="AV134" i="1"/>
  <c r="AV138" i="1"/>
  <c r="AV142" i="1"/>
  <c r="AV146" i="1"/>
  <c r="AV150" i="1"/>
  <c r="AV154" i="1"/>
  <c r="AV158" i="1"/>
  <c r="AV162" i="1"/>
  <c r="AV166" i="1"/>
  <c r="AV170" i="1"/>
  <c r="AV174" i="1"/>
  <c r="AV178" i="1"/>
  <c r="AV182" i="1"/>
  <c r="AV186" i="1"/>
  <c r="AV190" i="1"/>
  <c r="AV194" i="1"/>
  <c r="AV198" i="1"/>
  <c r="AV202" i="1"/>
  <c r="AV206" i="1"/>
  <c r="AV210" i="1"/>
  <c r="AV214" i="1"/>
  <c r="AV218" i="1"/>
  <c r="AV222" i="1"/>
  <c r="AV226" i="1"/>
  <c r="AV230" i="1"/>
  <c r="AV234" i="1"/>
  <c r="AV238" i="1"/>
  <c r="AV242" i="1"/>
  <c r="AV246" i="1"/>
  <c r="AV250" i="1"/>
  <c r="AV254" i="1"/>
  <c r="AV258" i="1"/>
  <c r="AV262" i="1"/>
  <c r="AV266" i="1"/>
  <c r="AV270" i="1"/>
  <c r="AV274" i="1"/>
  <c r="AV278" i="1"/>
  <c r="AV282" i="1"/>
  <c r="AV286" i="1"/>
  <c r="AV290" i="1"/>
  <c r="AV294" i="1"/>
  <c r="AV298" i="1"/>
  <c r="AV302" i="1"/>
  <c r="AV306" i="1"/>
  <c r="AV310" i="1"/>
  <c r="AV314" i="1"/>
  <c r="AV318" i="1"/>
  <c r="AV322" i="1"/>
  <c r="AV326" i="1"/>
  <c r="AV330" i="1"/>
  <c r="AV334" i="1"/>
  <c r="AV338" i="1"/>
  <c r="AV342" i="1"/>
  <c r="AV346" i="1"/>
  <c r="AV350" i="1"/>
  <c r="AV354" i="1"/>
  <c r="AV358" i="1"/>
  <c r="AV362" i="1"/>
  <c r="AV366" i="1"/>
  <c r="AV370" i="1"/>
  <c r="AV374" i="1"/>
  <c r="AV378" i="1"/>
  <c r="AV382" i="1"/>
  <c r="AV386" i="1"/>
  <c r="AV390" i="1"/>
  <c r="AV394" i="1"/>
  <c r="AV398" i="1"/>
  <c r="AV402" i="1"/>
  <c r="AV406" i="1"/>
  <c r="AV410" i="1"/>
  <c r="AV414" i="1"/>
  <c r="AV418" i="1"/>
  <c r="AV422" i="1"/>
  <c r="AV426" i="1"/>
  <c r="AV430" i="1"/>
  <c r="AV434" i="1"/>
  <c r="AV438" i="1"/>
  <c r="AV442" i="1"/>
  <c r="AV446" i="1"/>
  <c r="AV450" i="1"/>
  <c r="AV454" i="1"/>
  <c r="AV458" i="1"/>
  <c r="AV462" i="1"/>
  <c r="AV466" i="1"/>
  <c r="AV470" i="1"/>
  <c r="AV474" i="1"/>
  <c r="AV478" i="1"/>
  <c r="AV482" i="1"/>
  <c r="AV486" i="1"/>
  <c r="AV490" i="1"/>
  <c r="AV494" i="1"/>
  <c r="AV498" i="1"/>
  <c r="AV502" i="1"/>
  <c r="AV506" i="1"/>
  <c r="AV510" i="1"/>
  <c r="AV514" i="1"/>
  <c r="AV518" i="1"/>
  <c r="AV522" i="1"/>
  <c r="AV526" i="1"/>
  <c r="AV530" i="1"/>
  <c r="AV534" i="1"/>
  <c r="AV538" i="1"/>
  <c r="AV542" i="1"/>
  <c r="AV546" i="1"/>
  <c r="AV550" i="1"/>
  <c r="AV554" i="1"/>
  <c r="AV558" i="1"/>
  <c r="AV562" i="1"/>
  <c r="AV566" i="1"/>
  <c r="AV570" i="1"/>
  <c r="AV574" i="1"/>
  <c r="AV578" i="1"/>
  <c r="AV582" i="1"/>
  <c r="AV586" i="1"/>
  <c r="AV590" i="1"/>
  <c r="AV594" i="1"/>
  <c r="AV598" i="1"/>
  <c r="AV602" i="1"/>
  <c r="AV606" i="1"/>
  <c r="AV610" i="1"/>
  <c r="AV614" i="1"/>
  <c r="AV618" i="1"/>
  <c r="AV622" i="1"/>
  <c r="AV626" i="1"/>
  <c r="AV630" i="1"/>
  <c r="AV634" i="1"/>
  <c r="AV638" i="1"/>
  <c r="AV642" i="1"/>
  <c r="AV646" i="1"/>
  <c r="AV650" i="1"/>
  <c r="AV654" i="1"/>
  <c r="AV658" i="1"/>
  <c r="AV662" i="1"/>
  <c r="AV666" i="1"/>
  <c r="AV670" i="1"/>
  <c r="AV674" i="1"/>
  <c r="AV678" i="1"/>
  <c r="AV682" i="1"/>
  <c r="AV686" i="1"/>
  <c r="AV690" i="1"/>
  <c r="AV694" i="1"/>
  <c r="AV698" i="1"/>
  <c r="AV702" i="1"/>
  <c r="AV706" i="1"/>
  <c r="AV710" i="1"/>
  <c r="AV714" i="1"/>
  <c r="AV718" i="1"/>
  <c r="AV722" i="1"/>
  <c r="AV726" i="1"/>
  <c r="AV730" i="1"/>
  <c r="AV734" i="1"/>
  <c r="AV738" i="1"/>
  <c r="AV742" i="1"/>
  <c r="AV746" i="1"/>
  <c r="AV750" i="1"/>
  <c r="AV754" i="1"/>
  <c r="AV758" i="1"/>
  <c r="AV762" i="1"/>
  <c r="AV766" i="1"/>
  <c r="AV770" i="1"/>
  <c r="AV774" i="1"/>
  <c r="AV778" i="1"/>
  <c r="AV782" i="1"/>
  <c r="AV786" i="1"/>
  <c r="AV790" i="1"/>
  <c r="AV794" i="1"/>
  <c r="AV798" i="1"/>
  <c r="AV802" i="1"/>
  <c r="AV806" i="1"/>
  <c r="AV810" i="1"/>
  <c r="AV814" i="1"/>
  <c r="AV818" i="1"/>
  <c r="AV822" i="1"/>
  <c r="AV826" i="1"/>
  <c r="AV830" i="1"/>
  <c r="AV834" i="1"/>
  <c r="AV838" i="1"/>
  <c r="AV842" i="1"/>
  <c r="AV846" i="1"/>
  <c r="AV850" i="1"/>
  <c r="AV854" i="1"/>
  <c r="AV858" i="1"/>
  <c r="AV862" i="1"/>
  <c r="AV866" i="1"/>
  <c r="AV870" i="1"/>
  <c r="AV874" i="1"/>
  <c r="AV878" i="1"/>
  <c r="AV882" i="1"/>
  <c r="AV886" i="1"/>
  <c r="AV890" i="1"/>
  <c r="AV894" i="1"/>
  <c r="AV898" i="1"/>
  <c r="AV902" i="1"/>
  <c r="AV906" i="1"/>
  <c r="AV910" i="1"/>
  <c r="AV914" i="1"/>
  <c r="AV918" i="1"/>
  <c r="AV922" i="1"/>
  <c r="AV926" i="1"/>
  <c r="AV930" i="1"/>
  <c r="AV934" i="1"/>
  <c r="AV938" i="1"/>
  <c r="AV942" i="1"/>
  <c r="AV946" i="1"/>
  <c r="AV950" i="1"/>
  <c r="AV954" i="1"/>
  <c r="AV958" i="1"/>
  <c r="AV962" i="1"/>
  <c r="AV966" i="1"/>
  <c r="AV970" i="1"/>
  <c r="AV974" i="1"/>
  <c r="AV978" i="1"/>
  <c r="AV982" i="1"/>
  <c r="AV986" i="1"/>
  <c r="AV990" i="1"/>
  <c r="AV994" i="1"/>
  <c r="AV998" i="1"/>
  <c r="AV1002" i="1"/>
  <c r="AV1006" i="1"/>
  <c r="AV1010" i="1"/>
  <c r="AV1014" i="1"/>
  <c r="AV1018" i="1"/>
  <c r="AV1022" i="1"/>
  <c r="AV1026" i="1"/>
  <c r="AV1030" i="1"/>
  <c r="AV1034" i="1"/>
  <c r="AV1038" i="1"/>
  <c r="AV1042" i="1"/>
  <c r="AV1046" i="1"/>
  <c r="AV1050" i="1"/>
  <c r="AV1054" i="1"/>
  <c r="AV1058" i="1"/>
  <c r="AV1062" i="1"/>
  <c r="AV1066" i="1"/>
  <c r="AV1070" i="1"/>
  <c r="AV1074" i="1"/>
  <c r="AV1078" i="1"/>
  <c r="AV1082" i="1"/>
  <c r="AV1086" i="1"/>
  <c r="AV1090" i="1"/>
  <c r="AV1094" i="1"/>
  <c r="AV1098" i="1"/>
  <c r="AV1102" i="1"/>
  <c r="AV1106" i="1"/>
  <c r="AV1110" i="1"/>
  <c r="AV1114" i="1"/>
  <c r="AV1118" i="1"/>
  <c r="AV1122" i="1"/>
  <c r="AV1126" i="1"/>
  <c r="AV1130" i="1"/>
  <c r="AV1134" i="1"/>
  <c r="AV1138" i="1"/>
  <c r="AV1142" i="1"/>
  <c r="AV1146" i="1"/>
  <c r="AV1150" i="1"/>
  <c r="AV1154" i="1"/>
  <c r="AV1158" i="1"/>
  <c r="AV1162" i="1"/>
  <c r="AV1166" i="1"/>
  <c r="AV1170" i="1"/>
  <c r="AV1174" i="1"/>
  <c r="AV1178" i="1"/>
  <c r="AV1182" i="1"/>
  <c r="AV1186" i="1"/>
  <c r="AV1190" i="1"/>
  <c r="AV1194" i="1"/>
  <c r="AV1198" i="1"/>
  <c r="AV1202" i="1"/>
  <c r="AV1206" i="1"/>
  <c r="AV1210" i="1"/>
  <c r="AV1214" i="1"/>
  <c r="AV1218" i="1"/>
  <c r="AV1222" i="1"/>
  <c r="AV1226" i="1"/>
  <c r="AV1230" i="1"/>
  <c r="AV1234" i="1"/>
  <c r="AV1238" i="1"/>
  <c r="AV1242" i="1"/>
  <c r="AV1246" i="1"/>
  <c r="AV1250" i="1"/>
  <c r="AV1254" i="1"/>
  <c r="AV1258" i="1"/>
  <c r="AV1262" i="1"/>
  <c r="AV1266" i="1"/>
  <c r="AV1270" i="1"/>
  <c r="AV1274" i="1"/>
  <c r="AV1278" i="1"/>
  <c r="AV1282" i="1"/>
  <c r="AV1286" i="1"/>
  <c r="AV1290" i="1"/>
  <c r="AV1294" i="1"/>
  <c r="AV1298" i="1"/>
  <c r="AV1302" i="1"/>
  <c r="AV1306" i="1"/>
  <c r="AV1310" i="1"/>
  <c r="AV1314" i="1"/>
  <c r="AV1318" i="1"/>
  <c r="AV1322" i="1"/>
  <c r="AV1326" i="1"/>
  <c r="AV1330" i="1"/>
  <c r="AV1334" i="1"/>
  <c r="AV1338" i="1"/>
  <c r="AV1342" i="1"/>
  <c r="AV1346" i="1"/>
  <c r="AV1350" i="1"/>
  <c r="AV1354" i="1"/>
  <c r="AV1358" i="1"/>
  <c r="AV1362" i="1"/>
  <c r="AV1366" i="1"/>
  <c r="AV1370" i="1"/>
  <c r="AV1374" i="1"/>
  <c r="AV1378" i="1"/>
  <c r="AV1382" i="1"/>
  <c r="AV1386" i="1"/>
  <c r="AV1390" i="1"/>
  <c r="AV1394" i="1"/>
  <c r="AV1398" i="1"/>
  <c r="AV1402" i="1"/>
  <c r="AV1406" i="1"/>
  <c r="AV1410" i="1"/>
  <c r="AV1414" i="1"/>
  <c r="AV1418" i="1"/>
  <c r="AV1422" i="1"/>
  <c r="AV1426" i="1"/>
  <c r="AV1430" i="1"/>
  <c r="AV1434" i="1"/>
  <c r="AV1438" i="1"/>
  <c r="AV1442" i="1"/>
  <c r="AV1446" i="1"/>
  <c r="AV1450" i="1"/>
  <c r="AV1454" i="1"/>
  <c r="AV2" i="1"/>
  <c r="AV3" i="1"/>
  <c r="AV19" i="1"/>
  <c r="AV35" i="1"/>
  <c r="AV51" i="1"/>
  <c r="AV67" i="1"/>
  <c r="AV83" i="1"/>
  <c r="AV99" i="1"/>
  <c r="AV115" i="1"/>
  <c r="AV131" i="1"/>
  <c r="AV147" i="1"/>
  <c r="AV163" i="1"/>
  <c r="AV179" i="1"/>
  <c r="AV195" i="1"/>
  <c r="AV211" i="1"/>
  <c r="AV227" i="1"/>
  <c r="AV243" i="1"/>
  <c r="AV259" i="1"/>
  <c r="AV275" i="1"/>
  <c r="AV291" i="1"/>
  <c r="AV307" i="1"/>
  <c r="AV323" i="1"/>
  <c r="AV339" i="1"/>
  <c r="AV349" i="1"/>
  <c r="AV357" i="1"/>
  <c r="AV365" i="1"/>
  <c r="AV373" i="1"/>
  <c r="AV381" i="1"/>
  <c r="AV389" i="1"/>
  <c r="AV397" i="1"/>
  <c r="AV405" i="1"/>
  <c r="AV413" i="1"/>
  <c r="AV421" i="1"/>
  <c r="AV429" i="1"/>
  <c r="AV437" i="1"/>
  <c r="AV445" i="1"/>
  <c r="AV453" i="1"/>
  <c r="AV461" i="1"/>
  <c r="AV469" i="1"/>
  <c r="AV477" i="1"/>
  <c r="AV485" i="1"/>
  <c r="AV493" i="1"/>
  <c r="AV501" i="1"/>
  <c r="AV509" i="1"/>
  <c r="AV517" i="1"/>
  <c r="AV525" i="1"/>
  <c r="AV533" i="1"/>
  <c r="AV541" i="1"/>
  <c r="AV549" i="1"/>
  <c r="AV557" i="1"/>
  <c r="AV565" i="1"/>
  <c r="AV573" i="1"/>
  <c r="AV581" i="1"/>
  <c r="AV589" i="1"/>
  <c r="AV597" i="1"/>
  <c r="AV605" i="1"/>
  <c r="AV613" i="1"/>
  <c r="AV621" i="1"/>
  <c r="AV629" i="1"/>
  <c r="AV637" i="1"/>
  <c r="AV645" i="1"/>
  <c r="AV653" i="1"/>
  <c r="AV661" i="1"/>
  <c r="AV669" i="1"/>
  <c r="AV677" i="1"/>
  <c r="AV685" i="1"/>
  <c r="AV693" i="1"/>
  <c r="AV701" i="1"/>
  <c r="AV709" i="1"/>
  <c r="AV717" i="1"/>
  <c r="AV725" i="1"/>
  <c r="AV733" i="1"/>
  <c r="AV741" i="1"/>
  <c r="AV749" i="1"/>
  <c r="AV757" i="1"/>
  <c r="AV765" i="1"/>
  <c r="AV773" i="1"/>
  <c r="AV781" i="1"/>
  <c r="AV789" i="1"/>
  <c r="AV797" i="1"/>
  <c r="AV805" i="1"/>
  <c r="AV813" i="1"/>
  <c r="AV821" i="1"/>
  <c r="AV829" i="1"/>
  <c r="AV837" i="1"/>
  <c r="AV845" i="1"/>
  <c r="AV853" i="1"/>
  <c r="AV861" i="1"/>
  <c r="AV869" i="1"/>
  <c r="AV877" i="1"/>
  <c r="AV885" i="1"/>
  <c r="AV893" i="1"/>
  <c r="AV901" i="1"/>
  <c r="AV909" i="1"/>
  <c r="AV917" i="1"/>
  <c r="AV925" i="1"/>
  <c r="AV933" i="1"/>
  <c r="AV941" i="1"/>
  <c r="AV949" i="1"/>
  <c r="AV957" i="1"/>
  <c r="AV965" i="1"/>
  <c r="AV973" i="1"/>
  <c r="AV981" i="1"/>
  <c r="AV989" i="1"/>
  <c r="AV997" i="1"/>
  <c r="AV1005" i="1"/>
  <c r="AV1013" i="1"/>
  <c r="AV1021" i="1"/>
  <c r="AV1029" i="1"/>
  <c r="AV1037" i="1"/>
  <c r="AV1045" i="1"/>
  <c r="AV1053" i="1"/>
  <c r="AV1061" i="1"/>
  <c r="AV1069" i="1"/>
  <c r="AV1077" i="1"/>
  <c r="AV1085" i="1"/>
  <c r="AV1093" i="1"/>
  <c r="AV1101" i="1"/>
  <c r="AV1109" i="1"/>
  <c r="AV1117" i="1"/>
  <c r="AV1125" i="1"/>
  <c r="AV1133" i="1"/>
  <c r="AV1141" i="1"/>
  <c r="AV1149" i="1"/>
  <c r="AV1157" i="1"/>
  <c r="AV1165" i="1"/>
  <c r="AV1173" i="1"/>
  <c r="AV1181" i="1"/>
  <c r="AV1189" i="1"/>
  <c r="AV1197" i="1"/>
  <c r="AV1205" i="1"/>
  <c r="AV1213" i="1"/>
  <c r="AV1221" i="1"/>
  <c r="AV1229" i="1"/>
  <c r="AV1237" i="1"/>
  <c r="AV1245" i="1"/>
  <c r="AV1253" i="1"/>
  <c r="AV1261" i="1"/>
  <c r="AV1269" i="1"/>
  <c r="AV1277" i="1"/>
  <c r="AV1285" i="1"/>
  <c r="AV1293" i="1"/>
  <c r="AV1301" i="1"/>
  <c r="AV1309" i="1"/>
  <c r="AV1317" i="1"/>
  <c r="AV1325" i="1"/>
  <c r="AV1333" i="1"/>
  <c r="AV1341" i="1"/>
  <c r="AV1349" i="1"/>
  <c r="AV1357" i="1"/>
  <c r="AV1365" i="1"/>
  <c r="AV1373" i="1"/>
  <c r="AV1381" i="1"/>
  <c r="AV1389" i="1"/>
  <c r="AV1397" i="1"/>
  <c r="AV1405" i="1"/>
  <c r="AV1413" i="1"/>
  <c r="AV1421" i="1"/>
  <c r="AV1429" i="1"/>
  <c r="AV1437" i="1"/>
  <c r="AV1445" i="1"/>
  <c r="AV1453" i="1"/>
  <c r="AV7" i="1"/>
  <c r="AV23" i="1"/>
  <c r="AV39" i="1"/>
  <c r="AV55" i="1"/>
  <c r="AV71" i="1"/>
  <c r="AV87" i="1"/>
  <c r="AV103" i="1"/>
  <c r="AV119" i="1"/>
  <c r="AV135" i="1"/>
  <c r="AV151" i="1"/>
  <c r="AV167" i="1"/>
  <c r="AV183" i="1"/>
  <c r="AV199" i="1"/>
  <c r="AV215" i="1"/>
  <c r="AV231" i="1"/>
  <c r="AV247" i="1"/>
  <c r="AV263" i="1"/>
  <c r="AV279" i="1"/>
  <c r="AV295" i="1"/>
  <c r="AV311" i="1"/>
  <c r="AV327" i="1"/>
  <c r="AV343" i="1"/>
  <c r="AV351" i="1"/>
  <c r="AV359" i="1"/>
  <c r="AV367" i="1"/>
  <c r="AV375" i="1"/>
  <c r="AV383" i="1"/>
  <c r="AV391" i="1"/>
  <c r="AV399" i="1"/>
  <c r="AV407" i="1"/>
  <c r="AV415" i="1"/>
  <c r="AV423" i="1"/>
  <c r="AV431" i="1"/>
  <c r="AV439" i="1"/>
  <c r="AV447" i="1"/>
  <c r="AV455" i="1"/>
  <c r="AV463" i="1"/>
  <c r="AV471" i="1"/>
  <c r="AV479" i="1"/>
  <c r="AV487" i="1"/>
  <c r="AV495" i="1"/>
  <c r="AV503" i="1"/>
  <c r="AV511" i="1"/>
  <c r="AV519" i="1"/>
  <c r="AV527" i="1"/>
  <c r="AV535" i="1"/>
  <c r="AV543" i="1"/>
  <c r="AV551" i="1"/>
  <c r="AV559" i="1"/>
  <c r="AV567" i="1"/>
  <c r="AV575" i="1"/>
  <c r="AV583" i="1"/>
  <c r="AV591" i="1"/>
  <c r="AV599" i="1"/>
  <c r="AV607" i="1"/>
  <c r="AV615" i="1"/>
  <c r="AV623" i="1"/>
  <c r="AV631" i="1"/>
  <c r="AV639" i="1"/>
  <c r="AV647" i="1"/>
  <c r="AV655" i="1"/>
  <c r="AV663" i="1"/>
  <c r="AV671" i="1"/>
  <c r="AV679" i="1"/>
  <c r="AV687" i="1"/>
  <c r="AV695" i="1"/>
  <c r="AV703" i="1"/>
  <c r="AV711" i="1"/>
  <c r="AV719" i="1"/>
  <c r="AV727" i="1"/>
  <c r="AV735" i="1"/>
  <c r="AV743" i="1"/>
  <c r="AV751" i="1"/>
  <c r="AV759" i="1"/>
  <c r="AV767" i="1"/>
  <c r="AV775" i="1"/>
  <c r="AV783" i="1"/>
  <c r="AV791" i="1"/>
  <c r="AV799" i="1"/>
  <c r="AV807" i="1"/>
  <c r="AV815" i="1"/>
  <c r="AV823" i="1"/>
  <c r="AV831" i="1"/>
  <c r="AV839" i="1"/>
  <c r="AV847" i="1"/>
  <c r="AV855" i="1"/>
  <c r="AV863" i="1"/>
  <c r="AV871" i="1"/>
  <c r="AV879" i="1"/>
  <c r="AV887" i="1"/>
  <c r="AV895" i="1"/>
  <c r="AV903" i="1"/>
  <c r="AV911" i="1"/>
  <c r="AV919" i="1"/>
  <c r="AV927" i="1"/>
  <c r="AV935" i="1"/>
  <c r="AV943" i="1"/>
  <c r="AV951" i="1"/>
  <c r="AV959" i="1"/>
  <c r="AV967" i="1"/>
  <c r="AV975" i="1"/>
  <c r="AV983" i="1"/>
  <c r="AV991" i="1"/>
  <c r="AV999" i="1"/>
  <c r="AV1007" i="1"/>
  <c r="AV1015" i="1"/>
  <c r="AV1023" i="1"/>
  <c r="AV1031" i="1"/>
  <c r="AV1039" i="1"/>
  <c r="AV1047" i="1"/>
  <c r="AV1055" i="1"/>
  <c r="AV1063" i="1"/>
  <c r="AV1071" i="1"/>
  <c r="AV1079" i="1"/>
  <c r="AV1087" i="1"/>
  <c r="AV1095" i="1"/>
  <c r="AV1103" i="1"/>
  <c r="AV1111" i="1"/>
  <c r="AV1119" i="1"/>
  <c r="AV1127" i="1"/>
  <c r="AV1135" i="1"/>
  <c r="AV1143" i="1"/>
  <c r="AV1151" i="1"/>
  <c r="AV1159" i="1"/>
  <c r="AV1167" i="1"/>
  <c r="AV1175" i="1"/>
  <c r="AV1183" i="1"/>
  <c r="AV1191" i="1"/>
  <c r="AV1199" i="1"/>
  <c r="AV1207" i="1"/>
  <c r="AV1215" i="1"/>
  <c r="AV1223" i="1"/>
  <c r="AV1231" i="1"/>
  <c r="AV1239" i="1"/>
  <c r="AV1247" i="1"/>
  <c r="AV1255" i="1"/>
  <c r="AV1263" i="1"/>
  <c r="AV1271" i="1"/>
  <c r="AV1279" i="1"/>
  <c r="AV1287" i="1"/>
  <c r="AV1295" i="1"/>
  <c r="AV1303" i="1"/>
  <c r="AV1311" i="1"/>
  <c r="AV1319" i="1"/>
  <c r="AV1327" i="1"/>
  <c r="AV1335" i="1"/>
  <c r="AV1343" i="1"/>
  <c r="AV1351" i="1"/>
  <c r="AV1359" i="1"/>
  <c r="AV1367" i="1"/>
  <c r="AV1375" i="1"/>
  <c r="AV1383" i="1"/>
  <c r="AV1391" i="1"/>
  <c r="AV1399" i="1"/>
  <c r="AV1407" i="1"/>
  <c r="AV1415" i="1"/>
  <c r="AV1423" i="1"/>
  <c r="AV1431" i="1"/>
  <c r="AV1439" i="1"/>
  <c r="AV1447" i="1"/>
  <c r="AV1455" i="1"/>
  <c r="AV11" i="1"/>
  <c r="AV27" i="1"/>
  <c r="AV43" i="1"/>
  <c r="AV59" i="1"/>
  <c r="AV75" i="1"/>
  <c r="AV91" i="1"/>
  <c r="AV107" i="1"/>
  <c r="AV123" i="1"/>
  <c r="AV139" i="1"/>
  <c r="AV155" i="1"/>
  <c r="AV171" i="1"/>
  <c r="AV187" i="1"/>
  <c r="AV203" i="1"/>
  <c r="AV219" i="1"/>
  <c r="AV235" i="1"/>
  <c r="AV251" i="1"/>
  <c r="AV267" i="1"/>
  <c r="AV283" i="1"/>
  <c r="AV299" i="1"/>
  <c r="AV315" i="1"/>
  <c r="AV331" i="1"/>
  <c r="AV345" i="1"/>
  <c r="AV353" i="1"/>
  <c r="AV361" i="1"/>
  <c r="AV369" i="1"/>
  <c r="AV377" i="1"/>
  <c r="AV385" i="1"/>
  <c r="AV393" i="1"/>
  <c r="AV401" i="1"/>
  <c r="AV409" i="1"/>
  <c r="AV417" i="1"/>
  <c r="AV425" i="1"/>
  <c r="AV433" i="1"/>
  <c r="AV441" i="1"/>
  <c r="AV449" i="1"/>
  <c r="AV457" i="1"/>
  <c r="AV465" i="1"/>
  <c r="AV473" i="1"/>
  <c r="AV481" i="1"/>
  <c r="AV489" i="1"/>
  <c r="AV497" i="1"/>
  <c r="AV505" i="1"/>
  <c r="AV513" i="1"/>
  <c r="AV521" i="1"/>
  <c r="AV529" i="1"/>
  <c r="AV537" i="1"/>
  <c r="AV545" i="1"/>
  <c r="AV553" i="1"/>
  <c r="AV561" i="1"/>
  <c r="AV569" i="1"/>
  <c r="AV577" i="1"/>
  <c r="AV585" i="1"/>
  <c r="AV593" i="1"/>
  <c r="AV601" i="1"/>
  <c r="AV609" i="1"/>
  <c r="AV617" i="1"/>
  <c r="AV625" i="1"/>
  <c r="AV633" i="1"/>
  <c r="AV641" i="1"/>
  <c r="AV649" i="1"/>
  <c r="AV657" i="1"/>
  <c r="AV665" i="1"/>
  <c r="AV673" i="1"/>
  <c r="AV681" i="1"/>
  <c r="AV689" i="1"/>
  <c r="AV697" i="1"/>
  <c r="AV705" i="1"/>
  <c r="AV713" i="1"/>
  <c r="AV721" i="1"/>
  <c r="AV729" i="1"/>
  <c r="AV737" i="1"/>
  <c r="AV745" i="1"/>
  <c r="AV753" i="1"/>
  <c r="AV761" i="1"/>
  <c r="AV769" i="1"/>
  <c r="AV777" i="1"/>
  <c r="AV785" i="1"/>
  <c r="AV793" i="1"/>
  <c r="AV801" i="1"/>
  <c r="AV809" i="1"/>
  <c r="AV817" i="1"/>
  <c r="AV825" i="1"/>
  <c r="AV833" i="1"/>
  <c r="AV841" i="1"/>
  <c r="AV849" i="1"/>
  <c r="AV857" i="1"/>
  <c r="AV865" i="1"/>
  <c r="AV873" i="1"/>
  <c r="AV881" i="1"/>
  <c r="AV889" i="1"/>
  <c r="AV897" i="1"/>
  <c r="AV905" i="1"/>
  <c r="AV913" i="1"/>
  <c r="AV921" i="1"/>
  <c r="AV929" i="1"/>
  <c r="AV937" i="1"/>
  <c r="AV945" i="1"/>
  <c r="AV953" i="1"/>
  <c r="AV961" i="1"/>
  <c r="AV969" i="1"/>
  <c r="AV977" i="1"/>
  <c r="AV985" i="1"/>
  <c r="AV993" i="1"/>
  <c r="AV1001" i="1"/>
  <c r="AV1009" i="1"/>
  <c r="AV1017" i="1"/>
  <c r="AV1025" i="1"/>
  <c r="AV1033" i="1"/>
  <c r="AV1041" i="1"/>
  <c r="AV1049" i="1"/>
  <c r="AV1057" i="1"/>
  <c r="AV1065" i="1"/>
  <c r="AV1073" i="1"/>
  <c r="AV1081" i="1"/>
  <c r="AV1089" i="1"/>
  <c r="AV1097" i="1"/>
  <c r="AV1105" i="1"/>
  <c r="AV1113" i="1"/>
  <c r="AV1121" i="1"/>
  <c r="AV1129" i="1"/>
  <c r="AV1137" i="1"/>
  <c r="AV1145" i="1"/>
  <c r="AV1153" i="1"/>
  <c r="AV1161" i="1"/>
  <c r="AV1169" i="1"/>
  <c r="AV1177" i="1"/>
  <c r="AV1185" i="1"/>
  <c r="AV1193" i="1"/>
  <c r="AV1201" i="1"/>
  <c r="AV1209" i="1"/>
  <c r="AV1217" i="1"/>
  <c r="AV1225" i="1"/>
  <c r="AV1233" i="1"/>
  <c r="AV1241" i="1"/>
  <c r="AV1249" i="1"/>
  <c r="AV1257" i="1"/>
  <c r="AV1265" i="1"/>
  <c r="AV1273" i="1"/>
  <c r="AV1281" i="1"/>
  <c r="AV1289" i="1"/>
  <c r="AV1297" i="1"/>
  <c r="AV1305" i="1"/>
  <c r="AV1313" i="1"/>
  <c r="AV1321" i="1"/>
  <c r="AV1329" i="1"/>
  <c r="AV1337" i="1"/>
  <c r="AV1345" i="1"/>
  <c r="AV1353" i="1"/>
  <c r="AV1361" i="1"/>
  <c r="AV1369" i="1"/>
  <c r="AV1377" i="1"/>
  <c r="AV1385" i="1"/>
  <c r="AV1393" i="1"/>
  <c r="AV1401" i="1"/>
  <c r="AV1409" i="1"/>
  <c r="AV1417" i="1"/>
  <c r="AV1425" i="1"/>
  <c r="AV1433" i="1"/>
  <c r="AV1441" i="1"/>
  <c r="AV1449" i="1"/>
  <c r="AV1457" i="1"/>
  <c r="AU1456" i="1"/>
  <c r="AU1452" i="1"/>
  <c r="AU1448" i="1"/>
  <c r="AU1444" i="1"/>
  <c r="AU1440" i="1"/>
  <c r="AU1436" i="1"/>
  <c r="AU1432" i="1"/>
  <c r="AU1428" i="1"/>
  <c r="AU1424" i="1"/>
  <c r="AU1420" i="1"/>
  <c r="AU1416" i="1"/>
  <c r="AU1412" i="1"/>
  <c r="AU1408" i="1"/>
  <c r="AU1404" i="1"/>
  <c r="AU1400" i="1"/>
  <c r="AU1396" i="1"/>
  <c r="AU1392" i="1"/>
  <c r="AU1388" i="1"/>
  <c r="AU1384" i="1"/>
  <c r="AU1380" i="1"/>
  <c r="AU1376" i="1"/>
  <c r="AU1372" i="1"/>
  <c r="AU1368" i="1"/>
  <c r="AU1364" i="1"/>
  <c r="AU1360" i="1"/>
  <c r="AU1356" i="1"/>
  <c r="AU1352" i="1"/>
  <c r="AU1348" i="1"/>
  <c r="AU1344" i="1"/>
  <c r="AU1340" i="1"/>
  <c r="AU1336" i="1"/>
  <c r="AU1332" i="1"/>
  <c r="AU1328" i="1"/>
  <c r="AU1324" i="1"/>
  <c r="AU1320" i="1"/>
  <c r="AU1316" i="1"/>
  <c r="AU1312" i="1"/>
  <c r="AU1308" i="1"/>
  <c r="AU1304" i="1"/>
  <c r="AU1300" i="1"/>
  <c r="AU1296" i="1"/>
  <c r="AU1292" i="1"/>
  <c r="AU1288" i="1"/>
  <c r="AU1284" i="1"/>
  <c r="AU1280" i="1"/>
  <c r="AU1276" i="1"/>
  <c r="AU1272" i="1"/>
  <c r="AU1268" i="1"/>
  <c r="AU1264" i="1"/>
  <c r="AU1260" i="1"/>
  <c r="AU1256" i="1"/>
  <c r="AU1252" i="1"/>
  <c r="AU1248" i="1"/>
  <c r="AU1244" i="1"/>
  <c r="AU1240" i="1"/>
  <c r="AU1236" i="1"/>
  <c r="AU1232" i="1"/>
  <c r="AU1228" i="1"/>
  <c r="AU1224" i="1"/>
  <c r="AU1220" i="1"/>
  <c r="AU1216" i="1"/>
  <c r="AU1212" i="1"/>
  <c r="AU1208" i="1"/>
  <c r="AU1204" i="1"/>
  <c r="AU1200" i="1"/>
  <c r="AU1196" i="1"/>
  <c r="AU1192" i="1"/>
  <c r="AU1188" i="1"/>
  <c r="AU1184" i="1"/>
  <c r="AU1180" i="1"/>
  <c r="AU1176" i="1"/>
  <c r="AU1172" i="1"/>
  <c r="AU1168" i="1"/>
  <c r="AU1164" i="1"/>
  <c r="AU1160" i="1"/>
  <c r="AU1156" i="1"/>
  <c r="AU1152" i="1"/>
  <c r="AU1148" i="1"/>
  <c r="AU1144" i="1"/>
  <c r="AU1140" i="1"/>
  <c r="AU1136" i="1"/>
  <c r="AU1132" i="1"/>
  <c r="AU1128" i="1"/>
  <c r="AU1124" i="1"/>
  <c r="AU1120" i="1"/>
  <c r="AU1116" i="1"/>
  <c r="AU1112" i="1"/>
  <c r="AU1108" i="1"/>
  <c r="AU1104" i="1"/>
  <c r="AU1100" i="1"/>
  <c r="AU1096" i="1"/>
  <c r="AU1092" i="1"/>
  <c r="AU1088" i="1"/>
  <c r="AU1084" i="1"/>
  <c r="AU1080" i="1"/>
  <c r="AU1076" i="1"/>
  <c r="AU1072" i="1"/>
  <c r="AU1068" i="1"/>
  <c r="AU1064" i="1"/>
  <c r="AU1060" i="1"/>
  <c r="AU1056" i="1"/>
  <c r="AU1052" i="1"/>
  <c r="AU1048" i="1"/>
  <c r="AU1044" i="1"/>
  <c r="AU1040" i="1"/>
  <c r="AU1036" i="1"/>
  <c r="AU1032" i="1"/>
  <c r="AU1028" i="1"/>
  <c r="AU1024" i="1"/>
  <c r="AU1020" i="1"/>
  <c r="AU1016" i="1"/>
  <c r="AU1012" i="1"/>
  <c r="AU1008" i="1"/>
  <c r="AU1004" i="1"/>
  <c r="AU1000" i="1"/>
  <c r="AU996" i="1"/>
  <c r="AU992" i="1"/>
  <c r="AU988" i="1"/>
  <c r="AU984" i="1"/>
  <c r="AU980" i="1"/>
  <c r="AU976" i="1"/>
  <c r="AU972" i="1"/>
  <c r="AU968" i="1"/>
  <c r="AU964" i="1"/>
  <c r="AU960" i="1"/>
  <c r="AU956" i="1"/>
  <c r="AU952" i="1"/>
  <c r="AU948" i="1"/>
  <c r="AU944" i="1"/>
  <c r="AU940" i="1"/>
  <c r="AU936" i="1"/>
  <c r="AU932" i="1"/>
  <c r="AU928" i="1"/>
  <c r="AU924" i="1"/>
  <c r="AU920" i="1"/>
  <c r="AU916" i="1"/>
  <c r="AU912" i="1"/>
  <c r="AU908" i="1"/>
  <c r="AU904" i="1"/>
  <c r="AU900" i="1"/>
  <c r="AU896" i="1"/>
  <c r="AU892" i="1"/>
  <c r="AU888" i="1"/>
  <c r="AU884" i="1"/>
  <c r="AU880" i="1"/>
  <c r="AU876" i="1"/>
  <c r="AU872" i="1"/>
  <c r="AU868" i="1"/>
  <c r="AU864" i="1"/>
  <c r="AU860" i="1"/>
  <c r="AU856" i="1"/>
  <c r="AU852" i="1"/>
  <c r="AU848" i="1"/>
  <c r="AU844" i="1"/>
  <c r="AU840" i="1"/>
  <c r="AU836" i="1"/>
  <c r="AU832" i="1"/>
  <c r="AU828" i="1"/>
  <c r="AU824" i="1"/>
  <c r="AU820" i="1"/>
  <c r="AU816" i="1"/>
  <c r="AU812" i="1"/>
  <c r="AU808" i="1"/>
  <c r="AU804" i="1"/>
  <c r="AU800" i="1"/>
  <c r="AU796" i="1"/>
  <c r="AU792" i="1"/>
  <c r="AU788" i="1"/>
  <c r="AU784" i="1"/>
  <c r="AU780" i="1"/>
  <c r="AU776" i="1"/>
  <c r="AU772" i="1"/>
  <c r="AU768" i="1"/>
  <c r="AU764" i="1"/>
  <c r="AU760" i="1"/>
  <c r="AU756" i="1"/>
  <c r="AU752" i="1"/>
  <c r="AU748" i="1"/>
  <c r="AU744" i="1"/>
  <c r="AU740" i="1"/>
  <c r="AU736" i="1"/>
  <c r="AU732" i="1"/>
  <c r="AU728" i="1"/>
  <c r="AU724" i="1"/>
  <c r="AU720" i="1"/>
  <c r="AU716" i="1"/>
  <c r="AU712" i="1"/>
  <c r="AU708" i="1"/>
  <c r="AU704" i="1"/>
  <c r="AU700" i="1"/>
  <c r="AU696" i="1"/>
  <c r="AU692" i="1"/>
  <c r="AU688" i="1"/>
  <c r="AU684" i="1"/>
  <c r="AU680" i="1"/>
  <c r="AU676" i="1"/>
  <c r="AU672" i="1"/>
  <c r="AU668" i="1"/>
  <c r="AU664" i="1"/>
  <c r="AU660" i="1"/>
  <c r="AU656" i="1"/>
  <c r="AU652" i="1"/>
  <c r="AU648" i="1"/>
  <c r="AU644" i="1"/>
  <c r="AU640" i="1"/>
  <c r="AU636" i="1"/>
  <c r="AU632" i="1"/>
  <c r="AU628" i="1"/>
  <c r="AU624" i="1"/>
  <c r="AU620" i="1"/>
  <c r="AU616" i="1"/>
  <c r="AU611" i="1"/>
  <c r="AU605" i="1"/>
  <c r="AU600" i="1"/>
  <c r="AU595" i="1"/>
  <c r="AU589" i="1"/>
  <c r="AU584" i="1"/>
  <c r="AU579" i="1"/>
  <c r="AU573" i="1"/>
  <c r="AU568" i="1"/>
  <c r="AU563" i="1"/>
  <c r="AU556" i="1"/>
  <c r="AU548" i="1"/>
  <c r="AU540" i="1"/>
  <c r="AU532" i="1"/>
  <c r="AU524" i="1"/>
  <c r="AU516" i="1"/>
  <c r="AU508" i="1"/>
  <c r="AU500" i="1"/>
  <c r="AU492" i="1"/>
  <c r="AU484" i="1"/>
  <c r="AU476" i="1"/>
  <c r="AU468" i="1"/>
  <c r="AU453" i="1"/>
  <c r="AU437" i="1"/>
  <c r="AU421" i="1"/>
  <c r="AU405" i="1"/>
  <c r="AU389" i="1"/>
  <c r="AU373" i="1"/>
  <c r="AU357" i="1"/>
  <c r="AU341" i="1"/>
  <c r="AU325" i="1"/>
  <c r="AU308" i="1"/>
  <c r="AU287" i="1"/>
  <c r="AU265" i="1"/>
  <c r="AU244" i="1"/>
  <c r="AU223" i="1"/>
  <c r="AU201" i="1"/>
  <c r="AU180" i="1"/>
  <c r="AU159" i="1"/>
  <c r="AU137" i="1"/>
  <c r="AU116" i="1"/>
  <c r="AU95" i="1"/>
  <c r="AU73" i="1"/>
  <c r="AU52" i="1"/>
  <c r="AU31" i="1"/>
  <c r="AV1435" i="1"/>
  <c r="AV1403" i="1"/>
  <c r="AV1371" i="1"/>
  <c r="AV1339" i="1"/>
  <c r="AV1307" i="1"/>
  <c r="AV1275" i="1"/>
  <c r="AV1243" i="1"/>
  <c r="AV1211" i="1"/>
  <c r="AV1179" i="1"/>
  <c r="AV1147" i="1"/>
  <c r="AV1115" i="1"/>
  <c r="AV1083" i="1"/>
  <c r="AV1051" i="1"/>
  <c r="AV1019" i="1"/>
  <c r="AV987" i="1"/>
  <c r="AV955" i="1"/>
  <c r="AV923" i="1"/>
  <c r="AV891" i="1"/>
  <c r="AV859" i="1"/>
  <c r="AV827" i="1"/>
  <c r="AV795" i="1"/>
  <c r="AV763" i="1"/>
  <c r="AV731" i="1"/>
  <c r="AV699" i="1"/>
  <c r="AV667" i="1"/>
  <c r="AV635" i="1"/>
  <c r="AV603" i="1"/>
  <c r="AV571" i="1"/>
  <c r="AV539" i="1"/>
  <c r="AV507" i="1"/>
  <c r="AV475" i="1"/>
  <c r="AV443" i="1"/>
  <c r="AV411" i="1"/>
  <c r="AV379" i="1"/>
  <c r="AV347" i="1"/>
  <c r="AV287" i="1"/>
  <c r="AV223" i="1"/>
  <c r="AV159" i="1"/>
  <c r="AV95" i="1"/>
  <c r="AV31" i="1"/>
  <c r="AW1423" i="1"/>
  <c r="AW1359" i="1"/>
  <c r="AW1295" i="1"/>
  <c r="AW1231" i="1"/>
  <c r="AW1149" i="1"/>
  <c r="AW1064" i="1"/>
  <c r="AW961" i="1"/>
  <c r="AW833" i="1"/>
  <c r="AW705" i="1"/>
  <c r="AW574" i="1"/>
  <c r="AW403" i="1"/>
  <c r="AW233" i="1"/>
  <c r="AU4" i="1"/>
  <c r="AU6" i="1"/>
  <c r="AU10" i="1"/>
  <c r="AU14" i="1"/>
  <c r="AU18" i="1"/>
  <c r="AU22" i="1"/>
  <c r="AU26" i="1"/>
  <c r="AU30" i="1"/>
  <c r="AU34" i="1"/>
  <c r="AU38" i="1"/>
  <c r="AU42" i="1"/>
  <c r="AU46" i="1"/>
  <c r="AU50" i="1"/>
  <c r="AU54" i="1"/>
  <c r="AU58" i="1"/>
  <c r="AU62" i="1"/>
  <c r="AU66" i="1"/>
  <c r="AU70" i="1"/>
  <c r="AU74" i="1"/>
  <c r="AU78" i="1"/>
  <c r="AU82" i="1"/>
  <c r="AU86" i="1"/>
  <c r="AU90" i="1"/>
  <c r="AU94" i="1"/>
  <c r="AU98" i="1"/>
  <c r="AU102" i="1"/>
  <c r="AU106" i="1"/>
  <c r="AU110" i="1"/>
  <c r="AU114" i="1"/>
  <c r="AU118" i="1"/>
  <c r="AU122" i="1"/>
  <c r="AU126" i="1"/>
  <c r="AU130" i="1"/>
  <c r="AU134" i="1"/>
  <c r="AU138" i="1"/>
  <c r="AU142" i="1"/>
  <c r="AU146" i="1"/>
  <c r="AU150" i="1"/>
  <c r="AU154" i="1"/>
  <c r="AU158" i="1"/>
  <c r="AU162" i="1"/>
  <c r="AU166" i="1"/>
  <c r="AU170" i="1"/>
  <c r="AU174" i="1"/>
  <c r="AU178" i="1"/>
  <c r="AU182" i="1"/>
  <c r="AU186" i="1"/>
  <c r="AU190" i="1"/>
  <c r="AU194" i="1"/>
  <c r="AU198" i="1"/>
  <c r="AU202" i="1"/>
  <c r="AU206" i="1"/>
  <c r="AU210" i="1"/>
  <c r="AU214" i="1"/>
  <c r="AU218" i="1"/>
  <c r="AU222" i="1"/>
  <c r="AU226" i="1"/>
  <c r="AU230" i="1"/>
  <c r="AU234" i="1"/>
  <c r="AU238" i="1"/>
  <c r="AU242" i="1"/>
  <c r="AU246" i="1"/>
  <c r="AU250" i="1"/>
  <c r="AU254" i="1"/>
  <c r="AU258" i="1"/>
  <c r="AU262" i="1"/>
  <c r="AU266" i="1"/>
  <c r="AU270" i="1"/>
  <c r="AU274" i="1"/>
  <c r="AU278" i="1"/>
  <c r="AU282" i="1"/>
  <c r="AU286" i="1"/>
  <c r="AU290" i="1"/>
  <c r="AU294" i="1"/>
  <c r="AU298" i="1"/>
  <c r="AU302" i="1"/>
  <c r="AU306" i="1"/>
  <c r="AU310" i="1"/>
  <c r="AU5" i="1"/>
  <c r="AU11" i="1"/>
  <c r="AU16" i="1"/>
  <c r="AU21" i="1"/>
  <c r="AU27" i="1"/>
  <c r="AU32" i="1"/>
  <c r="AU37" i="1"/>
  <c r="AU43" i="1"/>
  <c r="AU48" i="1"/>
  <c r="AU53" i="1"/>
  <c r="AU59" i="1"/>
  <c r="AU64" i="1"/>
  <c r="AU69" i="1"/>
  <c r="AU75" i="1"/>
  <c r="AU80" i="1"/>
  <c r="AU85" i="1"/>
  <c r="AU91" i="1"/>
  <c r="AU96" i="1"/>
  <c r="AU101" i="1"/>
  <c r="AU107" i="1"/>
  <c r="AU112" i="1"/>
  <c r="AU117" i="1"/>
  <c r="AU123" i="1"/>
  <c r="AU128" i="1"/>
  <c r="AU133" i="1"/>
  <c r="AU139" i="1"/>
  <c r="AU144" i="1"/>
  <c r="AU149" i="1"/>
  <c r="AU155" i="1"/>
  <c r="AU160" i="1"/>
  <c r="AU165" i="1"/>
  <c r="AU171" i="1"/>
  <c r="AU176" i="1"/>
  <c r="AU181" i="1"/>
  <c r="AU187" i="1"/>
  <c r="AU192" i="1"/>
  <c r="AU197" i="1"/>
  <c r="AU203" i="1"/>
  <c r="AU208" i="1"/>
  <c r="AU213" i="1"/>
  <c r="AU219" i="1"/>
  <c r="AU224" i="1"/>
  <c r="AU229" i="1"/>
  <c r="AU235" i="1"/>
  <c r="AU240" i="1"/>
  <c r="AU245" i="1"/>
  <c r="AU251" i="1"/>
  <c r="AU256" i="1"/>
  <c r="AU261" i="1"/>
  <c r="AU267" i="1"/>
  <c r="AU272" i="1"/>
  <c r="AU277" i="1"/>
  <c r="AU283" i="1"/>
  <c r="AU288" i="1"/>
  <c r="AU293" i="1"/>
  <c r="AU299" i="1"/>
  <c r="AU304" i="1"/>
  <c r="AU309" i="1"/>
  <c r="AU314" i="1"/>
  <c r="AU318" i="1"/>
  <c r="AU322" i="1"/>
  <c r="AU326" i="1"/>
  <c r="AU330" i="1"/>
  <c r="AU334" i="1"/>
  <c r="AU338" i="1"/>
  <c r="AU342" i="1"/>
  <c r="AU346" i="1"/>
  <c r="AU350" i="1"/>
  <c r="AU354" i="1"/>
  <c r="AU358" i="1"/>
  <c r="AU362" i="1"/>
  <c r="AU366" i="1"/>
  <c r="AU370" i="1"/>
  <c r="AU374" i="1"/>
  <c r="AU378" i="1"/>
  <c r="AU382" i="1"/>
  <c r="AU386" i="1"/>
  <c r="AU390" i="1"/>
  <c r="AU394" i="1"/>
  <c r="AU398" i="1"/>
  <c r="AU402" i="1"/>
  <c r="AU406" i="1"/>
  <c r="AU410" i="1"/>
  <c r="AU414" i="1"/>
  <c r="AU418" i="1"/>
  <c r="AU422" i="1"/>
  <c r="AU426" i="1"/>
  <c r="AU430" i="1"/>
  <c r="AU434" i="1"/>
  <c r="AU438" i="1"/>
  <c r="AU442" i="1"/>
  <c r="AU446" i="1"/>
  <c r="AU450" i="1"/>
  <c r="AU454" i="1"/>
  <c r="AU458" i="1"/>
  <c r="AU462" i="1"/>
  <c r="AU466" i="1"/>
  <c r="AU470" i="1"/>
  <c r="AU474" i="1"/>
  <c r="AU478" i="1"/>
  <c r="AU482" i="1"/>
  <c r="AU486" i="1"/>
  <c r="AU490" i="1"/>
  <c r="AU494" i="1"/>
  <c r="AU498" i="1"/>
  <c r="AU502" i="1"/>
  <c r="AU506" i="1"/>
  <c r="AU510" i="1"/>
  <c r="AU514" i="1"/>
  <c r="AU518" i="1"/>
  <c r="AU522" i="1"/>
  <c r="AU526" i="1"/>
  <c r="AU530" i="1"/>
  <c r="AU534" i="1"/>
  <c r="AU538" i="1"/>
  <c r="AU542" i="1"/>
  <c r="AU546" i="1"/>
  <c r="AU550" i="1"/>
  <c r="AU554" i="1"/>
  <c r="AU558" i="1"/>
  <c r="AU562" i="1"/>
  <c r="AU566" i="1"/>
  <c r="AU570" i="1"/>
  <c r="AU574" i="1"/>
  <c r="AU578" i="1"/>
  <c r="AU582" i="1"/>
  <c r="AU586" i="1"/>
  <c r="AU590" i="1"/>
  <c r="AU594" i="1"/>
  <c r="AU598" i="1"/>
  <c r="AU602" i="1"/>
  <c r="AU606" i="1"/>
  <c r="AU610" i="1"/>
  <c r="AU614" i="1"/>
  <c r="AU7" i="1"/>
  <c r="AU12" i="1"/>
  <c r="AU17" i="1"/>
  <c r="AU23" i="1"/>
  <c r="AU28" i="1"/>
  <c r="AU33" i="1"/>
  <c r="AU39" i="1"/>
  <c r="AU44" i="1"/>
  <c r="AU49" i="1"/>
  <c r="AU55" i="1"/>
  <c r="AU60" i="1"/>
  <c r="AU65" i="1"/>
  <c r="AU71" i="1"/>
  <c r="AU76" i="1"/>
  <c r="AU81" i="1"/>
  <c r="AU87" i="1"/>
  <c r="AU92" i="1"/>
  <c r="AU97" i="1"/>
  <c r="AU103" i="1"/>
  <c r="AU108" i="1"/>
  <c r="AU113" i="1"/>
  <c r="AU119" i="1"/>
  <c r="AU124" i="1"/>
  <c r="AU129" i="1"/>
  <c r="AU135" i="1"/>
  <c r="AU140" i="1"/>
  <c r="AU145" i="1"/>
  <c r="AU151" i="1"/>
  <c r="AU156" i="1"/>
  <c r="AU161" i="1"/>
  <c r="AU167" i="1"/>
  <c r="AU172" i="1"/>
  <c r="AU177" i="1"/>
  <c r="AU183" i="1"/>
  <c r="AU188" i="1"/>
  <c r="AU193" i="1"/>
  <c r="AU199" i="1"/>
  <c r="AU204" i="1"/>
  <c r="AU209" i="1"/>
  <c r="AU215" i="1"/>
  <c r="AU220" i="1"/>
  <c r="AU225" i="1"/>
  <c r="AU231" i="1"/>
  <c r="AU236" i="1"/>
  <c r="AU241" i="1"/>
  <c r="AU247" i="1"/>
  <c r="AU252" i="1"/>
  <c r="AU257" i="1"/>
  <c r="AU263" i="1"/>
  <c r="AU268" i="1"/>
  <c r="AU273" i="1"/>
  <c r="AU279" i="1"/>
  <c r="AU284" i="1"/>
  <c r="AU289" i="1"/>
  <c r="AU295" i="1"/>
  <c r="AU300" i="1"/>
  <c r="AU305" i="1"/>
  <c r="AU311" i="1"/>
  <c r="AU315" i="1"/>
  <c r="AU319" i="1"/>
  <c r="AU323" i="1"/>
  <c r="AU327" i="1"/>
  <c r="AU331" i="1"/>
  <c r="AU335" i="1"/>
  <c r="AU339" i="1"/>
  <c r="AU343" i="1"/>
  <c r="AU347" i="1"/>
  <c r="AU351" i="1"/>
  <c r="AU355" i="1"/>
  <c r="AU359" i="1"/>
  <c r="AU363" i="1"/>
  <c r="AU367" i="1"/>
  <c r="AU371" i="1"/>
  <c r="AU375" i="1"/>
  <c r="AU379" i="1"/>
  <c r="AU383" i="1"/>
  <c r="AU387" i="1"/>
  <c r="AU391" i="1"/>
  <c r="AU395" i="1"/>
  <c r="AU399" i="1"/>
  <c r="AU403" i="1"/>
  <c r="AU407" i="1"/>
  <c r="AU411" i="1"/>
  <c r="AU415" i="1"/>
  <c r="AU419" i="1"/>
  <c r="AU423" i="1"/>
  <c r="AU42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499" i="1"/>
  <c r="AU503" i="1"/>
  <c r="AU507" i="1"/>
  <c r="AU511" i="1"/>
  <c r="AU515" i="1"/>
  <c r="AU519" i="1"/>
  <c r="AU523" i="1"/>
  <c r="AU527" i="1"/>
  <c r="AU531" i="1"/>
  <c r="AU535" i="1"/>
  <c r="AU539" i="1"/>
  <c r="AU543" i="1"/>
  <c r="AU547" i="1"/>
  <c r="AU551" i="1"/>
  <c r="AU555" i="1"/>
  <c r="AU559" i="1"/>
  <c r="AU8" i="1"/>
  <c r="AU13" i="1"/>
  <c r="AU19" i="1"/>
  <c r="AU24" i="1"/>
  <c r="AU29" i="1"/>
  <c r="AU35" i="1"/>
  <c r="AU40" i="1"/>
  <c r="AU45" i="1"/>
  <c r="AU51" i="1"/>
  <c r="AU56" i="1"/>
  <c r="AU61" i="1"/>
  <c r="AU67" i="1"/>
  <c r="AU72" i="1"/>
  <c r="AU77" i="1"/>
  <c r="AU83" i="1"/>
  <c r="AU88" i="1"/>
  <c r="AU93" i="1"/>
  <c r="AU99" i="1"/>
  <c r="AU104" i="1"/>
  <c r="AU109" i="1"/>
  <c r="AU115" i="1"/>
  <c r="AU120" i="1"/>
  <c r="AU125" i="1"/>
  <c r="AU131" i="1"/>
  <c r="AU136" i="1"/>
  <c r="AU141" i="1"/>
  <c r="AU147" i="1"/>
  <c r="AU152" i="1"/>
  <c r="AU157" i="1"/>
  <c r="AU163" i="1"/>
  <c r="AU168" i="1"/>
  <c r="AU173" i="1"/>
  <c r="AU179" i="1"/>
  <c r="AU184" i="1"/>
  <c r="AU189" i="1"/>
  <c r="AU195" i="1"/>
  <c r="AU200" i="1"/>
  <c r="AU205" i="1"/>
  <c r="AU211" i="1"/>
  <c r="AU216" i="1"/>
  <c r="AU221" i="1"/>
  <c r="AU227" i="1"/>
  <c r="AU232" i="1"/>
  <c r="AU237" i="1"/>
  <c r="AU243" i="1"/>
  <c r="AU248" i="1"/>
  <c r="AU253" i="1"/>
  <c r="AU259" i="1"/>
  <c r="AU264" i="1"/>
  <c r="AU269" i="1"/>
  <c r="AU275" i="1"/>
  <c r="AU280" i="1"/>
  <c r="AU285" i="1"/>
  <c r="AU291" i="1"/>
  <c r="AU296" i="1"/>
  <c r="AU301" i="1"/>
  <c r="AU307" i="1"/>
  <c r="AU312" i="1"/>
  <c r="AU316" i="1"/>
  <c r="AU320" i="1"/>
  <c r="AU324" i="1"/>
  <c r="AU328" i="1"/>
  <c r="AU332" i="1"/>
  <c r="AU336" i="1"/>
  <c r="AU340" i="1"/>
  <c r="AU344" i="1"/>
  <c r="AU348" i="1"/>
  <c r="AU352" i="1"/>
  <c r="AU356" i="1"/>
  <c r="AU360" i="1"/>
  <c r="AU364" i="1"/>
  <c r="AU368" i="1"/>
  <c r="AU372" i="1"/>
  <c r="AU376" i="1"/>
  <c r="AU380" i="1"/>
  <c r="AU384" i="1"/>
  <c r="AU388" i="1"/>
  <c r="AU392" i="1"/>
  <c r="AU396" i="1"/>
  <c r="AU400" i="1"/>
  <c r="AU404" i="1"/>
  <c r="AU408" i="1"/>
  <c r="AU412" i="1"/>
  <c r="AU416" i="1"/>
  <c r="AU420" i="1"/>
  <c r="AU424" i="1"/>
  <c r="AU428" i="1"/>
  <c r="AU432" i="1"/>
  <c r="AU436" i="1"/>
  <c r="AU440" i="1"/>
  <c r="AU444" i="1"/>
  <c r="AU448" i="1"/>
  <c r="AU452" i="1"/>
  <c r="AU456" i="1"/>
  <c r="AU460" i="1"/>
  <c r="AU464" i="1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64" i="1"/>
  <c r="AW68" i="1"/>
  <c r="AW72" i="1"/>
  <c r="AW76" i="1"/>
  <c r="AW80" i="1"/>
  <c r="AW84" i="1"/>
  <c r="AW88" i="1"/>
  <c r="AW92" i="1"/>
  <c r="AW96" i="1"/>
  <c r="AW100" i="1"/>
  <c r="AW104" i="1"/>
  <c r="AW108" i="1"/>
  <c r="AW112" i="1"/>
  <c r="AW116" i="1"/>
  <c r="AW120" i="1"/>
  <c r="AW124" i="1"/>
  <c r="AW128" i="1"/>
  <c r="AW132" i="1"/>
  <c r="AW136" i="1"/>
  <c r="AW140" i="1"/>
  <c r="AW144" i="1"/>
  <c r="AW148" i="1"/>
  <c r="AW152" i="1"/>
  <c r="AW156" i="1"/>
  <c r="AW160" i="1"/>
  <c r="AW164" i="1"/>
  <c r="AW168" i="1"/>
  <c r="AW172" i="1"/>
  <c r="AW176" i="1"/>
  <c r="AW180" i="1"/>
  <c r="AW184" i="1"/>
  <c r="AW188" i="1"/>
  <c r="AW192" i="1"/>
  <c r="AW196" i="1"/>
  <c r="AW200" i="1"/>
  <c r="AW204" i="1"/>
  <c r="AW208" i="1"/>
  <c r="AW212" i="1"/>
  <c r="AW216" i="1"/>
  <c r="AW220" i="1"/>
  <c r="AW224" i="1"/>
  <c r="AW228" i="1"/>
  <c r="AW232" i="1"/>
  <c r="AW236" i="1"/>
  <c r="AW240" i="1"/>
  <c r="AW244" i="1"/>
  <c r="AW248" i="1"/>
  <c r="AW252" i="1"/>
  <c r="AW256" i="1"/>
  <c r="AW260" i="1"/>
  <c r="AW264" i="1"/>
  <c r="AW268" i="1"/>
  <c r="AW272" i="1"/>
  <c r="AW276" i="1"/>
  <c r="AW280" i="1"/>
  <c r="AW284" i="1"/>
  <c r="AW288" i="1"/>
  <c r="AW292" i="1"/>
  <c r="AW296" i="1"/>
  <c r="AW300" i="1"/>
  <c r="AW304" i="1"/>
  <c r="AW308" i="1"/>
  <c r="AW312" i="1"/>
  <c r="AW316" i="1"/>
  <c r="AW320" i="1"/>
  <c r="AW324" i="1"/>
  <c r="AW328" i="1"/>
  <c r="AW332" i="1"/>
  <c r="AW336" i="1"/>
  <c r="AW340" i="1"/>
  <c r="AW344" i="1"/>
  <c r="AW348" i="1"/>
  <c r="AW352" i="1"/>
  <c r="AW356" i="1"/>
  <c r="AW360" i="1"/>
  <c r="AW364" i="1"/>
  <c r="AW368" i="1"/>
  <c r="AW372" i="1"/>
  <c r="AW376" i="1"/>
  <c r="AW380" i="1"/>
  <c r="AW384" i="1"/>
  <c r="AW388" i="1"/>
  <c r="AW392" i="1"/>
  <c r="AW396" i="1"/>
  <c r="AW400" i="1"/>
  <c r="AW404" i="1"/>
  <c r="AW408" i="1"/>
  <c r="AW412" i="1"/>
  <c r="AW416" i="1"/>
  <c r="AW420" i="1"/>
  <c r="AW424" i="1"/>
  <c r="AW428" i="1"/>
  <c r="AW432" i="1"/>
  <c r="AW436" i="1"/>
  <c r="AW440" i="1"/>
  <c r="AW444" i="1"/>
  <c r="AW448" i="1"/>
  <c r="AW452" i="1"/>
  <c r="AW456" i="1"/>
  <c r="AW460" i="1"/>
  <c r="AW464" i="1"/>
  <c r="AW468" i="1"/>
  <c r="AW472" i="1"/>
  <c r="AW476" i="1"/>
  <c r="AW480" i="1"/>
  <c r="AW484" i="1"/>
  <c r="AW488" i="1"/>
  <c r="AW492" i="1"/>
  <c r="AW496" i="1"/>
  <c r="AW500" i="1"/>
  <c r="AW504" i="1"/>
  <c r="AW508" i="1"/>
  <c r="AW512" i="1"/>
  <c r="AW516" i="1"/>
  <c r="AW520" i="1"/>
  <c r="AW524" i="1"/>
  <c r="AW528" i="1"/>
  <c r="AW532" i="1"/>
  <c r="AW536" i="1"/>
  <c r="AW540" i="1"/>
  <c r="AW544" i="1"/>
  <c r="AW548" i="1"/>
  <c r="AW552" i="1"/>
  <c r="AW556" i="1"/>
  <c r="AW560" i="1"/>
  <c r="AW564" i="1"/>
  <c r="AW568" i="1"/>
  <c r="AW572" i="1"/>
  <c r="AW576" i="1"/>
  <c r="AW580" i="1"/>
  <c r="AW584" i="1"/>
  <c r="AW6" i="1"/>
  <c r="AW11" i="1"/>
  <c r="AW17" i="1"/>
  <c r="AW22" i="1"/>
  <c r="AW27" i="1"/>
  <c r="AW33" i="1"/>
  <c r="AW38" i="1"/>
  <c r="AW43" i="1"/>
  <c r="AW49" i="1"/>
  <c r="AW54" i="1"/>
  <c r="AW59" i="1"/>
  <c r="AW65" i="1"/>
  <c r="AW70" i="1"/>
  <c r="AW75" i="1"/>
  <c r="AW81" i="1"/>
  <c r="AW86" i="1"/>
  <c r="AW91" i="1"/>
  <c r="AW97" i="1"/>
  <c r="AW102" i="1"/>
  <c r="AW107" i="1"/>
  <c r="AW113" i="1"/>
  <c r="AW118" i="1"/>
  <c r="AW123" i="1"/>
  <c r="AW129" i="1"/>
  <c r="AW134" i="1"/>
  <c r="AW139" i="1"/>
  <c r="AW145" i="1"/>
  <c r="AW150" i="1"/>
  <c r="AW155" i="1"/>
  <c r="AW161" i="1"/>
  <c r="AW166" i="1"/>
  <c r="AW171" i="1"/>
  <c r="AW177" i="1"/>
  <c r="AW182" i="1"/>
  <c r="AW187" i="1"/>
  <c r="AW193" i="1"/>
  <c r="AW198" i="1"/>
  <c r="AW203" i="1"/>
  <c r="AW209" i="1"/>
  <c r="AW214" i="1"/>
  <c r="AW219" i="1"/>
  <c r="AW225" i="1"/>
  <c r="AW230" i="1"/>
  <c r="AW235" i="1"/>
  <c r="AW241" i="1"/>
  <c r="AW246" i="1"/>
  <c r="AW251" i="1"/>
  <c r="AW257" i="1"/>
  <c r="AW262" i="1"/>
  <c r="AW267" i="1"/>
  <c r="AW273" i="1"/>
  <c r="AW278" i="1"/>
  <c r="AW283" i="1"/>
  <c r="AW289" i="1"/>
  <c r="AW294" i="1"/>
  <c r="AW299" i="1"/>
  <c r="AW305" i="1"/>
  <c r="AW310" i="1"/>
  <c r="AW315" i="1"/>
  <c r="AW321" i="1"/>
  <c r="AW326" i="1"/>
  <c r="AW331" i="1"/>
  <c r="AW337" i="1"/>
  <c r="AW342" i="1"/>
  <c r="AW347" i="1"/>
  <c r="AW353" i="1"/>
  <c r="AW358" i="1"/>
  <c r="AW363" i="1"/>
  <c r="AW369" i="1"/>
  <c r="AW374" i="1"/>
  <c r="AW379" i="1"/>
  <c r="AW385" i="1"/>
  <c r="AW390" i="1"/>
  <c r="AW395" i="1"/>
  <c r="AW401" i="1"/>
  <c r="AW406" i="1"/>
  <c r="AW411" i="1"/>
  <c r="AW417" i="1"/>
  <c r="AW422" i="1"/>
  <c r="AW427" i="1"/>
  <c r="AW433" i="1"/>
  <c r="AW438" i="1"/>
  <c r="AW443" i="1"/>
  <c r="AW449" i="1"/>
  <c r="AW454" i="1"/>
  <c r="AW459" i="1"/>
  <c r="AW465" i="1"/>
  <c r="AW470" i="1"/>
  <c r="AW475" i="1"/>
  <c r="AW481" i="1"/>
  <c r="AW486" i="1"/>
  <c r="AW491" i="1"/>
  <c r="AW497" i="1"/>
  <c r="AW502" i="1"/>
  <c r="AW507" i="1"/>
  <c r="AW513" i="1"/>
  <c r="AW518" i="1"/>
  <c r="AW523" i="1"/>
  <c r="AW529" i="1"/>
  <c r="AW534" i="1"/>
  <c r="AW539" i="1"/>
  <c r="AW545" i="1"/>
  <c r="AW550" i="1"/>
  <c r="AW555" i="1"/>
  <c r="AW561" i="1"/>
  <c r="AW566" i="1"/>
  <c r="AW571" i="1"/>
  <c r="AW577" i="1"/>
  <c r="AW582" i="1"/>
  <c r="AW587" i="1"/>
  <c r="AW591" i="1"/>
  <c r="AW595" i="1"/>
  <c r="AW599" i="1"/>
  <c r="AW603" i="1"/>
  <c r="AW607" i="1"/>
  <c r="AW611" i="1"/>
  <c r="AW615" i="1"/>
  <c r="AW619" i="1"/>
  <c r="AW623" i="1"/>
  <c r="AW627" i="1"/>
  <c r="AW631" i="1"/>
  <c r="AW635" i="1"/>
  <c r="AW639" i="1"/>
  <c r="AW643" i="1"/>
  <c r="AW647" i="1"/>
  <c r="AW651" i="1"/>
  <c r="AW655" i="1"/>
  <c r="AW659" i="1"/>
  <c r="AW663" i="1"/>
  <c r="AW667" i="1"/>
  <c r="AW671" i="1"/>
  <c r="AW675" i="1"/>
  <c r="AW679" i="1"/>
  <c r="AW683" i="1"/>
  <c r="AW687" i="1"/>
  <c r="AW691" i="1"/>
  <c r="AW695" i="1"/>
  <c r="AW699" i="1"/>
  <c r="AW703" i="1"/>
  <c r="AW707" i="1"/>
  <c r="AW711" i="1"/>
  <c r="AW715" i="1"/>
  <c r="AW719" i="1"/>
  <c r="AW723" i="1"/>
  <c r="AW727" i="1"/>
  <c r="AW731" i="1"/>
  <c r="AW735" i="1"/>
  <c r="AW739" i="1"/>
  <c r="AW743" i="1"/>
  <c r="AW747" i="1"/>
  <c r="AW751" i="1"/>
  <c r="AW755" i="1"/>
  <c r="AW759" i="1"/>
  <c r="AW763" i="1"/>
  <c r="AW767" i="1"/>
  <c r="AW771" i="1"/>
  <c r="AW775" i="1"/>
  <c r="AW779" i="1"/>
  <c r="AW783" i="1"/>
  <c r="AW787" i="1"/>
  <c r="AW791" i="1"/>
  <c r="AW795" i="1"/>
  <c r="AW799" i="1"/>
  <c r="AW803" i="1"/>
  <c r="AW807" i="1"/>
  <c r="AW811" i="1"/>
  <c r="AW815" i="1"/>
  <c r="AW819" i="1"/>
  <c r="AW823" i="1"/>
  <c r="AW827" i="1"/>
  <c r="AW831" i="1"/>
  <c r="AW835" i="1"/>
  <c r="AW839" i="1"/>
  <c r="AW843" i="1"/>
  <c r="AW847" i="1"/>
  <c r="AW851" i="1"/>
  <c r="AW855" i="1"/>
  <c r="AW859" i="1"/>
  <c r="AW863" i="1"/>
  <c r="AW867" i="1"/>
  <c r="AW871" i="1"/>
  <c r="AW875" i="1"/>
  <c r="AW879" i="1"/>
  <c r="AW883" i="1"/>
  <c r="AW887" i="1"/>
  <c r="AW891" i="1"/>
  <c r="AW895" i="1"/>
  <c r="AW899" i="1"/>
  <c r="AW903" i="1"/>
  <c r="AW907" i="1"/>
  <c r="AW911" i="1"/>
  <c r="AW915" i="1"/>
  <c r="AW919" i="1"/>
  <c r="AW923" i="1"/>
  <c r="AW927" i="1"/>
  <c r="AW931" i="1"/>
  <c r="AW935" i="1"/>
  <c r="AW939" i="1"/>
  <c r="AW943" i="1"/>
  <c r="AW947" i="1"/>
  <c r="AW951" i="1"/>
  <c r="AW955" i="1"/>
  <c r="AW959" i="1"/>
  <c r="AW963" i="1"/>
  <c r="AW967" i="1"/>
  <c r="AW971" i="1"/>
  <c r="AW975" i="1"/>
  <c r="AW979" i="1"/>
  <c r="AW983" i="1"/>
  <c r="AW987" i="1"/>
  <c r="AW991" i="1"/>
  <c r="AW995" i="1"/>
  <c r="AW999" i="1"/>
  <c r="AW1003" i="1"/>
  <c r="AW1007" i="1"/>
  <c r="AW1011" i="1"/>
  <c r="AW1015" i="1"/>
  <c r="AW1019" i="1"/>
  <c r="AW1023" i="1"/>
  <c r="AW1027" i="1"/>
  <c r="AW1031" i="1"/>
  <c r="AW1035" i="1"/>
  <c r="AW1039" i="1"/>
  <c r="AW1043" i="1"/>
  <c r="AW1047" i="1"/>
  <c r="AW1051" i="1"/>
  <c r="AW1055" i="1"/>
  <c r="AW1059" i="1"/>
  <c r="AW1063" i="1"/>
  <c r="AW1067" i="1"/>
  <c r="AW1071" i="1"/>
  <c r="AW1075" i="1"/>
  <c r="AW1079" i="1"/>
  <c r="AW1083" i="1"/>
  <c r="AW1087" i="1"/>
  <c r="AW1091" i="1"/>
  <c r="AW1095" i="1"/>
  <c r="AW1099" i="1"/>
  <c r="AW1103" i="1"/>
  <c r="AW1107" i="1"/>
  <c r="AW1111" i="1"/>
  <c r="AW1115" i="1"/>
  <c r="AW1119" i="1"/>
  <c r="AW1123" i="1"/>
  <c r="AW1127" i="1"/>
  <c r="AW1131" i="1"/>
  <c r="AW1135" i="1"/>
  <c r="AW1139" i="1"/>
  <c r="AW1143" i="1"/>
  <c r="AW1147" i="1"/>
  <c r="AW1151" i="1"/>
  <c r="AW1155" i="1"/>
  <c r="AW1159" i="1"/>
  <c r="AW1163" i="1"/>
  <c r="AW1167" i="1"/>
  <c r="AW1171" i="1"/>
  <c r="AW1175" i="1"/>
  <c r="AW1179" i="1"/>
  <c r="AW1183" i="1"/>
  <c r="AW1187" i="1"/>
  <c r="AW1191" i="1"/>
  <c r="AW1195" i="1"/>
  <c r="AW1199" i="1"/>
  <c r="AW1203" i="1"/>
  <c r="AW1207" i="1"/>
  <c r="AW1211" i="1"/>
  <c r="AW1215" i="1"/>
  <c r="AW1219" i="1"/>
  <c r="AW7" i="1"/>
  <c r="AW13" i="1"/>
  <c r="AW18" i="1"/>
  <c r="AW23" i="1"/>
  <c r="AW29" i="1"/>
  <c r="AW34" i="1"/>
  <c r="AW39" i="1"/>
  <c r="AW45" i="1"/>
  <c r="AW50" i="1"/>
  <c r="AW55" i="1"/>
  <c r="AW61" i="1"/>
  <c r="AW66" i="1"/>
  <c r="AW71" i="1"/>
  <c r="AW77" i="1"/>
  <c r="AW82" i="1"/>
  <c r="AW87" i="1"/>
  <c r="AW93" i="1"/>
  <c r="AW98" i="1"/>
  <c r="AW103" i="1"/>
  <c r="AW109" i="1"/>
  <c r="AW114" i="1"/>
  <c r="AW119" i="1"/>
  <c r="AW125" i="1"/>
  <c r="AW130" i="1"/>
  <c r="AW135" i="1"/>
  <c r="AW141" i="1"/>
  <c r="AW146" i="1"/>
  <c r="AW151" i="1"/>
  <c r="AW157" i="1"/>
  <c r="AW162" i="1"/>
  <c r="AW167" i="1"/>
  <c r="AW173" i="1"/>
  <c r="AW178" i="1"/>
  <c r="AW183" i="1"/>
  <c r="AW189" i="1"/>
  <c r="AW194" i="1"/>
  <c r="AW199" i="1"/>
  <c r="AW205" i="1"/>
  <c r="AW210" i="1"/>
  <c r="AW215" i="1"/>
  <c r="AW221" i="1"/>
  <c r="AW226" i="1"/>
  <c r="AW231" i="1"/>
  <c r="AW237" i="1"/>
  <c r="AW242" i="1"/>
  <c r="AW247" i="1"/>
  <c r="AW253" i="1"/>
  <c r="AW258" i="1"/>
  <c r="AW263" i="1"/>
  <c r="AW269" i="1"/>
  <c r="AW274" i="1"/>
  <c r="AW279" i="1"/>
  <c r="AW285" i="1"/>
  <c r="AW290" i="1"/>
  <c r="AW295" i="1"/>
  <c r="AW301" i="1"/>
  <c r="AW306" i="1"/>
  <c r="AW311" i="1"/>
  <c r="AW317" i="1"/>
  <c r="AW322" i="1"/>
  <c r="AW327" i="1"/>
  <c r="AW333" i="1"/>
  <c r="AW338" i="1"/>
  <c r="AW343" i="1"/>
  <c r="AW349" i="1"/>
  <c r="AW354" i="1"/>
  <c r="AW359" i="1"/>
  <c r="AW365" i="1"/>
  <c r="AW370" i="1"/>
  <c r="AW375" i="1"/>
  <c r="AW381" i="1"/>
  <c r="AW386" i="1"/>
  <c r="AW391" i="1"/>
  <c r="AW397" i="1"/>
  <c r="AW402" i="1"/>
  <c r="AW407" i="1"/>
  <c r="AW413" i="1"/>
  <c r="AW418" i="1"/>
  <c r="AW423" i="1"/>
  <c r="AW429" i="1"/>
  <c r="AW434" i="1"/>
  <c r="AW439" i="1"/>
  <c r="AW445" i="1"/>
  <c r="AW450" i="1"/>
  <c r="AW455" i="1"/>
  <c r="AW461" i="1"/>
  <c r="AW466" i="1"/>
  <c r="AW471" i="1"/>
  <c r="AW477" i="1"/>
  <c r="AW482" i="1"/>
  <c r="AW487" i="1"/>
  <c r="AW493" i="1"/>
  <c r="AW498" i="1"/>
  <c r="AW503" i="1"/>
  <c r="AW509" i="1"/>
  <c r="AW514" i="1"/>
  <c r="AW519" i="1"/>
  <c r="AW525" i="1"/>
  <c r="AW530" i="1"/>
  <c r="AW535" i="1"/>
  <c r="AW541" i="1"/>
  <c r="AW546" i="1"/>
  <c r="AW551" i="1"/>
  <c r="AW557" i="1"/>
  <c r="AW562" i="1"/>
  <c r="AW567" i="1"/>
  <c r="AW573" i="1"/>
  <c r="AW578" i="1"/>
  <c r="AW583" i="1"/>
  <c r="AW588" i="1"/>
  <c r="AW592" i="1"/>
  <c r="AW596" i="1"/>
  <c r="AW600" i="1"/>
  <c r="AW604" i="1"/>
  <c r="AW608" i="1"/>
  <c r="AW612" i="1"/>
  <c r="AW616" i="1"/>
  <c r="AW620" i="1"/>
  <c r="AW624" i="1"/>
  <c r="AW628" i="1"/>
  <c r="AW632" i="1"/>
  <c r="AW636" i="1"/>
  <c r="AW640" i="1"/>
  <c r="AW644" i="1"/>
  <c r="AW648" i="1"/>
  <c r="AW652" i="1"/>
  <c r="AW656" i="1"/>
  <c r="AW660" i="1"/>
  <c r="AW664" i="1"/>
  <c r="AW668" i="1"/>
  <c r="AW672" i="1"/>
  <c r="AW676" i="1"/>
  <c r="AW680" i="1"/>
  <c r="AW684" i="1"/>
  <c r="AW688" i="1"/>
  <c r="AW692" i="1"/>
  <c r="AW696" i="1"/>
  <c r="AW700" i="1"/>
  <c r="AW704" i="1"/>
  <c r="AW708" i="1"/>
  <c r="AW712" i="1"/>
  <c r="AW716" i="1"/>
  <c r="AW720" i="1"/>
  <c r="AW724" i="1"/>
  <c r="AW728" i="1"/>
  <c r="AW732" i="1"/>
  <c r="AW736" i="1"/>
  <c r="AW740" i="1"/>
  <c r="AW744" i="1"/>
  <c r="AW748" i="1"/>
  <c r="AW752" i="1"/>
  <c r="AW756" i="1"/>
  <c r="AW760" i="1"/>
  <c r="AW764" i="1"/>
  <c r="AW768" i="1"/>
  <c r="AW772" i="1"/>
  <c r="AW776" i="1"/>
  <c r="AW780" i="1"/>
  <c r="AW784" i="1"/>
  <c r="AW788" i="1"/>
  <c r="AW792" i="1"/>
  <c r="AW796" i="1"/>
  <c r="AW800" i="1"/>
  <c r="AW804" i="1"/>
  <c r="AW808" i="1"/>
  <c r="AW812" i="1"/>
  <c r="AW816" i="1"/>
  <c r="AW820" i="1"/>
  <c r="AW824" i="1"/>
  <c r="AW828" i="1"/>
  <c r="AW832" i="1"/>
  <c r="AW836" i="1"/>
  <c r="AW840" i="1"/>
  <c r="AW844" i="1"/>
  <c r="AW848" i="1"/>
  <c r="AW852" i="1"/>
  <c r="AW856" i="1"/>
  <c r="AW860" i="1"/>
  <c r="AW864" i="1"/>
  <c r="AW868" i="1"/>
  <c r="AW872" i="1"/>
  <c r="AW876" i="1"/>
  <c r="AW880" i="1"/>
  <c r="AW884" i="1"/>
  <c r="AW888" i="1"/>
  <c r="AW892" i="1"/>
  <c r="AW896" i="1"/>
  <c r="AW900" i="1"/>
  <c r="AW904" i="1"/>
  <c r="AW908" i="1"/>
  <c r="AW912" i="1"/>
  <c r="AW916" i="1"/>
  <c r="AW920" i="1"/>
  <c r="AW924" i="1"/>
  <c r="AW928" i="1"/>
  <c r="AW932" i="1"/>
  <c r="AW936" i="1"/>
  <c r="AW940" i="1"/>
  <c r="AW944" i="1"/>
  <c r="AW948" i="1"/>
  <c r="AW952" i="1"/>
  <c r="AW956" i="1"/>
  <c r="AW960" i="1"/>
  <c r="AW964" i="1"/>
  <c r="AW968" i="1"/>
  <c r="AW972" i="1"/>
  <c r="AW976" i="1"/>
  <c r="AW980" i="1"/>
  <c r="AW984" i="1"/>
  <c r="AW988" i="1"/>
  <c r="AW992" i="1"/>
  <c r="AW996" i="1"/>
  <c r="AW1000" i="1"/>
  <c r="AW1004" i="1"/>
  <c r="AW1008" i="1"/>
  <c r="AW1012" i="1"/>
  <c r="AW10" i="1"/>
  <c r="AW21" i="1"/>
  <c r="AW31" i="1"/>
  <c r="AW42" i="1"/>
  <c r="AW53" i="1"/>
  <c r="AW63" i="1"/>
  <c r="AW74" i="1"/>
  <c r="AW85" i="1"/>
  <c r="AW95" i="1"/>
  <c r="AW106" i="1"/>
  <c r="AW117" i="1"/>
  <c r="AW127" i="1"/>
  <c r="AW138" i="1"/>
  <c r="AW149" i="1"/>
  <c r="AW159" i="1"/>
  <c r="AW170" i="1"/>
  <c r="AW181" i="1"/>
  <c r="AW191" i="1"/>
  <c r="AW202" i="1"/>
  <c r="AW213" i="1"/>
  <c r="AW223" i="1"/>
  <c r="AW234" i="1"/>
  <c r="AW245" i="1"/>
  <c r="AW255" i="1"/>
  <c r="AW266" i="1"/>
  <c r="AW277" i="1"/>
  <c r="AW287" i="1"/>
  <c r="AW298" i="1"/>
  <c r="AW309" i="1"/>
  <c r="AW319" i="1"/>
  <c r="AW330" i="1"/>
  <c r="AW341" i="1"/>
  <c r="AW351" i="1"/>
  <c r="AW362" i="1"/>
  <c r="AW373" i="1"/>
  <c r="AW383" i="1"/>
  <c r="AW394" i="1"/>
  <c r="AW405" i="1"/>
  <c r="AW415" i="1"/>
  <c r="AW426" i="1"/>
  <c r="AW437" i="1"/>
  <c r="AW447" i="1"/>
  <c r="AW458" i="1"/>
  <c r="AW469" i="1"/>
  <c r="AW479" i="1"/>
  <c r="AW490" i="1"/>
  <c r="AW501" i="1"/>
  <c r="AW511" i="1"/>
  <c r="AW522" i="1"/>
  <c r="AW533" i="1"/>
  <c r="AW543" i="1"/>
  <c r="AW554" i="1"/>
  <c r="AW565" i="1"/>
  <c r="AW575" i="1"/>
  <c r="AW586" i="1"/>
  <c r="AW594" i="1"/>
  <c r="AW602" i="1"/>
  <c r="AW610" i="1"/>
  <c r="AW618" i="1"/>
  <c r="AW626" i="1"/>
  <c r="AW634" i="1"/>
  <c r="AW642" i="1"/>
  <c r="AW650" i="1"/>
  <c r="AW658" i="1"/>
  <c r="AW666" i="1"/>
  <c r="AW674" i="1"/>
  <c r="AW682" i="1"/>
  <c r="AW690" i="1"/>
  <c r="AW698" i="1"/>
  <c r="AW706" i="1"/>
  <c r="AW714" i="1"/>
  <c r="AW722" i="1"/>
  <c r="AW730" i="1"/>
  <c r="AW738" i="1"/>
  <c r="AW746" i="1"/>
  <c r="AW754" i="1"/>
  <c r="AW762" i="1"/>
  <c r="AW770" i="1"/>
  <c r="AW778" i="1"/>
  <c r="AW786" i="1"/>
  <c r="AW794" i="1"/>
  <c r="AW802" i="1"/>
  <c r="AW810" i="1"/>
  <c r="AW818" i="1"/>
  <c r="AW826" i="1"/>
  <c r="AW834" i="1"/>
  <c r="AW842" i="1"/>
  <c r="AW850" i="1"/>
  <c r="AW858" i="1"/>
  <c r="AW866" i="1"/>
  <c r="AW874" i="1"/>
  <c r="AW882" i="1"/>
  <c r="AW890" i="1"/>
  <c r="AW898" i="1"/>
  <c r="AW906" i="1"/>
  <c r="AW914" i="1"/>
  <c r="AW922" i="1"/>
  <c r="AW930" i="1"/>
  <c r="AW938" i="1"/>
  <c r="AW946" i="1"/>
  <c r="AW954" i="1"/>
  <c r="AW962" i="1"/>
  <c r="AW970" i="1"/>
  <c r="AW978" i="1"/>
  <c r="AW986" i="1"/>
  <c r="AW994" i="1"/>
  <c r="AW1002" i="1"/>
  <c r="AW1010" i="1"/>
  <c r="AW1017" i="1"/>
  <c r="AW1022" i="1"/>
  <c r="AW1028" i="1"/>
  <c r="AW1033" i="1"/>
  <c r="AW1038" i="1"/>
  <c r="AW1044" i="1"/>
  <c r="AW1049" i="1"/>
  <c r="AW1054" i="1"/>
  <c r="AW1060" i="1"/>
  <c r="AW1065" i="1"/>
  <c r="AW1070" i="1"/>
  <c r="AW1076" i="1"/>
  <c r="AW1081" i="1"/>
  <c r="AW1086" i="1"/>
  <c r="AW1092" i="1"/>
  <c r="AW1097" i="1"/>
  <c r="AW1102" i="1"/>
  <c r="AW1108" i="1"/>
  <c r="AW1113" i="1"/>
  <c r="AW1118" i="1"/>
  <c r="AW1124" i="1"/>
  <c r="AW1129" i="1"/>
  <c r="AW1134" i="1"/>
  <c r="AW1140" i="1"/>
  <c r="AW1145" i="1"/>
  <c r="AW1150" i="1"/>
  <c r="AW1156" i="1"/>
  <c r="AW1161" i="1"/>
  <c r="AW1166" i="1"/>
  <c r="AW1172" i="1"/>
  <c r="AW1177" i="1"/>
  <c r="AW1182" i="1"/>
  <c r="AW1188" i="1"/>
  <c r="AW1193" i="1"/>
  <c r="AW1198" i="1"/>
  <c r="AW1204" i="1"/>
  <c r="AW1209" i="1"/>
  <c r="AW1214" i="1"/>
  <c r="AW1220" i="1"/>
  <c r="AW1224" i="1"/>
  <c r="AW1228" i="1"/>
  <c r="AW1232" i="1"/>
  <c r="AW1236" i="1"/>
  <c r="AW1240" i="1"/>
  <c r="AW1244" i="1"/>
  <c r="AW1248" i="1"/>
  <c r="AW1252" i="1"/>
  <c r="AW1256" i="1"/>
  <c r="AW1260" i="1"/>
  <c r="AW1264" i="1"/>
  <c r="AW1268" i="1"/>
  <c r="AW1272" i="1"/>
  <c r="AW1276" i="1"/>
  <c r="AW1280" i="1"/>
  <c r="AW1284" i="1"/>
  <c r="AW1288" i="1"/>
  <c r="AW1292" i="1"/>
  <c r="AW1296" i="1"/>
  <c r="AW1300" i="1"/>
  <c r="AW1304" i="1"/>
  <c r="AW1308" i="1"/>
  <c r="AW1312" i="1"/>
  <c r="AW1316" i="1"/>
  <c r="AW1320" i="1"/>
  <c r="AW1324" i="1"/>
  <c r="AW1328" i="1"/>
  <c r="AW1332" i="1"/>
  <c r="AW1336" i="1"/>
  <c r="AW1340" i="1"/>
  <c r="AW1344" i="1"/>
  <c r="AW1348" i="1"/>
  <c r="AW1352" i="1"/>
  <c r="AW1356" i="1"/>
  <c r="AW1360" i="1"/>
  <c r="AW1364" i="1"/>
  <c r="AW1368" i="1"/>
  <c r="AW1372" i="1"/>
  <c r="AW1376" i="1"/>
  <c r="AW1380" i="1"/>
  <c r="AW1384" i="1"/>
  <c r="AW1388" i="1"/>
  <c r="AW1392" i="1"/>
  <c r="AW1396" i="1"/>
  <c r="AW1400" i="1"/>
  <c r="AW1404" i="1"/>
  <c r="AW1408" i="1"/>
  <c r="AW1412" i="1"/>
  <c r="AW1416" i="1"/>
  <c r="AW1420" i="1"/>
  <c r="AW1424" i="1"/>
  <c r="AW1428" i="1"/>
  <c r="AW1432" i="1"/>
  <c r="AW1436" i="1"/>
  <c r="AW1440" i="1"/>
  <c r="AW1444" i="1"/>
  <c r="AW1448" i="1"/>
  <c r="AW1452" i="1"/>
  <c r="AW1456" i="1"/>
  <c r="AW3" i="1"/>
  <c r="AW14" i="1"/>
  <c r="AW25" i="1"/>
  <c r="AW35" i="1"/>
  <c r="AW46" i="1"/>
  <c r="AW57" i="1"/>
  <c r="AW67" i="1"/>
  <c r="AW78" i="1"/>
  <c r="AW89" i="1"/>
  <c r="AW99" i="1"/>
  <c r="AW110" i="1"/>
  <c r="AW121" i="1"/>
  <c r="AW131" i="1"/>
  <c r="AW142" i="1"/>
  <c r="AW153" i="1"/>
  <c r="AW163" i="1"/>
  <c r="AW174" i="1"/>
  <c r="AW185" i="1"/>
  <c r="AW195" i="1"/>
  <c r="AW206" i="1"/>
  <c r="AW217" i="1"/>
  <c r="AW227" i="1"/>
  <c r="AW238" i="1"/>
  <c r="AW249" i="1"/>
  <c r="AW259" i="1"/>
  <c r="AW270" i="1"/>
  <c r="AW281" i="1"/>
  <c r="AW291" i="1"/>
  <c r="AW302" i="1"/>
  <c r="AW313" i="1"/>
  <c r="AW323" i="1"/>
  <c r="AW334" i="1"/>
  <c r="AW345" i="1"/>
  <c r="AW355" i="1"/>
  <c r="AW366" i="1"/>
  <c r="AW377" i="1"/>
  <c r="AW387" i="1"/>
  <c r="AW398" i="1"/>
  <c r="AW409" i="1"/>
  <c r="AW419" i="1"/>
  <c r="AW430" i="1"/>
  <c r="AW441" i="1"/>
  <c r="AW451" i="1"/>
  <c r="AW462" i="1"/>
  <c r="AW473" i="1"/>
  <c r="AW483" i="1"/>
  <c r="AW494" i="1"/>
  <c r="AW505" i="1"/>
  <c r="AW515" i="1"/>
  <c r="AW526" i="1"/>
  <c r="AW537" i="1"/>
  <c r="AW547" i="1"/>
  <c r="AW558" i="1"/>
  <c r="AW569" i="1"/>
  <c r="AW579" i="1"/>
  <c r="AW589" i="1"/>
  <c r="AW597" i="1"/>
  <c r="AW605" i="1"/>
  <c r="AW613" i="1"/>
  <c r="AW621" i="1"/>
  <c r="AW629" i="1"/>
  <c r="AW637" i="1"/>
  <c r="AW645" i="1"/>
  <c r="AW653" i="1"/>
  <c r="AW661" i="1"/>
  <c r="AW669" i="1"/>
  <c r="AW677" i="1"/>
  <c r="AW685" i="1"/>
  <c r="AW693" i="1"/>
  <c r="AW701" i="1"/>
  <c r="AW709" i="1"/>
  <c r="AW717" i="1"/>
  <c r="AW725" i="1"/>
  <c r="AW733" i="1"/>
  <c r="AW741" i="1"/>
  <c r="AW749" i="1"/>
  <c r="AW757" i="1"/>
  <c r="AW765" i="1"/>
  <c r="AW773" i="1"/>
  <c r="AW781" i="1"/>
  <c r="AW789" i="1"/>
  <c r="AW797" i="1"/>
  <c r="AW805" i="1"/>
  <c r="AW813" i="1"/>
  <c r="AW821" i="1"/>
  <c r="AW829" i="1"/>
  <c r="AW837" i="1"/>
  <c r="AW845" i="1"/>
  <c r="AW853" i="1"/>
  <c r="AW861" i="1"/>
  <c r="AW869" i="1"/>
  <c r="AW877" i="1"/>
  <c r="AW885" i="1"/>
  <c r="AW893" i="1"/>
  <c r="AW901" i="1"/>
  <c r="AW909" i="1"/>
  <c r="AW917" i="1"/>
  <c r="AW925" i="1"/>
  <c r="AW933" i="1"/>
  <c r="AW941" i="1"/>
  <c r="AW949" i="1"/>
  <c r="AW957" i="1"/>
  <c r="AW965" i="1"/>
  <c r="AW973" i="1"/>
  <c r="AW981" i="1"/>
  <c r="AW989" i="1"/>
  <c r="AW997" i="1"/>
  <c r="AW1005" i="1"/>
  <c r="AW1013" i="1"/>
  <c r="AW1018" i="1"/>
  <c r="AW1024" i="1"/>
  <c r="AW1029" i="1"/>
  <c r="AW1034" i="1"/>
  <c r="AW1040" i="1"/>
  <c r="AW1045" i="1"/>
  <c r="AW1050" i="1"/>
  <c r="AW1056" i="1"/>
  <c r="AW1061" i="1"/>
  <c r="AW1066" i="1"/>
  <c r="AW1072" i="1"/>
  <c r="AW1077" i="1"/>
  <c r="AW1082" i="1"/>
  <c r="AW1088" i="1"/>
  <c r="AW1093" i="1"/>
  <c r="AW1098" i="1"/>
  <c r="AW1104" i="1"/>
  <c r="AW1109" i="1"/>
  <c r="AW1114" i="1"/>
  <c r="AW1120" i="1"/>
  <c r="AW1125" i="1"/>
  <c r="AW1130" i="1"/>
  <c r="AW1136" i="1"/>
  <c r="AW1141" i="1"/>
  <c r="AW1146" i="1"/>
  <c r="AW1152" i="1"/>
  <c r="AW1157" i="1"/>
  <c r="AW1162" i="1"/>
  <c r="AW1168" i="1"/>
  <c r="AW1173" i="1"/>
  <c r="AW1178" i="1"/>
  <c r="AW1184" i="1"/>
  <c r="AW1189" i="1"/>
  <c r="AW1194" i="1"/>
  <c r="AW1200" i="1"/>
  <c r="AW1205" i="1"/>
  <c r="AW1210" i="1"/>
  <c r="AW1216" i="1"/>
  <c r="AW1221" i="1"/>
  <c r="AW1225" i="1"/>
  <c r="AW1229" i="1"/>
  <c r="AW1233" i="1"/>
  <c r="AW1237" i="1"/>
  <c r="AW1241" i="1"/>
  <c r="AW1245" i="1"/>
  <c r="AW1249" i="1"/>
  <c r="AW1253" i="1"/>
  <c r="AW1257" i="1"/>
  <c r="AW1261" i="1"/>
  <c r="AW1265" i="1"/>
  <c r="AW1269" i="1"/>
  <c r="AW1273" i="1"/>
  <c r="AW1277" i="1"/>
  <c r="AW1281" i="1"/>
  <c r="AW1285" i="1"/>
  <c r="AW1289" i="1"/>
  <c r="AW1293" i="1"/>
  <c r="AW1297" i="1"/>
  <c r="AW1301" i="1"/>
  <c r="AW1305" i="1"/>
  <c r="AW1309" i="1"/>
  <c r="AW1313" i="1"/>
  <c r="AW1317" i="1"/>
  <c r="AW1321" i="1"/>
  <c r="AW1325" i="1"/>
  <c r="AW1329" i="1"/>
  <c r="AW1333" i="1"/>
  <c r="AW1337" i="1"/>
  <c r="AW1341" i="1"/>
  <c r="AW1345" i="1"/>
  <c r="AW1349" i="1"/>
  <c r="AW1353" i="1"/>
  <c r="AW1357" i="1"/>
  <c r="AW1361" i="1"/>
  <c r="AW1365" i="1"/>
  <c r="AW1369" i="1"/>
  <c r="AW1373" i="1"/>
  <c r="AW1377" i="1"/>
  <c r="AW1381" i="1"/>
  <c r="AW1385" i="1"/>
  <c r="AW1389" i="1"/>
  <c r="AW1393" i="1"/>
  <c r="AW1397" i="1"/>
  <c r="AW1401" i="1"/>
  <c r="AW1405" i="1"/>
  <c r="AW1409" i="1"/>
  <c r="AW1413" i="1"/>
  <c r="AW1417" i="1"/>
  <c r="AW1421" i="1"/>
  <c r="AW1425" i="1"/>
  <c r="AW1429" i="1"/>
  <c r="AW1433" i="1"/>
  <c r="AW1437" i="1"/>
  <c r="AW1441" i="1"/>
  <c r="AW1445" i="1"/>
  <c r="AW1449" i="1"/>
  <c r="AW1453" i="1"/>
  <c r="AW1457" i="1"/>
  <c r="AW5" i="1"/>
  <c r="AW15" i="1"/>
  <c r="AW26" i="1"/>
  <c r="AW37" i="1"/>
  <c r="AW47" i="1"/>
  <c r="AW58" i="1"/>
  <c r="AW69" i="1"/>
  <c r="AW79" i="1"/>
  <c r="AW90" i="1"/>
  <c r="AW101" i="1"/>
  <c r="AW111" i="1"/>
  <c r="AW122" i="1"/>
  <c r="AW133" i="1"/>
  <c r="AW143" i="1"/>
  <c r="AW154" i="1"/>
  <c r="AW165" i="1"/>
  <c r="AW175" i="1"/>
  <c r="AW186" i="1"/>
  <c r="AW197" i="1"/>
  <c r="AW207" i="1"/>
  <c r="AW218" i="1"/>
  <c r="AW229" i="1"/>
  <c r="AW239" i="1"/>
  <c r="AW250" i="1"/>
  <c r="AW261" i="1"/>
  <c r="AW271" i="1"/>
  <c r="AW282" i="1"/>
  <c r="AW293" i="1"/>
  <c r="AW303" i="1"/>
  <c r="AW314" i="1"/>
  <c r="AW325" i="1"/>
  <c r="AW335" i="1"/>
  <c r="AW346" i="1"/>
  <c r="AW357" i="1"/>
  <c r="AW367" i="1"/>
  <c r="AW378" i="1"/>
  <c r="AW389" i="1"/>
  <c r="AW399" i="1"/>
  <c r="AW410" i="1"/>
  <c r="AW421" i="1"/>
  <c r="AW431" i="1"/>
  <c r="AW442" i="1"/>
  <c r="AW453" i="1"/>
  <c r="AW463" i="1"/>
  <c r="AW474" i="1"/>
  <c r="AW485" i="1"/>
  <c r="AW495" i="1"/>
  <c r="AW506" i="1"/>
  <c r="AW517" i="1"/>
  <c r="AW527" i="1"/>
  <c r="AW538" i="1"/>
  <c r="AW549" i="1"/>
  <c r="AW559" i="1"/>
  <c r="AW570" i="1"/>
  <c r="AW581" i="1"/>
  <c r="AW590" i="1"/>
  <c r="AW598" i="1"/>
  <c r="AW606" i="1"/>
  <c r="AW614" i="1"/>
  <c r="AW622" i="1"/>
  <c r="AW630" i="1"/>
  <c r="AW638" i="1"/>
  <c r="AW646" i="1"/>
  <c r="AW654" i="1"/>
  <c r="AW662" i="1"/>
  <c r="AW670" i="1"/>
  <c r="AW678" i="1"/>
  <c r="AW686" i="1"/>
  <c r="AW694" i="1"/>
  <c r="AW702" i="1"/>
  <c r="AW710" i="1"/>
  <c r="AW718" i="1"/>
  <c r="AW726" i="1"/>
  <c r="AW734" i="1"/>
  <c r="AW742" i="1"/>
  <c r="AW750" i="1"/>
  <c r="AW758" i="1"/>
  <c r="AW766" i="1"/>
  <c r="AW774" i="1"/>
  <c r="AW782" i="1"/>
  <c r="AW790" i="1"/>
  <c r="AW798" i="1"/>
  <c r="AW806" i="1"/>
  <c r="AW814" i="1"/>
  <c r="AW822" i="1"/>
  <c r="AW830" i="1"/>
  <c r="AW838" i="1"/>
  <c r="AW846" i="1"/>
  <c r="AW854" i="1"/>
  <c r="AW862" i="1"/>
  <c r="AW870" i="1"/>
  <c r="AW878" i="1"/>
  <c r="AW886" i="1"/>
  <c r="AW894" i="1"/>
  <c r="AW902" i="1"/>
  <c r="AW910" i="1"/>
  <c r="AW918" i="1"/>
  <c r="AW926" i="1"/>
  <c r="AW934" i="1"/>
  <c r="AW942" i="1"/>
  <c r="AW950" i="1"/>
  <c r="AW958" i="1"/>
  <c r="AW966" i="1"/>
  <c r="AW974" i="1"/>
  <c r="AW982" i="1"/>
  <c r="AW990" i="1"/>
  <c r="AW998" i="1"/>
  <c r="AW1006" i="1"/>
  <c r="AW1014" i="1"/>
  <c r="AW1020" i="1"/>
  <c r="AW1025" i="1"/>
  <c r="AW1030" i="1"/>
  <c r="AW1036" i="1"/>
  <c r="AW1041" i="1"/>
  <c r="AW1046" i="1"/>
  <c r="AW1052" i="1"/>
  <c r="AW1057" i="1"/>
  <c r="AW1062" i="1"/>
  <c r="AW1068" i="1"/>
  <c r="AW1073" i="1"/>
  <c r="AW1078" i="1"/>
  <c r="AW1084" i="1"/>
  <c r="AW1089" i="1"/>
  <c r="AW1094" i="1"/>
  <c r="AW1100" i="1"/>
  <c r="AW1105" i="1"/>
  <c r="AW1110" i="1"/>
  <c r="AW1116" i="1"/>
  <c r="AW1121" i="1"/>
  <c r="AW1126" i="1"/>
  <c r="AW1132" i="1"/>
  <c r="AW1137" i="1"/>
  <c r="AW1142" i="1"/>
  <c r="AW1148" i="1"/>
  <c r="AW1153" i="1"/>
  <c r="AW1158" i="1"/>
  <c r="AW1164" i="1"/>
  <c r="AW1169" i="1"/>
  <c r="AW1174" i="1"/>
  <c r="AW1180" i="1"/>
  <c r="AW1185" i="1"/>
  <c r="AW1190" i="1"/>
  <c r="AW1196" i="1"/>
  <c r="AW1201" i="1"/>
  <c r="AW1206" i="1"/>
  <c r="AW1212" i="1"/>
  <c r="AW1217" i="1"/>
  <c r="AW1222" i="1"/>
  <c r="AW1226" i="1"/>
  <c r="AW1230" i="1"/>
  <c r="AW1234" i="1"/>
  <c r="AW1238" i="1"/>
  <c r="AW1242" i="1"/>
  <c r="AW1246" i="1"/>
  <c r="AW1250" i="1"/>
  <c r="AW1254" i="1"/>
  <c r="AW1258" i="1"/>
  <c r="AW1262" i="1"/>
  <c r="AW1266" i="1"/>
  <c r="AW1270" i="1"/>
  <c r="AW1274" i="1"/>
  <c r="AW1278" i="1"/>
  <c r="AW1282" i="1"/>
  <c r="AW1286" i="1"/>
  <c r="AW1290" i="1"/>
  <c r="AW1294" i="1"/>
  <c r="AW1298" i="1"/>
  <c r="AW1302" i="1"/>
  <c r="AW1306" i="1"/>
  <c r="AW1310" i="1"/>
  <c r="AW1314" i="1"/>
  <c r="AW1318" i="1"/>
  <c r="AW1322" i="1"/>
  <c r="AW1326" i="1"/>
  <c r="AW1330" i="1"/>
  <c r="AW1334" i="1"/>
  <c r="AW1338" i="1"/>
  <c r="AW1342" i="1"/>
  <c r="AW1346" i="1"/>
  <c r="AW1350" i="1"/>
  <c r="AW1354" i="1"/>
  <c r="AW1358" i="1"/>
  <c r="AW1362" i="1"/>
  <c r="AW1366" i="1"/>
  <c r="AW1370" i="1"/>
  <c r="AW1374" i="1"/>
  <c r="AW1378" i="1"/>
  <c r="AW1382" i="1"/>
  <c r="AW1386" i="1"/>
  <c r="AW1390" i="1"/>
  <c r="AW1394" i="1"/>
  <c r="AW1398" i="1"/>
  <c r="AW1402" i="1"/>
  <c r="AW1406" i="1"/>
  <c r="AW1410" i="1"/>
  <c r="AW1414" i="1"/>
  <c r="AW1418" i="1"/>
  <c r="AW1422" i="1"/>
  <c r="AW1426" i="1"/>
  <c r="AW1430" i="1"/>
  <c r="AW1434" i="1"/>
  <c r="AW1438" i="1"/>
  <c r="AW1442" i="1"/>
  <c r="AW1446" i="1"/>
  <c r="AW1450" i="1"/>
  <c r="AW1454" i="1"/>
  <c r="AW2" i="1"/>
  <c r="AW30" i="1"/>
  <c r="AW73" i="1"/>
  <c r="AW115" i="1"/>
  <c r="AW158" i="1"/>
  <c r="AW201" i="1"/>
  <c r="AW243" i="1"/>
  <c r="AW286" i="1"/>
  <c r="AW329" i="1"/>
  <c r="AW371" i="1"/>
  <c r="AW414" i="1"/>
  <c r="AW457" i="1"/>
  <c r="AW499" i="1"/>
  <c r="AW542" i="1"/>
  <c r="AW585" i="1"/>
  <c r="AW617" i="1"/>
  <c r="AW649" i="1"/>
  <c r="AW681" i="1"/>
  <c r="AW713" i="1"/>
  <c r="AW745" i="1"/>
  <c r="AW777" i="1"/>
  <c r="AW809" i="1"/>
  <c r="AW841" i="1"/>
  <c r="AW873" i="1"/>
  <c r="AW905" i="1"/>
  <c r="AW937" i="1"/>
  <c r="AW969" i="1"/>
  <c r="AW1001" i="1"/>
  <c r="AW1026" i="1"/>
  <c r="AW1048" i="1"/>
  <c r="AW1069" i="1"/>
  <c r="AW1090" i="1"/>
  <c r="AW1112" i="1"/>
  <c r="AW1133" i="1"/>
  <c r="AW1154" i="1"/>
  <c r="AW1176" i="1"/>
  <c r="AW1197" i="1"/>
  <c r="AW1218" i="1"/>
  <c r="AW1235" i="1"/>
  <c r="AW1251" i="1"/>
  <c r="AW1267" i="1"/>
  <c r="AW1283" i="1"/>
  <c r="AW1299" i="1"/>
  <c r="AW1315" i="1"/>
  <c r="AW1331" i="1"/>
  <c r="AW1347" i="1"/>
  <c r="AW1363" i="1"/>
  <c r="AW1379" i="1"/>
  <c r="AW1395" i="1"/>
  <c r="AW1411" i="1"/>
  <c r="AW1427" i="1"/>
  <c r="AW1443" i="1"/>
  <c r="AW41" i="1"/>
  <c r="AW83" i="1"/>
  <c r="AW126" i="1"/>
  <c r="AW169" i="1"/>
  <c r="AW211" i="1"/>
  <c r="AW254" i="1"/>
  <c r="AW297" i="1"/>
  <c r="AW339" i="1"/>
  <c r="AW382" i="1"/>
  <c r="AW425" i="1"/>
  <c r="AW467" i="1"/>
  <c r="AW510" i="1"/>
  <c r="AW553" i="1"/>
  <c r="AW593" i="1"/>
  <c r="AW625" i="1"/>
  <c r="AW657" i="1"/>
  <c r="AW689" i="1"/>
  <c r="AW721" i="1"/>
  <c r="AW753" i="1"/>
  <c r="AW785" i="1"/>
  <c r="AW817" i="1"/>
  <c r="AW849" i="1"/>
  <c r="AW881" i="1"/>
  <c r="AW913" i="1"/>
  <c r="AW945" i="1"/>
  <c r="AW977" i="1"/>
  <c r="AW1009" i="1"/>
  <c r="AW1032" i="1"/>
  <c r="AW1053" i="1"/>
  <c r="AW1074" i="1"/>
  <c r="AW1096" i="1"/>
  <c r="AW1117" i="1"/>
  <c r="AW1138" i="1"/>
  <c r="AW1160" i="1"/>
  <c r="AW1181" i="1"/>
  <c r="AW1202" i="1"/>
  <c r="AW1223" i="1"/>
  <c r="AW1239" i="1"/>
  <c r="AW1255" i="1"/>
  <c r="AW1271" i="1"/>
  <c r="AW1287" i="1"/>
  <c r="AW1303" i="1"/>
  <c r="AW1319" i="1"/>
  <c r="AW1335" i="1"/>
  <c r="AW1351" i="1"/>
  <c r="AW1367" i="1"/>
  <c r="AW1383" i="1"/>
  <c r="AW1399" i="1"/>
  <c r="AW1415" i="1"/>
  <c r="AW1431" i="1"/>
  <c r="AW1447" i="1"/>
  <c r="AW9" i="1"/>
  <c r="AW51" i="1"/>
  <c r="AW94" i="1"/>
  <c r="AW137" i="1"/>
  <c r="AW179" i="1"/>
  <c r="AW222" i="1"/>
  <c r="AW265" i="1"/>
  <c r="AW307" i="1"/>
  <c r="AW350" i="1"/>
  <c r="AW393" i="1"/>
  <c r="AW435" i="1"/>
  <c r="AW478" i="1"/>
  <c r="AW521" i="1"/>
  <c r="AW563" i="1"/>
  <c r="AW601" i="1"/>
  <c r="AW633" i="1"/>
  <c r="AW665" i="1"/>
  <c r="AW697" i="1"/>
  <c r="AW729" i="1"/>
  <c r="AW761" i="1"/>
  <c r="AW793" i="1"/>
  <c r="AW825" i="1"/>
  <c r="AW857" i="1"/>
  <c r="AW889" i="1"/>
  <c r="AW921" i="1"/>
  <c r="AW953" i="1"/>
  <c r="AW985" i="1"/>
  <c r="AW1016" i="1"/>
  <c r="AW1037" i="1"/>
  <c r="AW1058" i="1"/>
  <c r="AW1080" i="1"/>
  <c r="AW1101" i="1"/>
  <c r="AW1122" i="1"/>
  <c r="AW1144" i="1"/>
  <c r="AW1165" i="1"/>
  <c r="AW1186" i="1"/>
  <c r="AW1208" i="1"/>
  <c r="AW1227" i="1"/>
  <c r="AW1243" i="1"/>
  <c r="AW1259" i="1"/>
  <c r="AW1275" i="1"/>
  <c r="AW1291" i="1"/>
  <c r="AW1307" i="1"/>
  <c r="AW1323" i="1"/>
  <c r="AW1339" i="1"/>
  <c r="AW1355" i="1"/>
  <c r="AW1371" i="1"/>
  <c r="AW1387" i="1"/>
  <c r="AW1403" i="1"/>
  <c r="AW1419" i="1"/>
  <c r="AW1435" i="1"/>
  <c r="AW1451" i="1"/>
  <c r="AU1455" i="1"/>
  <c r="AU1451" i="1"/>
  <c r="AU1447" i="1"/>
  <c r="AU1443" i="1"/>
  <c r="AU1439" i="1"/>
  <c r="AU1435" i="1"/>
  <c r="AU1431" i="1"/>
  <c r="AU1427" i="1"/>
  <c r="AU1423" i="1"/>
  <c r="AU1419" i="1"/>
  <c r="AU1415" i="1"/>
  <c r="AU1411" i="1"/>
  <c r="AU1407" i="1"/>
  <c r="AU1403" i="1"/>
  <c r="AU1399" i="1"/>
  <c r="AU1395" i="1"/>
  <c r="AU1391" i="1"/>
  <c r="AU1387" i="1"/>
  <c r="AU1383" i="1"/>
  <c r="AU1379" i="1"/>
  <c r="AU1375" i="1"/>
  <c r="AU1371" i="1"/>
  <c r="AU1367" i="1"/>
  <c r="AU1363" i="1"/>
  <c r="AU1359" i="1"/>
  <c r="AU1355" i="1"/>
  <c r="AU1351" i="1"/>
  <c r="AU1347" i="1"/>
  <c r="AU1343" i="1"/>
  <c r="AU1339" i="1"/>
  <c r="AU1335" i="1"/>
  <c r="AU1331" i="1"/>
  <c r="AU1327" i="1"/>
  <c r="AU1323" i="1"/>
  <c r="AU1319" i="1"/>
  <c r="AU1315" i="1"/>
  <c r="AU1311" i="1"/>
  <c r="AU1307" i="1"/>
  <c r="AU1303" i="1"/>
  <c r="AU1299" i="1"/>
  <c r="AU1295" i="1"/>
  <c r="AU1291" i="1"/>
  <c r="AU1287" i="1"/>
  <c r="AU1283" i="1"/>
  <c r="AU1279" i="1"/>
  <c r="AU1275" i="1"/>
  <c r="AU1271" i="1"/>
  <c r="AU1267" i="1"/>
  <c r="AU1263" i="1"/>
  <c r="AU1259" i="1"/>
  <c r="AU1255" i="1"/>
  <c r="AU1251" i="1"/>
  <c r="AU1247" i="1"/>
  <c r="AU1243" i="1"/>
  <c r="AU1239" i="1"/>
  <c r="AU1235" i="1"/>
  <c r="AU1231" i="1"/>
  <c r="AU1227" i="1"/>
  <c r="AU1223" i="1"/>
  <c r="AU1219" i="1"/>
  <c r="AU1215" i="1"/>
  <c r="AU1211" i="1"/>
  <c r="AU1207" i="1"/>
  <c r="AU1203" i="1"/>
  <c r="AU1199" i="1"/>
  <c r="AU1195" i="1"/>
  <c r="AU1191" i="1"/>
  <c r="AU1187" i="1"/>
  <c r="AU1183" i="1"/>
  <c r="AU1179" i="1"/>
  <c r="AU1175" i="1"/>
  <c r="AU1171" i="1"/>
  <c r="AU1167" i="1"/>
  <c r="AU1163" i="1"/>
  <c r="AU1159" i="1"/>
  <c r="AU1155" i="1"/>
  <c r="AU1151" i="1"/>
  <c r="AU1147" i="1"/>
  <c r="AU1143" i="1"/>
  <c r="AU1139" i="1"/>
  <c r="AU1135" i="1"/>
  <c r="AU1131" i="1"/>
  <c r="AU1127" i="1"/>
  <c r="AU1123" i="1"/>
  <c r="AU1119" i="1"/>
  <c r="AU1115" i="1"/>
  <c r="AU1111" i="1"/>
  <c r="AU1107" i="1"/>
  <c r="AU1103" i="1"/>
  <c r="AU1099" i="1"/>
  <c r="AU1095" i="1"/>
  <c r="AU1091" i="1"/>
  <c r="AU1087" i="1"/>
  <c r="AU1083" i="1"/>
  <c r="AU1079" i="1"/>
  <c r="AU1075" i="1"/>
  <c r="AU1071" i="1"/>
  <c r="AU1067" i="1"/>
  <c r="AU1063" i="1"/>
  <c r="AU1059" i="1"/>
  <c r="AU1055" i="1"/>
  <c r="AU1051" i="1"/>
  <c r="AU1047" i="1"/>
  <c r="AU1043" i="1"/>
  <c r="AU1039" i="1"/>
  <c r="AU1035" i="1"/>
  <c r="AU1031" i="1"/>
  <c r="AU1027" i="1"/>
  <c r="AU1023" i="1"/>
  <c r="AU1019" i="1"/>
  <c r="AU1015" i="1"/>
  <c r="AU1011" i="1"/>
  <c r="AU1007" i="1"/>
  <c r="AU1003" i="1"/>
  <c r="AU999" i="1"/>
  <c r="AU995" i="1"/>
  <c r="AU991" i="1"/>
  <c r="AU987" i="1"/>
  <c r="AU983" i="1"/>
  <c r="AU979" i="1"/>
  <c r="AU975" i="1"/>
  <c r="AU971" i="1"/>
  <c r="AU967" i="1"/>
  <c r="AU963" i="1"/>
  <c r="AU959" i="1"/>
  <c r="AU955" i="1"/>
  <c r="AU951" i="1"/>
  <c r="AU947" i="1"/>
  <c r="AU943" i="1"/>
  <c r="AU939" i="1"/>
  <c r="AU935" i="1"/>
  <c r="AU931" i="1"/>
  <c r="AU927" i="1"/>
  <c r="AU923" i="1"/>
  <c r="AU919" i="1"/>
  <c r="AU915" i="1"/>
  <c r="AU911" i="1"/>
  <c r="AU907" i="1"/>
  <c r="AU903" i="1"/>
  <c r="AU899" i="1"/>
  <c r="AU895" i="1"/>
  <c r="AU891" i="1"/>
  <c r="AU887" i="1"/>
  <c r="AU883" i="1"/>
  <c r="AU879" i="1"/>
  <c r="AU875" i="1"/>
  <c r="AU871" i="1"/>
  <c r="AU867" i="1"/>
  <c r="AU863" i="1"/>
  <c r="AU859" i="1"/>
  <c r="AU855" i="1"/>
  <c r="AU851" i="1"/>
  <c r="AU847" i="1"/>
  <c r="AU843" i="1"/>
  <c r="AU839" i="1"/>
  <c r="AU835" i="1"/>
  <c r="AU831" i="1"/>
  <c r="AU827" i="1"/>
  <c r="AU823" i="1"/>
  <c r="AU819" i="1"/>
  <c r="AU815" i="1"/>
  <c r="AU811" i="1"/>
  <c r="AU807" i="1"/>
  <c r="AU803" i="1"/>
  <c r="AU799" i="1"/>
  <c r="AU795" i="1"/>
  <c r="AU791" i="1"/>
  <c r="AU787" i="1"/>
  <c r="AU783" i="1"/>
  <c r="AU779" i="1"/>
  <c r="AU775" i="1"/>
  <c r="AU771" i="1"/>
  <c r="AU767" i="1"/>
  <c r="AU763" i="1"/>
  <c r="AU759" i="1"/>
  <c r="AU755" i="1"/>
  <c r="AU751" i="1"/>
  <c r="AU747" i="1"/>
  <c r="AU743" i="1"/>
  <c r="AU739" i="1"/>
  <c r="AU735" i="1"/>
  <c r="AU731" i="1"/>
  <c r="AU727" i="1"/>
  <c r="AU723" i="1"/>
  <c r="AU719" i="1"/>
  <c r="AU715" i="1"/>
  <c r="AU711" i="1"/>
  <c r="AU707" i="1"/>
  <c r="AU703" i="1"/>
  <c r="AU699" i="1"/>
  <c r="AU695" i="1"/>
  <c r="AU691" i="1"/>
  <c r="AU687" i="1"/>
  <c r="AU683" i="1"/>
  <c r="AU679" i="1"/>
  <c r="AU675" i="1"/>
  <c r="AU671" i="1"/>
  <c r="AU667" i="1"/>
  <c r="AU663" i="1"/>
  <c r="AU659" i="1"/>
  <c r="AU655" i="1"/>
  <c r="AU651" i="1"/>
  <c r="AU647" i="1"/>
  <c r="AU643" i="1"/>
  <c r="AU639" i="1"/>
  <c r="AU635" i="1"/>
  <c r="AU631" i="1"/>
  <c r="AU627" i="1"/>
  <c r="AU623" i="1"/>
  <c r="AU619" i="1"/>
  <c r="AU615" i="1"/>
  <c r="AU609" i="1"/>
  <c r="AU604" i="1"/>
  <c r="AU599" i="1"/>
  <c r="AU593" i="1"/>
  <c r="AU588" i="1"/>
  <c r="AU583" i="1"/>
  <c r="AU577" i="1"/>
  <c r="AU572" i="1"/>
  <c r="AU567" i="1"/>
  <c r="AU561" i="1"/>
  <c r="AU553" i="1"/>
  <c r="AU545" i="1"/>
  <c r="AU537" i="1"/>
  <c r="AU529" i="1"/>
  <c r="AU521" i="1"/>
  <c r="AU513" i="1"/>
  <c r="AU505" i="1"/>
  <c r="AU497" i="1"/>
  <c r="AU489" i="1"/>
  <c r="AU481" i="1"/>
  <c r="AU473" i="1"/>
  <c r="AU465" i="1"/>
  <c r="AU449" i="1"/>
  <c r="AU433" i="1"/>
  <c r="AU417" i="1"/>
  <c r="AU401" i="1"/>
  <c r="AU385" i="1"/>
  <c r="AU369" i="1"/>
  <c r="AU353" i="1"/>
  <c r="AU337" i="1"/>
  <c r="AU321" i="1"/>
  <c r="AU303" i="1"/>
  <c r="AU281" i="1"/>
  <c r="AU260" i="1"/>
  <c r="AU239" i="1"/>
  <c r="AU217" i="1"/>
  <c r="AU196" i="1"/>
  <c r="AU175" i="1"/>
  <c r="AU153" i="1"/>
  <c r="AU132" i="1"/>
  <c r="AU111" i="1"/>
  <c r="AU89" i="1"/>
  <c r="AU68" i="1"/>
  <c r="AU47" i="1"/>
  <c r="AU25" i="1"/>
  <c r="AU3" i="1"/>
  <c r="AV1427" i="1"/>
  <c r="AV1395" i="1"/>
  <c r="AV1363" i="1"/>
  <c r="AV1331" i="1"/>
  <c r="AV1299" i="1"/>
  <c r="AV1267" i="1"/>
  <c r="AV1235" i="1"/>
  <c r="AV1203" i="1"/>
  <c r="AV1171" i="1"/>
  <c r="AV1139" i="1"/>
  <c r="AV1107" i="1"/>
  <c r="AV1075" i="1"/>
  <c r="AV1043" i="1"/>
  <c r="AV1011" i="1"/>
  <c r="AV979" i="1"/>
  <c r="AV947" i="1"/>
  <c r="AV915" i="1"/>
  <c r="AV883" i="1"/>
  <c r="AV851" i="1"/>
  <c r="AV819" i="1"/>
  <c r="AV787" i="1"/>
  <c r="AV755" i="1"/>
  <c r="AV723" i="1"/>
  <c r="AV691" i="1"/>
  <c r="AV659" i="1"/>
  <c r="AV627" i="1"/>
  <c r="AV595" i="1"/>
  <c r="AV563" i="1"/>
  <c r="AV531" i="1"/>
  <c r="AV499" i="1"/>
  <c r="AV467" i="1"/>
  <c r="AV435" i="1"/>
  <c r="AV403" i="1"/>
  <c r="AV371" i="1"/>
  <c r="AV335" i="1"/>
  <c r="AV271" i="1"/>
  <c r="AV207" i="1"/>
  <c r="AV143" i="1"/>
  <c r="AV79" i="1"/>
  <c r="AV15" i="1"/>
  <c r="AW1407" i="1"/>
  <c r="AW1343" i="1"/>
  <c r="AW1279" i="1"/>
  <c r="AW1213" i="1"/>
  <c r="AW1128" i="1"/>
  <c r="AW1042" i="1"/>
  <c r="AW929" i="1"/>
  <c r="AW801" i="1"/>
  <c r="AW673" i="1"/>
  <c r="AW531" i="1"/>
  <c r="AW361" i="1"/>
  <c r="AW190" i="1"/>
  <c r="AW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2" i="1"/>
  <c r="Y993" i="1"/>
  <c r="E993" i="1"/>
  <c r="Y990" i="1"/>
  <c r="E990" i="1"/>
  <c r="Y967" i="1"/>
  <c r="E967" i="1"/>
  <c r="Y966" i="1"/>
  <c r="E966" i="1"/>
  <c r="Y946" i="1"/>
  <c r="E946" i="1"/>
  <c r="Y924" i="1"/>
  <c r="E924" i="1"/>
  <c r="Y921" i="1"/>
  <c r="E921" i="1"/>
  <c r="Y920" i="1"/>
  <c r="E920" i="1"/>
  <c r="Y919" i="1"/>
  <c r="E919" i="1"/>
  <c r="Y918" i="1"/>
  <c r="E918" i="1"/>
  <c r="Y917" i="1"/>
  <c r="E917" i="1"/>
  <c r="Y916" i="1"/>
  <c r="E916" i="1"/>
  <c r="Y913" i="1"/>
  <c r="E913" i="1"/>
  <c r="Y912" i="1"/>
  <c r="E912" i="1"/>
  <c r="Y904" i="1"/>
  <c r="E904" i="1"/>
  <c r="Y903" i="1"/>
  <c r="E903" i="1"/>
  <c r="Y902" i="1"/>
  <c r="E902" i="1"/>
  <c r="Y901" i="1"/>
  <c r="E901" i="1"/>
  <c r="Y884" i="1"/>
  <c r="E884" i="1"/>
  <c r="Y883" i="1"/>
  <c r="E883" i="1"/>
  <c r="Y879" i="1"/>
  <c r="E879" i="1"/>
  <c r="Y830" i="1"/>
  <c r="E830" i="1"/>
  <c r="Y827" i="1"/>
  <c r="E827" i="1"/>
  <c r="Y826" i="1"/>
  <c r="E826" i="1"/>
  <c r="Y825" i="1"/>
  <c r="E825" i="1"/>
  <c r="Y824" i="1"/>
  <c r="E824" i="1"/>
  <c r="Y804" i="1"/>
  <c r="E804" i="1"/>
  <c r="Y803" i="1"/>
  <c r="E803" i="1"/>
  <c r="Y795" i="1"/>
  <c r="E795" i="1"/>
  <c r="Y780" i="1"/>
  <c r="E780" i="1"/>
  <c r="Y779" i="1"/>
  <c r="E779" i="1"/>
  <c r="Y777" i="1"/>
  <c r="E777" i="1"/>
  <c r="Y776" i="1"/>
  <c r="E776" i="1"/>
  <c r="Y763" i="1"/>
  <c r="E763" i="1"/>
  <c r="Y754" i="1"/>
  <c r="E754" i="1"/>
  <c r="Y751" i="1"/>
  <c r="E751" i="1"/>
  <c r="Y749" i="1"/>
  <c r="E749" i="1"/>
  <c r="Y748" i="1"/>
  <c r="E748" i="1"/>
  <c r="Y747" i="1"/>
  <c r="E747" i="1"/>
  <c r="Y746" i="1"/>
  <c r="E746" i="1"/>
  <c r="Y744" i="1"/>
  <c r="E744" i="1"/>
  <c r="Y743" i="1"/>
  <c r="E743" i="1"/>
  <c r="Y742" i="1"/>
  <c r="E742" i="1"/>
  <c r="Y741" i="1"/>
  <c r="E741" i="1"/>
  <c r="Y740" i="1"/>
  <c r="E740" i="1"/>
  <c r="Y733" i="1"/>
  <c r="E733" i="1"/>
  <c r="Y727" i="1"/>
  <c r="E727" i="1"/>
  <c r="Y717" i="1"/>
  <c r="E717" i="1"/>
  <c r="Y716" i="1"/>
  <c r="E716" i="1"/>
  <c r="Y712" i="1"/>
  <c r="E712" i="1"/>
  <c r="Y704" i="1"/>
  <c r="E704" i="1"/>
  <c r="Y702" i="1"/>
  <c r="E702" i="1"/>
  <c r="Y700" i="1"/>
  <c r="E700" i="1"/>
  <c r="Y699" i="1"/>
  <c r="E699" i="1"/>
  <c r="Y697" i="1"/>
  <c r="E697" i="1"/>
  <c r="Y696" i="1"/>
  <c r="E696" i="1"/>
  <c r="Y688" i="1"/>
  <c r="E688" i="1"/>
  <c r="Y677" i="1"/>
  <c r="E677" i="1"/>
  <c r="Y674" i="1"/>
  <c r="E674" i="1"/>
  <c r="Y673" i="1"/>
  <c r="E673" i="1"/>
  <c r="Y672" i="1"/>
  <c r="E672" i="1"/>
  <c r="Y669" i="1"/>
  <c r="E669" i="1"/>
  <c r="Y668" i="1"/>
  <c r="E668" i="1"/>
  <c r="Y663" i="1"/>
  <c r="E663" i="1"/>
  <c r="Y655" i="1"/>
  <c r="E655" i="1"/>
  <c r="Y654" i="1"/>
  <c r="E654" i="1"/>
  <c r="Y653" i="1"/>
  <c r="E653" i="1"/>
  <c r="Y652" i="1"/>
  <c r="E652" i="1"/>
  <c r="Y650" i="1"/>
  <c r="E650" i="1"/>
  <c r="Y635" i="1"/>
  <c r="E635" i="1"/>
  <c r="Y633" i="1"/>
  <c r="E633" i="1"/>
  <c r="Y631" i="1"/>
  <c r="E631" i="1"/>
  <c r="Y630" i="1"/>
  <c r="E630" i="1"/>
  <c r="Y629" i="1"/>
  <c r="E629" i="1"/>
  <c r="Y628" i="1"/>
  <c r="E628" i="1"/>
  <c r="Y607" i="1"/>
  <c r="E607" i="1"/>
  <c r="Y603" i="1"/>
  <c r="E603" i="1"/>
  <c r="Y588" i="1"/>
  <c r="E588" i="1"/>
  <c r="Y587" i="1"/>
  <c r="E587" i="1"/>
  <c r="Y584" i="1"/>
  <c r="E584" i="1"/>
  <c r="Y583" i="1"/>
  <c r="E583" i="1"/>
  <c r="Y580" i="1"/>
  <c r="E580" i="1"/>
  <c r="Y579" i="1"/>
  <c r="E579" i="1"/>
  <c r="Y578" i="1"/>
  <c r="E578" i="1"/>
  <c r="Y577" i="1"/>
  <c r="E577" i="1"/>
  <c r="Y576" i="1"/>
  <c r="E576" i="1"/>
  <c r="Y575" i="1"/>
  <c r="E575" i="1"/>
  <c r="Y574" i="1"/>
  <c r="E574" i="1"/>
  <c r="Y573" i="1"/>
  <c r="E573" i="1"/>
  <c r="Y572" i="1"/>
  <c r="E572" i="1"/>
  <c r="Y553" i="1"/>
  <c r="E553" i="1"/>
  <c r="Y552" i="1"/>
  <c r="E552" i="1"/>
  <c r="Y551" i="1"/>
  <c r="E551" i="1"/>
  <c r="Y550" i="1"/>
  <c r="E550" i="1"/>
  <c r="Y531" i="1"/>
  <c r="E531" i="1"/>
  <c r="Y530" i="1"/>
  <c r="E530" i="1"/>
  <c r="Y529" i="1"/>
  <c r="E529" i="1"/>
  <c r="Y528" i="1"/>
  <c r="E528" i="1"/>
  <c r="Y526" i="1"/>
  <c r="E526" i="1"/>
  <c r="Y524" i="1"/>
  <c r="E524" i="1"/>
  <c r="Y522" i="1"/>
  <c r="E522" i="1"/>
  <c r="Y500" i="1"/>
  <c r="E500" i="1"/>
  <c r="Y494" i="1"/>
  <c r="E494" i="1"/>
  <c r="Y493" i="1"/>
  <c r="E493" i="1"/>
  <c r="Y492" i="1"/>
  <c r="E492" i="1"/>
  <c r="Y490" i="1"/>
  <c r="E490" i="1"/>
  <c r="Y488" i="1"/>
  <c r="E488" i="1"/>
  <c r="Y487" i="1"/>
  <c r="E487" i="1"/>
  <c r="Y464" i="1"/>
  <c r="E464" i="1"/>
  <c r="Y463" i="1"/>
  <c r="E463" i="1"/>
  <c r="Y461" i="1"/>
  <c r="E461" i="1"/>
  <c r="Y460" i="1"/>
  <c r="E460" i="1"/>
  <c r="Y459" i="1"/>
  <c r="E459" i="1"/>
  <c r="Y458" i="1"/>
  <c r="E458" i="1"/>
  <c r="Y446" i="1"/>
  <c r="E446" i="1"/>
  <c r="Y432" i="1"/>
  <c r="E432" i="1"/>
  <c r="Y421" i="1"/>
  <c r="E421" i="1"/>
  <c r="Y420" i="1"/>
  <c r="E420" i="1"/>
  <c r="Y418" i="1"/>
  <c r="E418" i="1"/>
  <c r="Y415" i="1"/>
  <c r="E415" i="1"/>
  <c r="Y410" i="1"/>
  <c r="E410" i="1"/>
  <c r="Y409" i="1"/>
  <c r="E409" i="1"/>
  <c r="Y401" i="1"/>
  <c r="E401" i="1"/>
  <c r="Y400" i="1"/>
  <c r="E400" i="1"/>
  <c r="Y399" i="1"/>
  <c r="E399" i="1"/>
  <c r="Y398" i="1"/>
  <c r="E398" i="1"/>
  <c r="Y397" i="1"/>
  <c r="E397" i="1"/>
  <c r="Y395" i="1"/>
  <c r="E395" i="1"/>
  <c r="Y382" i="1"/>
  <c r="E382" i="1"/>
  <c r="Y381" i="1"/>
  <c r="E381" i="1"/>
  <c r="Y380" i="1"/>
  <c r="E380" i="1"/>
  <c r="Y379" i="1"/>
  <c r="E379" i="1"/>
  <c r="Y378" i="1"/>
  <c r="E378" i="1"/>
  <c r="Y377" i="1"/>
  <c r="E377" i="1"/>
  <c r="Y376" i="1"/>
  <c r="E376" i="1"/>
  <c r="Y375" i="1"/>
  <c r="E375" i="1"/>
  <c r="Y374" i="1"/>
  <c r="E374" i="1"/>
  <c r="Y371" i="1"/>
  <c r="E371" i="1"/>
  <c r="Y368" i="1"/>
  <c r="E368" i="1"/>
  <c r="Y366" i="1"/>
  <c r="I366" i="1"/>
  <c r="G366" i="1"/>
  <c r="E366" i="1"/>
  <c r="Y365" i="1"/>
  <c r="I365" i="1"/>
  <c r="G365" i="1"/>
  <c r="Y364" i="1"/>
  <c r="I364" i="1"/>
  <c r="G364" i="1"/>
  <c r="E364" i="1"/>
  <c r="Y363" i="1"/>
  <c r="I363" i="1"/>
  <c r="G363" i="1"/>
  <c r="E363" i="1"/>
  <c r="Y362" i="1"/>
  <c r="I362" i="1"/>
  <c r="G362" i="1"/>
  <c r="E362" i="1"/>
  <c r="Y361" i="1"/>
  <c r="I361" i="1"/>
  <c r="G361" i="1"/>
  <c r="Y360" i="1"/>
  <c r="I360" i="1"/>
  <c r="G360" i="1"/>
  <c r="E360" i="1"/>
  <c r="Y359" i="1"/>
  <c r="I359" i="1"/>
  <c r="G359" i="1"/>
  <c r="E359" i="1"/>
  <c r="Y345" i="1"/>
  <c r="E345" i="1"/>
  <c r="Y318" i="1"/>
  <c r="E318" i="1"/>
  <c r="Y317" i="1"/>
  <c r="E317" i="1"/>
  <c r="Y314" i="1"/>
  <c r="E314" i="1"/>
  <c r="Y307" i="1"/>
  <c r="E307" i="1"/>
  <c r="Y299" i="1"/>
  <c r="E299" i="1"/>
  <c r="Y298" i="1"/>
  <c r="E298" i="1"/>
  <c r="Y293" i="1"/>
  <c r="E293" i="1"/>
  <c r="Y292" i="1"/>
  <c r="E292" i="1"/>
  <c r="Y268" i="1"/>
  <c r="E268" i="1"/>
  <c r="Y267" i="1"/>
  <c r="E267" i="1"/>
  <c r="Y265" i="1"/>
  <c r="E265" i="1"/>
  <c r="Y264" i="1"/>
  <c r="E264" i="1"/>
  <c r="Y261" i="1"/>
  <c r="E261" i="1"/>
  <c r="Y259" i="1"/>
  <c r="E259" i="1"/>
  <c r="Y256" i="1"/>
  <c r="E256" i="1"/>
  <c r="Y238" i="1"/>
  <c r="E238" i="1"/>
  <c r="Y235" i="1"/>
  <c r="E235" i="1"/>
  <c r="Y224" i="1"/>
  <c r="E224" i="1"/>
  <c r="Y165" i="1"/>
  <c r="E165" i="1"/>
  <c r="Y83" i="1"/>
  <c r="E83" i="1"/>
  <c r="Y82" i="1"/>
  <c r="E82" i="1"/>
  <c r="Y81" i="1"/>
  <c r="E81" i="1"/>
  <c r="Y71" i="1"/>
  <c r="E71" i="1"/>
  <c r="Y55" i="1"/>
  <c r="E55" i="1"/>
  <c r="Y44" i="1"/>
  <c r="E44" i="1"/>
  <c r="Y40" i="1"/>
  <c r="E40" i="1"/>
  <c r="Y37" i="1"/>
  <c r="E37" i="1"/>
  <c r="Y36" i="1"/>
  <c r="E36" i="1"/>
  <c r="Y25" i="1"/>
  <c r="E25" i="1"/>
  <c r="Y21" i="1"/>
  <c r="E21" i="1"/>
  <c r="Y20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8" i="1"/>
  <c r="E39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6" i="1"/>
  <c r="E237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60" i="1"/>
  <c r="E262" i="1"/>
  <c r="E263" i="1"/>
  <c r="E266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4" i="1"/>
  <c r="E295" i="1"/>
  <c r="E296" i="1"/>
  <c r="E297" i="1"/>
  <c r="E300" i="1"/>
  <c r="E301" i="1"/>
  <c r="E302" i="1"/>
  <c r="E303" i="1"/>
  <c r="E304" i="1"/>
  <c r="E305" i="1"/>
  <c r="E306" i="1"/>
  <c r="E308" i="1"/>
  <c r="E309" i="1"/>
  <c r="E310" i="1"/>
  <c r="E311" i="1"/>
  <c r="E312" i="1"/>
  <c r="E313" i="1"/>
  <c r="E315" i="1"/>
  <c r="E316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7" i="1"/>
  <c r="E369" i="1"/>
  <c r="E370" i="1"/>
  <c r="E372" i="1"/>
  <c r="E373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6" i="1"/>
  <c r="E402" i="1"/>
  <c r="E403" i="1"/>
  <c r="E404" i="1"/>
  <c r="E405" i="1"/>
  <c r="E406" i="1"/>
  <c r="E407" i="1"/>
  <c r="E408" i="1"/>
  <c r="E411" i="1"/>
  <c r="E412" i="1"/>
  <c r="E413" i="1"/>
  <c r="E414" i="1"/>
  <c r="E416" i="1"/>
  <c r="E417" i="1"/>
  <c r="E419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7" i="1"/>
  <c r="E448" i="1"/>
  <c r="E449" i="1"/>
  <c r="E450" i="1"/>
  <c r="E451" i="1"/>
  <c r="E452" i="1"/>
  <c r="E453" i="1"/>
  <c r="E454" i="1"/>
  <c r="E455" i="1"/>
  <c r="E456" i="1"/>
  <c r="E457" i="1"/>
  <c r="E462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9" i="1"/>
  <c r="E491" i="1"/>
  <c r="E495" i="1"/>
  <c r="E496" i="1"/>
  <c r="E497" i="1"/>
  <c r="E498" i="1"/>
  <c r="E499" i="1"/>
  <c r="E501" i="1"/>
  <c r="E502" i="1"/>
  <c r="E503" i="1"/>
  <c r="E504" i="1"/>
  <c r="E505" i="1"/>
  <c r="E506" i="1"/>
  <c r="E507" i="1"/>
  <c r="E508" i="1"/>
  <c r="E509" i="1"/>
  <c r="E511" i="1"/>
  <c r="E512" i="1"/>
  <c r="E513" i="1"/>
  <c r="E514" i="1"/>
  <c r="E515" i="1"/>
  <c r="E516" i="1"/>
  <c r="E517" i="1"/>
  <c r="E518" i="1"/>
  <c r="E519" i="1"/>
  <c r="E520" i="1"/>
  <c r="E521" i="1"/>
  <c r="E523" i="1"/>
  <c r="E525" i="1"/>
  <c r="E527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81" i="1"/>
  <c r="E582" i="1"/>
  <c r="E585" i="1"/>
  <c r="E586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32" i="1"/>
  <c r="E634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1" i="1"/>
  <c r="E656" i="1"/>
  <c r="E657" i="1"/>
  <c r="E658" i="1"/>
  <c r="E659" i="1"/>
  <c r="E660" i="1"/>
  <c r="E661" i="1"/>
  <c r="E662" i="1"/>
  <c r="E664" i="1"/>
  <c r="E665" i="1"/>
  <c r="E666" i="1"/>
  <c r="E667" i="1"/>
  <c r="E670" i="1"/>
  <c r="E671" i="1"/>
  <c r="E675" i="1"/>
  <c r="E676" i="1"/>
  <c r="E678" i="1"/>
  <c r="E679" i="1"/>
  <c r="E680" i="1"/>
  <c r="E681" i="1"/>
  <c r="E682" i="1"/>
  <c r="E683" i="1"/>
  <c r="E684" i="1"/>
  <c r="E685" i="1"/>
  <c r="E686" i="1"/>
  <c r="E687" i="1"/>
  <c r="E689" i="1"/>
  <c r="E690" i="1"/>
  <c r="E691" i="1"/>
  <c r="E692" i="1"/>
  <c r="E693" i="1"/>
  <c r="E694" i="1"/>
  <c r="E695" i="1"/>
  <c r="E698" i="1"/>
  <c r="E701" i="1"/>
  <c r="E703" i="1"/>
  <c r="E705" i="1"/>
  <c r="E706" i="1"/>
  <c r="E707" i="1"/>
  <c r="E708" i="1"/>
  <c r="E709" i="1"/>
  <c r="E710" i="1"/>
  <c r="E711" i="1"/>
  <c r="E713" i="1"/>
  <c r="E714" i="1"/>
  <c r="E715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4" i="1"/>
  <c r="E735" i="1"/>
  <c r="E736" i="1"/>
  <c r="E737" i="1"/>
  <c r="E738" i="1"/>
  <c r="E739" i="1"/>
  <c r="E745" i="1"/>
  <c r="E750" i="1"/>
  <c r="E752" i="1"/>
  <c r="E753" i="1"/>
  <c r="E755" i="1"/>
  <c r="E756" i="1"/>
  <c r="E757" i="1"/>
  <c r="E758" i="1"/>
  <c r="E759" i="1"/>
  <c r="E760" i="1"/>
  <c r="E761" i="1"/>
  <c r="E762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8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6" i="1"/>
  <c r="E797" i="1"/>
  <c r="E798" i="1"/>
  <c r="E799" i="1"/>
  <c r="E800" i="1"/>
  <c r="E801" i="1"/>
  <c r="E802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8" i="1"/>
  <c r="E829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80" i="1"/>
  <c r="E881" i="1"/>
  <c r="E882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5" i="1"/>
  <c r="E906" i="1"/>
  <c r="E907" i="1"/>
  <c r="E908" i="1"/>
  <c r="E909" i="1"/>
  <c r="E910" i="1"/>
  <c r="E911" i="1"/>
  <c r="E914" i="1"/>
  <c r="E915" i="1"/>
  <c r="E922" i="1"/>
  <c r="E923" i="1"/>
  <c r="E925" i="1"/>
  <c r="E926" i="1"/>
  <c r="E927" i="1"/>
  <c r="E928" i="1"/>
  <c r="E929" i="1"/>
  <c r="E930" i="1"/>
  <c r="E931" i="1"/>
  <c r="E932" i="1"/>
  <c r="E933" i="1"/>
  <c r="E935" i="1"/>
  <c r="E936" i="1"/>
  <c r="E937" i="1"/>
  <c r="E938" i="1"/>
  <c r="E939" i="1"/>
  <c r="E940" i="1"/>
  <c r="E941" i="1"/>
  <c r="E942" i="1"/>
  <c r="E943" i="1"/>
  <c r="E944" i="1"/>
  <c r="E945" i="1"/>
  <c r="E947" i="1"/>
  <c r="E948" i="1"/>
  <c r="E949" i="1"/>
  <c r="E950" i="1"/>
  <c r="E951" i="1"/>
  <c r="E952" i="1"/>
  <c r="E953" i="1"/>
  <c r="E954" i="1"/>
  <c r="E955" i="1"/>
  <c r="E956" i="1"/>
  <c r="E958" i="1"/>
  <c r="E959" i="1"/>
  <c r="E960" i="1"/>
  <c r="E961" i="1"/>
  <c r="E962" i="1"/>
  <c r="E963" i="1"/>
  <c r="E964" i="1"/>
  <c r="E965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1" i="1"/>
  <c r="E992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2" i="1"/>
  <c r="BB82" i="1" l="1"/>
  <c r="BC82" i="1" s="1"/>
  <c r="BB210" i="1"/>
  <c r="BC210" i="1" s="1"/>
  <c r="BB338" i="1"/>
  <c r="BC338" i="1" s="1"/>
  <c r="BB466" i="1"/>
  <c r="BC466" i="1" s="1"/>
  <c r="BB594" i="1"/>
  <c r="BC594" i="1" s="1"/>
  <c r="BB722" i="1"/>
  <c r="BC722" i="1" s="1"/>
  <c r="BB850" i="1"/>
  <c r="BC850" i="1" s="1"/>
  <c r="BB978" i="1"/>
  <c r="BC978" i="1" s="1"/>
  <c r="BB1106" i="1"/>
  <c r="BC1106" i="1" s="1"/>
  <c r="BB598" i="1"/>
  <c r="BC598" i="1" s="1"/>
  <c r="BB726" i="1"/>
  <c r="BC726" i="1" s="1"/>
  <c r="BB854" i="1"/>
  <c r="BC854" i="1" s="1"/>
  <c r="BB982" i="1"/>
  <c r="BC982" i="1" s="1"/>
  <c r="BB1238" i="1"/>
  <c r="BC1238" i="1" s="1"/>
  <c r="BB1366" i="1"/>
  <c r="BC1366" i="1" s="1"/>
  <c r="BB170" i="1"/>
  <c r="BC170" i="1" s="1"/>
  <c r="BB426" i="1"/>
  <c r="BC426" i="1" s="1"/>
  <c r="BB682" i="1"/>
  <c r="BC682" i="1" s="1"/>
  <c r="BB1450" i="1"/>
  <c r="BC1450" i="1" s="1"/>
  <c r="BB14" i="1"/>
  <c r="BC14" i="1" s="1"/>
  <c r="BB270" i="1"/>
  <c r="BC270" i="1" s="1"/>
  <c r="BB910" i="1"/>
  <c r="BC910" i="1" s="1"/>
  <c r="BB1038" i="1"/>
  <c r="BC1038" i="1" s="1"/>
  <c r="BB1166" i="1"/>
  <c r="BC1166" i="1" s="1"/>
  <c r="BB1294" i="1"/>
  <c r="BC1294" i="1" s="1"/>
  <c r="BB1422" i="1"/>
  <c r="BC1422" i="1" s="1"/>
  <c r="BB1437" i="1"/>
  <c r="BC1437" i="1" s="1"/>
  <c r="BB1405" i="1"/>
  <c r="BC1405" i="1" s="1"/>
  <c r="BB1373" i="1"/>
  <c r="BC1373" i="1" s="1"/>
  <c r="BB1341" i="1"/>
  <c r="BC1341" i="1" s="1"/>
  <c r="BB1309" i="1"/>
  <c r="BC1309" i="1" s="1"/>
  <c r="BB1277" i="1"/>
  <c r="BC1277" i="1" s="1"/>
  <c r="BB1245" i="1"/>
  <c r="BC1245" i="1" s="1"/>
  <c r="BB1181" i="1"/>
  <c r="BC1181" i="1" s="1"/>
  <c r="BB1149" i="1"/>
  <c r="BC1149" i="1" s="1"/>
  <c r="BB1117" i="1"/>
  <c r="BC1117" i="1" s="1"/>
  <c r="BB1021" i="1"/>
  <c r="BC1021" i="1" s="1"/>
  <c r="BB989" i="1"/>
  <c r="BC989" i="1" s="1"/>
  <c r="BB925" i="1"/>
  <c r="BC925" i="1" s="1"/>
  <c r="BB861" i="1"/>
  <c r="BC861" i="1" s="1"/>
  <c r="BB797" i="1"/>
  <c r="BC797" i="1" s="1"/>
  <c r="BB733" i="1"/>
  <c r="BC733" i="1" s="1"/>
  <c r="BB669" i="1"/>
  <c r="BC669" i="1" s="1"/>
  <c r="BB605" i="1"/>
  <c r="BC605" i="1" s="1"/>
  <c r="BB573" i="1"/>
  <c r="BC573" i="1" s="1"/>
  <c r="BB541" i="1"/>
  <c r="BC541" i="1" s="1"/>
  <c r="BB509" i="1"/>
  <c r="BC509" i="1" s="1"/>
  <c r="BB477" i="1"/>
  <c r="BC477" i="1" s="1"/>
  <c r="BB445" i="1"/>
  <c r="BC445" i="1" s="1"/>
  <c r="BB413" i="1"/>
  <c r="BC413" i="1" s="1"/>
  <c r="BB381" i="1"/>
  <c r="BC381" i="1" s="1"/>
  <c r="BB349" i="1"/>
  <c r="BC349" i="1" s="1"/>
  <c r="BB317" i="1"/>
  <c r="BC317" i="1" s="1"/>
  <c r="BB285" i="1"/>
  <c r="BC285" i="1" s="1"/>
  <c r="BB253" i="1"/>
  <c r="BC253" i="1" s="1"/>
  <c r="BB221" i="1"/>
  <c r="BC221" i="1" s="1"/>
  <c r="BB189" i="1"/>
  <c r="BC189" i="1" s="1"/>
  <c r="BB157" i="1"/>
  <c r="BC157" i="1" s="1"/>
  <c r="BB125" i="1"/>
  <c r="BC125" i="1" s="1"/>
  <c r="BB93" i="1"/>
  <c r="BC93" i="1" s="1"/>
  <c r="BB61" i="1"/>
  <c r="BC61" i="1" s="1"/>
  <c r="BB29" i="1"/>
  <c r="BC29" i="1" s="1"/>
  <c r="BB556" i="1"/>
  <c r="BC556" i="1" s="1"/>
  <c r="BB492" i="1"/>
  <c r="BC492" i="1" s="1"/>
  <c r="BB460" i="1"/>
  <c r="BC460" i="1" s="1"/>
  <c r="BB428" i="1"/>
  <c r="BC428" i="1" s="1"/>
  <c r="BB396" i="1"/>
  <c r="BC396" i="1" s="1"/>
  <c r="BB364" i="1"/>
  <c r="BC364" i="1" s="1"/>
  <c r="BB332" i="1"/>
  <c r="BC332" i="1" s="1"/>
  <c r="BB300" i="1"/>
  <c r="BC300" i="1" s="1"/>
  <c r="BB204" i="1"/>
  <c r="BC204" i="1" s="1"/>
  <c r="BB172" i="1"/>
  <c r="BC172" i="1" s="1"/>
  <c r="BB76" i="1"/>
  <c r="BC76" i="1" s="1"/>
  <c r="BB44" i="1"/>
  <c r="BC44" i="1" s="1"/>
  <c r="BB539" i="1"/>
  <c r="BC539" i="1" s="1"/>
  <c r="BB507" i="1"/>
  <c r="BC507" i="1" s="1"/>
  <c r="BB475" i="1"/>
  <c r="BC475" i="1" s="1"/>
  <c r="BB443" i="1"/>
  <c r="BC443" i="1" s="1"/>
  <c r="BB411" i="1"/>
  <c r="BC411" i="1" s="1"/>
  <c r="BB347" i="1"/>
  <c r="BC347" i="1" s="1"/>
  <c r="BB315" i="1"/>
  <c r="BC315" i="1" s="1"/>
  <c r="BB283" i="1"/>
  <c r="BC283" i="1" s="1"/>
  <c r="BB251" i="1"/>
  <c r="BC251" i="1" s="1"/>
  <c r="BB219" i="1"/>
  <c r="BC219" i="1" s="1"/>
  <c r="BB187" i="1"/>
  <c r="BC187" i="1" s="1"/>
  <c r="BB155" i="1"/>
  <c r="BC155" i="1" s="1"/>
  <c r="BB123" i="1"/>
  <c r="BC123" i="1" s="1"/>
  <c r="BB91" i="1"/>
  <c r="BC91" i="1" s="1"/>
  <c r="BB59" i="1"/>
  <c r="BC59" i="1" s="1"/>
  <c r="BB27" i="1"/>
  <c r="BC27" i="1" s="1"/>
  <c r="BB1234" i="1"/>
  <c r="BC1234" i="1" s="1"/>
  <c r="BB1362" i="1"/>
  <c r="BC1362" i="1" s="1"/>
  <c r="BB470" i="1"/>
  <c r="BC470" i="1" s="1"/>
  <c r="BB1110" i="1"/>
  <c r="BC1110" i="1" s="1"/>
  <c r="BB86" i="1"/>
  <c r="BC86" i="1" s="1"/>
  <c r="BB214" i="1"/>
  <c r="BC214" i="1" s="1"/>
  <c r="BB342" i="1"/>
  <c r="BC342" i="1" s="1"/>
  <c r="BB42" i="1"/>
  <c r="BC42" i="1" s="1"/>
  <c r="BB298" i="1"/>
  <c r="BC298" i="1" s="1"/>
  <c r="BB554" i="1"/>
  <c r="BC554" i="1" s="1"/>
  <c r="BB810" i="1"/>
  <c r="BC810" i="1" s="1"/>
  <c r="BB938" i="1"/>
  <c r="BC938" i="1" s="1"/>
  <c r="BB1066" i="1"/>
  <c r="BC1066" i="1" s="1"/>
  <c r="BB1194" i="1"/>
  <c r="BC1194" i="1" s="1"/>
  <c r="BB1322" i="1"/>
  <c r="BC1322" i="1" s="1"/>
  <c r="BB142" i="1"/>
  <c r="BC142" i="1" s="1"/>
  <c r="BB398" i="1"/>
  <c r="BC398" i="1" s="1"/>
  <c r="BB526" i="1"/>
  <c r="BC526" i="1" s="1"/>
  <c r="BB654" i="1"/>
  <c r="BC654" i="1" s="1"/>
  <c r="BB782" i="1"/>
  <c r="BC782" i="1" s="1"/>
  <c r="BB1213" i="1"/>
  <c r="BC1213" i="1" s="1"/>
  <c r="BB1085" i="1"/>
  <c r="BC1085" i="1" s="1"/>
  <c r="BB1053" i="1"/>
  <c r="BC1053" i="1" s="1"/>
  <c r="BB957" i="1"/>
  <c r="BC957" i="1" s="1"/>
  <c r="BB893" i="1"/>
  <c r="BC893" i="1" s="1"/>
  <c r="BB829" i="1"/>
  <c r="BC829" i="1" s="1"/>
  <c r="BB765" i="1"/>
  <c r="BC765" i="1" s="1"/>
  <c r="BB701" i="1"/>
  <c r="BC701" i="1" s="1"/>
  <c r="BB637" i="1"/>
  <c r="BC637" i="1" s="1"/>
  <c r="BB1452" i="1"/>
  <c r="BC1452" i="1" s="1"/>
  <c r="BB1420" i="1"/>
  <c r="BC1420" i="1" s="1"/>
  <c r="BB1388" i="1"/>
  <c r="BC1388" i="1" s="1"/>
  <c r="BB1356" i="1"/>
  <c r="BC1356" i="1" s="1"/>
  <c r="BB1324" i="1"/>
  <c r="BC1324" i="1" s="1"/>
  <c r="BB1292" i="1"/>
  <c r="BC1292" i="1" s="1"/>
  <c r="BB1260" i="1"/>
  <c r="BC1260" i="1" s="1"/>
  <c r="BB1228" i="1"/>
  <c r="BC1228" i="1" s="1"/>
  <c r="BB1196" i="1"/>
  <c r="BC1196" i="1" s="1"/>
  <c r="BB1164" i="1"/>
  <c r="BC1164" i="1" s="1"/>
  <c r="BB1132" i="1"/>
  <c r="BC1132" i="1" s="1"/>
  <c r="BB1100" i="1"/>
  <c r="BC1100" i="1" s="1"/>
  <c r="BB1068" i="1"/>
  <c r="BC1068" i="1" s="1"/>
  <c r="BB1036" i="1"/>
  <c r="BC1036" i="1" s="1"/>
  <c r="BB1004" i="1"/>
  <c r="BC1004" i="1" s="1"/>
  <c r="BB972" i="1"/>
  <c r="BC972" i="1" s="1"/>
  <c r="BB940" i="1"/>
  <c r="BC940" i="1" s="1"/>
  <c r="BB908" i="1"/>
  <c r="BC908" i="1" s="1"/>
  <c r="BB876" i="1"/>
  <c r="BC876" i="1" s="1"/>
  <c r="BB844" i="1"/>
  <c r="BC844" i="1" s="1"/>
  <c r="BB812" i="1"/>
  <c r="BC812" i="1" s="1"/>
  <c r="BB780" i="1"/>
  <c r="BC780" i="1" s="1"/>
  <c r="BB748" i="1"/>
  <c r="BC748" i="1" s="1"/>
  <c r="BB716" i="1"/>
  <c r="BC716" i="1" s="1"/>
  <c r="BB684" i="1"/>
  <c r="BC684" i="1" s="1"/>
  <c r="BB652" i="1"/>
  <c r="BC652" i="1" s="1"/>
  <c r="BB620" i="1"/>
  <c r="BC620" i="1" s="1"/>
  <c r="BB588" i="1"/>
  <c r="BC588" i="1" s="1"/>
  <c r="BB524" i="1"/>
  <c r="BC524" i="1" s="1"/>
  <c r="BB268" i="1"/>
  <c r="BC268" i="1" s="1"/>
  <c r="BB236" i="1"/>
  <c r="BC236" i="1" s="1"/>
  <c r="BB140" i="1"/>
  <c r="BC140" i="1" s="1"/>
  <c r="BB108" i="1"/>
  <c r="BC108" i="1" s="1"/>
  <c r="BB12" i="1"/>
  <c r="BC12" i="1" s="1"/>
  <c r="BB1435" i="1"/>
  <c r="BC1435" i="1" s="1"/>
  <c r="BB1403" i="1"/>
  <c r="BC1403" i="1" s="1"/>
  <c r="BB1371" i="1"/>
  <c r="BC1371" i="1" s="1"/>
  <c r="BB1339" i="1"/>
  <c r="BC1339" i="1" s="1"/>
  <c r="BB1307" i="1"/>
  <c r="BC1307" i="1" s="1"/>
  <c r="BB1275" i="1"/>
  <c r="BC1275" i="1" s="1"/>
  <c r="BB1243" i="1"/>
  <c r="BC1243" i="1" s="1"/>
  <c r="BB1211" i="1"/>
  <c r="BC1211" i="1" s="1"/>
  <c r="BB1179" i="1"/>
  <c r="BC1179" i="1" s="1"/>
  <c r="BB1147" i="1"/>
  <c r="BC1147" i="1" s="1"/>
  <c r="BB1115" i="1"/>
  <c r="BC1115" i="1" s="1"/>
  <c r="BB1083" i="1"/>
  <c r="BC1083" i="1" s="1"/>
  <c r="BB1051" i="1"/>
  <c r="BC1051" i="1" s="1"/>
  <c r="BB1019" i="1"/>
  <c r="BC1019" i="1" s="1"/>
  <c r="BB987" i="1"/>
  <c r="BC987" i="1" s="1"/>
  <c r="BB955" i="1"/>
  <c r="BC955" i="1" s="1"/>
  <c r="BB923" i="1"/>
  <c r="BC923" i="1" s="1"/>
  <c r="BB891" i="1"/>
  <c r="BC891" i="1" s="1"/>
  <c r="BB859" i="1"/>
  <c r="BC859" i="1" s="1"/>
  <c r="BB827" i="1"/>
  <c r="BC827" i="1" s="1"/>
  <c r="BB795" i="1"/>
  <c r="BC795" i="1" s="1"/>
  <c r="BB763" i="1"/>
  <c r="BC763" i="1" s="1"/>
  <c r="BB731" i="1"/>
  <c r="BC731" i="1" s="1"/>
  <c r="BB699" i="1"/>
  <c r="BC699" i="1" s="1"/>
  <c r="BB667" i="1"/>
  <c r="BC667" i="1" s="1"/>
  <c r="BB635" i="1"/>
  <c r="BC635" i="1" s="1"/>
  <c r="BB603" i="1"/>
  <c r="BC603" i="1" s="1"/>
  <c r="BB571" i="1"/>
  <c r="BC571" i="1" s="1"/>
  <c r="BB379" i="1"/>
  <c r="BC379" i="1" s="1"/>
  <c r="BB50" i="1"/>
  <c r="BC50" i="1" s="1"/>
  <c r="BB178" i="1"/>
  <c r="BC178" i="1" s="1"/>
  <c r="BB306" i="1"/>
  <c r="BC306" i="1" s="1"/>
  <c r="BB434" i="1"/>
  <c r="BC434" i="1" s="1"/>
  <c r="BB562" i="1"/>
  <c r="BC562" i="1" s="1"/>
  <c r="BB690" i="1"/>
  <c r="BC690" i="1" s="1"/>
  <c r="BB818" i="1"/>
  <c r="BC818" i="1" s="1"/>
  <c r="BB946" i="1"/>
  <c r="BC946" i="1" s="1"/>
  <c r="BB1074" i="1"/>
  <c r="BC1074" i="1" s="1"/>
  <c r="BB1202" i="1"/>
  <c r="BC1202" i="1" s="1"/>
  <c r="BB1330" i="1"/>
  <c r="BC1330" i="1" s="1"/>
  <c r="BB2" i="1"/>
  <c r="BC2" i="1" s="1"/>
  <c r="BB566" i="1"/>
  <c r="BC566" i="1" s="1"/>
  <c r="BB694" i="1"/>
  <c r="BC694" i="1" s="1"/>
  <c r="BB822" i="1"/>
  <c r="BC822" i="1" s="1"/>
  <c r="BB950" i="1"/>
  <c r="BC950" i="1" s="1"/>
  <c r="BB1078" i="1"/>
  <c r="BC1078" i="1" s="1"/>
  <c r="BB1206" i="1"/>
  <c r="BC1206" i="1" s="1"/>
  <c r="BB1334" i="1"/>
  <c r="BC1334" i="1" s="1"/>
  <c r="BB54" i="1"/>
  <c r="BC54" i="1" s="1"/>
  <c r="BB182" i="1"/>
  <c r="BC182" i="1" s="1"/>
  <c r="BB310" i="1"/>
  <c r="BC310" i="1" s="1"/>
  <c r="BB438" i="1"/>
  <c r="BC438" i="1" s="1"/>
  <c r="BB10" i="1"/>
  <c r="BC10" i="1" s="1"/>
  <c r="BB138" i="1"/>
  <c r="BC138" i="1" s="1"/>
  <c r="BB266" i="1"/>
  <c r="BC266" i="1" s="1"/>
  <c r="BB394" i="1"/>
  <c r="BC394" i="1" s="1"/>
  <c r="BB98" i="1"/>
  <c r="BC98" i="1" s="1"/>
  <c r="BB226" i="1"/>
  <c r="BC226" i="1" s="1"/>
  <c r="BB354" i="1"/>
  <c r="BC354" i="1" s="1"/>
  <c r="BB482" i="1"/>
  <c r="BC482" i="1" s="1"/>
  <c r="BB610" i="1"/>
  <c r="BC610" i="1" s="1"/>
  <c r="BB738" i="1"/>
  <c r="BC738" i="1" s="1"/>
  <c r="BB866" i="1"/>
  <c r="BC866" i="1" s="1"/>
  <c r="BB994" i="1"/>
  <c r="BC994" i="1" s="1"/>
  <c r="BB1122" i="1"/>
  <c r="BC1122" i="1" s="1"/>
  <c r="BB1250" i="1"/>
  <c r="BC1250" i="1" s="1"/>
  <c r="BB1378" i="1"/>
  <c r="BC1378" i="1" s="1"/>
  <c r="BB486" i="1"/>
  <c r="BC486" i="1" s="1"/>
  <c r="BB614" i="1"/>
  <c r="BC614" i="1" s="1"/>
  <c r="BB742" i="1"/>
  <c r="BC742" i="1" s="1"/>
  <c r="BB870" i="1"/>
  <c r="BC870" i="1" s="1"/>
  <c r="BB998" i="1"/>
  <c r="BC998" i="1" s="1"/>
  <c r="BB1126" i="1"/>
  <c r="BC1126" i="1" s="1"/>
  <c r="BB1254" i="1"/>
  <c r="BC1254" i="1" s="1"/>
  <c r="BB1382" i="1"/>
  <c r="BC1382" i="1" s="1"/>
  <c r="BB102" i="1"/>
  <c r="BC102" i="1" s="1"/>
  <c r="BB230" i="1"/>
  <c r="BC230" i="1" s="1"/>
  <c r="BB358" i="1"/>
  <c r="BC358" i="1" s="1"/>
  <c r="BB58" i="1"/>
  <c r="BC58" i="1" s="1"/>
  <c r="BB186" i="1"/>
  <c r="BC186" i="1" s="1"/>
  <c r="BB314" i="1"/>
  <c r="BC314" i="1" s="1"/>
  <c r="BB442" i="1"/>
  <c r="BC442" i="1" s="1"/>
  <c r="BB570" i="1"/>
  <c r="BC570" i="1" s="1"/>
  <c r="BB698" i="1"/>
  <c r="BC698" i="1" s="1"/>
  <c r="BB826" i="1"/>
  <c r="BC826" i="1" s="1"/>
  <c r="BB954" i="1"/>
  <c r="BC954" i="1" s="1"/>
  <c r="BB1082" i="1"/>
  <c r="BC1082" i="1" s="1"/>
  <c r="BB1210" i="1"/>
  <c r="BC1210" i="1" s="1"/>
  <c r="BB1338" i="1"/>
  <c r="BC1338" i="1" s="1"/>
  <c r="BB30" i="1"/>
  <c r="BC30" i="1" s="1"/>
  <c r="BB158" i="1"/>
  <c r="BC158" i="1" s="1"/>
  <c r="BB286" i="1"/>
  <c r="BC286" i="1" s="1"/>
  <c r="BB414" i="1"/>
  <c r="BC414" i="1" s="1"/>
  <c r="BB542" i="1"/>
  <c r="BC542" i="1" s="1"/>
  <c r="BB670" i="1"/>
  <c r="BC670" i="1" s="1"/>
  <c r="BB798" i="1"/>
  <c r="BC798" i="1" s="1"/>
  <c r="BB926" i="1"/>
  <c r="BC926" i="1" s="1"/>
  <c r="BB1054" i="1"/>
  <c r="BC1054" i="1" s="1"/>
  <c r="BB1182" i="1"/>
  <c r="BC1182" i="1" s="1"/>
  <c r="BB1310" i="1"/>
  <c r="BC1310" i="1" s="1"/>
  <c r="BB1438" i="1"/>
  <c r="BC1438" i="1" s="1"/>
  <c r="BB114" i="1"/>
  <c r="BC114" i="1" s="1"/>
  <c r="BB242" i="1"/>
  <c r="BC242" i="1" s="1"/>
  <c r="BB370" i="1"/>
  <c r="BC370" i="1" s="1"/>
  <c r="BB498" i="1"/>
  <c r="BC498" i="1" s="1"/>
  <c r="BB626" i="1"/>
  <c r="BC626" i="1" s="1"/>
  <c r="BB754" i="1"/>
  <c r="BC754" i="1" s="1"/>
  <c r="BB882" i="1"/>
  <c r="BC882" i="1" s="1"/>
  <c r="BB1010" i="1"/>
  <c r="BC1010" i="1" s="1"/>
  <c r="BB1138" i="1"/>
  <c r="BC1138" i="1" s="1"/>
  <c r="BB1266" i="1"/>
  <c r="BC1266" i="1" s="1"/>
  <c r="BB1394" i="1"/>
  <c r="BC1394" i="1" s="1"/>
  <c r="BB502" i="1"/>
  <c r="BC502" i="1" s="1"/>
  <c r="BB630" i="1"/>
  <c r="BC630" i="1" s="1"/>
  <c r="BB758" i="1"/>
  <c r="BC758" i="1" s="1"/>
  <c r="BB886" i="1"/>
  <c r="BC886" i="1" s="1"/>
  <c r="BB1014" i="1"/>
  <c r="BC1014" i="1" s="1"/>
  <c r="BB1142" i="1"/>
  <c r="BC1142" i="1" s="1"/>
  <c r="BB1270" i="1"/>
  <c r="BC1270" i="1" s="1"/>
  <c r="BB1398" i="1"/>
  <c r="BC1398" i="1" s="1"/>
  <c r="BB118" i="1"/>
  <c r="BC118" i="1" s="1"/>
  <c r="BB130" i="1"/>
  <c r="BC130" i="1" s="1"/>
  <c r="BB258" i="1"/>
  <c r="BC258" i="1" s="1"/>
  <c r="BB386" i="1"/>
  <c r="BC386" i="1" s="1"/>
  <c r="BB514" i="1"/>
  <c r="BC514" i="1" s="1"/>
  <c r="BB642" i="1"/>
  <c r="BC642" i="1" s="1"/>
  <c r="BB770" i="1"/>
  <c r="BC770" i="1" s="1"/>
  <c r="BB898" i="1"/>
  <c r="BC898" i="1" s="1"/>
  <c r="BB1026" i="1"/>
  <c r="BC1026" i="1" s="1"/>
  <c r="BB1154" i="1"/>
  <c r="BC1154" i="1" s="1"/>
  <c r="BB1282" i="1"/>
  <c r="BC1282" i="1" s="1"/>
  <c r="BB1410" i="1"/>
  <c r="BC1410" i="1" s="1"/>
  <c r="BB518" i="1"/>
  <c r="BC518" i="1" s="1"/>
  <c r="BB646" i="1"/>
  <c r="BC646" i="1" s="1"/>
  <c r="BB774" i="1"/>
  <c r="BC774" i="1" s="1"/>
  <c r="BB902" i="1"/>
  <c r="BC902" i="1" s="1"/>
  <c r="BB1030" i="1"/>
  <c r="BC1030" i="1" s="1"/>
  <c r="BB1158" i="1"/>
  <c r="BC1158" i="1" s="1"/>
  <c r="BB1286" i="1"/>
  <c r="BC1286" i="1" s="1"/>
  <c r="BB1414" i="1"/>
  <c r="BC1414" i="1" s="1"/>
  <c r="BB6" i="1"/>
  <c r="BC6" i="1" s="1"/>
  <c r="BB134" i="1"/>
  <c r="BC134" i="1" s="1"/>
  <c r="BB262" i="1"/>
  <c r="BC262" i="1" s="1"/>
  <c r="BB390" i="1"/>
  <c r="BC390" i="1" s="1"/>
  <c r="BB90" i="1"/>
  <c r="BC90" i="1" s="1"/>
  <c r="BB218" i="1"/>
  <c r="BC218" i="1" s="1"/>
  <c r="BB346" i="1"/>
  <c r="BC346" i="1" s="1"/>
  <c r="BB474" i="1"/>
  <c r="BC474" i="1" s="1"/>
  <c r="BB602" i="1"/>
  <c r="BC602" i="1" s="1"/>
  <c r="BB730" i="1"/>
  <c r="BC730" i="1" s="1"/>
  <c r="BB858" i="1"/>
  <c r="BC858" i="1" s="1"/>
  <c r="BB18" i="1"/>
  <c r="BC18" i="1" s="1"/>
  <c r="BB146" i="1"/>
  <c r="BC146" i="1" s="1"/>
  <c r="BB274" i="1"/>
  <c r="BC274" i="1" s="1"/>
  <c r="BB402" i="1"/>
  <c r="BC402" i="1" s="1"/>
  <c r="BB530" i="1"/>
  <c r="BC530" i="1" s="1"/>
  <c r="BB658" i="1"/>
  <c r="BC658" i="1" s="1"/>
  <c r="BB786" i="1"/>
  <c r="BC786" i="1" s="1"/>
  <c r="BB914" i="1"/>
  <c r="BC914" i="1" s="1"/>
  <c r="BB1042" i="1"/>
  <c r="BC1042" i="1" s="1"/>
  <c r="BB1170" i="1"/>
  <c r="BC1170" i="1" s="1"/>
  <c r="BB1298" i="1"/>
  <c r="BC1298" i="1" s="1"/>
  <c r="BB1426" i="1"/>
  <c r="BC1426" i="1" s="1"/>
  <c r="BB534" i="1"/>
  <c r="BC534" i="1" s="1"/>
  <c r="BB662" i="1"/>
  <c r="BC662" i="1" s="1"/>
  <c r="BB790" i="1"/>
  <c r="BC790" i="1" s="1"/>
  <c r="BB918" i="1"/>
  <c r="BC918" i="1" s="1"/>
  <c r="BB1046" i="1"/>
  <c r="BC1046" i="1" s="1"/>
  <c r="BB1174" i="1"/>
  <c r="BC1174" i="1" s="1"/>
  <c r="BB1302" i="1"/>
  <c r="BC1302" i="1" s="1"/>
  <c r="BB1430" i="1"/>
  <c r="BC1430" i="1" s="1"/>
  <c r="BB22" i="1"/>
  <c r="BC22" i="1" s="1"/>
  <c r="BB150" i="1"/>
  <c r="BC150" i="1" s="1"/>
  <c r="BB34" i="1"/>
  <c r="BC34" i="1" s="1"/>
  <c r="BB162" i="1"/>
  <c r="BC162" i="1" s="1"/>
  <c r="BB290" i="1"/>
  <c r="BC290" i="1" s="1"/>
  <c r="BB418" i="1"/>
  <c r="BC418" i="1" s="1"/>
  <c r="BB546" i="1"/>
  <c r="BC546" i="1" s="1"/>
  <c r="BB674" i="1"/>
  <c r="BC674" i="1" s="1"/>
  <c r="BB802" i="1"/>
  <c r="BC802" i="1" s="1"/>
  <c r="BB930" i="1"/>
  <c r="BC930" i="1" s="1"/>
  <c r="BB1058" i="1"/>
  <c r="BC1058" i="1" s="1"/>
  <c r="BB1186" i="1"/>
  <c r="BC1186" i="1" s="1"/>
  <c r="BB1314" i="1"/>
  <c r="BC1314" i="1" s="1"/>
  <c r="BB1442" i="1"/>
  <c r="BC1442" i="1" s="1"/>
  <c r="BB550" i="1"/>
  <c r="BC550" i="1" s="1"/>
  <c r="BB678" i="1"/>
  <c r="BC678" i="1" s="1"/>
  <c r="BB806" i="1"/>
  <c r="BC806" i="1" s="1"/>
  <c r="BB934" i="1"/>
  <c r="BC934" i="1" s="1"/>
  <c r="BB1062" i="1"/>
  <c r="BC1062" i="1" s="1"/>
  <c r="BB1190" i="1"/>
  <c r="BC1190" i="1" s="1"/>
  <c r="BB1318" i="1"/>
  <c r="BC1318" i="1" s="1"/>
  <c r="BB1446" i="1"/>
  <c r="BC1446" i="1" s="1"/>
  <c r="BB38" i="1"/>
  <c r="BC38" i="1" s="1"/>
  <c r="BB166" i="1"/>
  <c r="BC166" i="1" s="1"/>
  <c r="BB294" i="1"/>
  <c r="BC294" i="1" s="1"/>
  <c r="BB422" i="1"/>
  <c r="BC422" i="1" s="1"/>
  <c r="BB122" i="1"/>
  <c r="BC122" i="1" s="1"/>
  <c r="BB250" i="1"/>
  <c r="BC250" i="1" s="1"/>
  <c r="BB378" i="1"/>
  <c r="BC378" i="1" s="1"/>
  <c r="BB506" i="1"/>
  <c r="BC506" i="1" s="1"/>
  <c r="BB634" i="1"/>
  <c r="BC634" i="1" s="1"/>
  <c r="BB762" i="1"/>
  <c r="BC762" i="1" s="1"/>
  <c r="BB890" i="1"/>
  <c r="BC890" i="1" s="1"/>
  <c r="BB1018" i="1"/>
  <c r="BC1018" i="1" s="1"/>
  <c r="BB1146" i="1"/>
  <c r="BC1146" i="1" s="1"/>
  <c r="BB1274" i="1"/>
  <c r="BC1274" i="1" s="1"/>
  <c r="BB1402" i="1"/>
  <c r="BC1402" i="1" s="1"/>
  <c r="BB94" i="1"/>
  <c r="BC94" i="1" s="1"/>
  <c r="BB222" i="1"/>
  <c r="BC222" i="1" s="1"/>
  <c r="BB350" i="1"/>
  <c r="BC350" i="1" s="1"/>
  <c r="BB478" i="1"/>
  <c r="BC478" i="1" s="1"/>
  <c r="BB606" i="1"/>
  <c r="BC606" i="1" s="1"/>
  <c r="BB734" i="1"/>
  <c r="BC734" i="1" s="1"/>
  <c r="BB862" i="1"/>
  <c r="BC862" i="1" s="1"/>
  <c r="BB990" i="1"/>
  <c r="BC990" i="1" s="1"/>
  <c r="BB1118" i="1"/>
  <c r="BC1118" i="1" s="1"/>
  <c r="BB1246" i="1"/>
  <c r="BC1246" i="1" s="1"/>
  <c r="BB1374" i="1"/>
  <c r="BC1374" i="1" s="1"/>
  <c r="BB522" i="1"/>
  <c r="BC522" i="1" s="1"/>
  <c r="BB650" i="1"/>
  <c r="BC650" i="1" s="1"/>
  <c r="BB778" i="1"/>
  <c r="BC778" i="1" s="1"/>
  <c r="BB906" i="1"/>
  <c r="BC906" i="1" s="1"/>
  <c r="BB1034" i="1"/>
  <c r="BC1034" i="1" s="1"/>
  <c r="BB1162" i="1"/>
  <c r="BC1162" i="1" s="1"/>
  <c r="BB1290" i="1"/>
  <c r="BC1290" i="1" s="1"/>
  <c r="BB1418" i="1"/>
  <c r="BC1418" i="1" s="1"/>
  <c r="BB110" i="1"/>
  <c r="BC110" i="1" s="1"/>
  <c r="BB238" i="1"/>
  <c r="BC238" i="1" s="1"/>
  <c r="BB366" i="1"/>
  <c r="BC366" i="1" s="1"/>
  <c r="BB494" i="1"/>
  <c r="BC494" i="1" s="1"/>
  <c r="BB622" i="1"/>
  <c r="BC622" i="1" s="1"/>
  <c r="BB750" i="1"/>
  <c r="BC750" i="1" s="1"/>
  <c r="BB878" i="1"/>
  <c r="BC878" i="1" s="1"/>
  <c r="BB1006" i="1"/>
  <c r="BC1006" i="1" s="1"/>
  <c r="BB1134" i="1"/>
  <c r="BC1134" i="1" s="1"/>
  <c r="BB1262" i="1"/>
  <c r="BC1262" i="1" s="1"/>
  <c r="BB1390" i="1"/>
  <c r="BC1390" i="1" s="1"/>
  <c r="BB1445" i="1"/>
  <c r="BC1445" i="1" s="1"/>
  <c r="BB1413" i="1"/>
  <c r="BC1413" i="1" s="1"/>
  <c r="BB1381" i="1"/>
  <c r="BC1381" i="1" s="1"/>
  <c r="BB1349" i="1"/>
  <c r="BC1349" i="1" s="1"/>
  <c r="BB1317" i="1"/>
  <c r="BC1317" i="1" s="1"/>
  <c r="BB1285" i="1"/>
  <c r="BC1285" i="1" s="1"/>
  <c r="BB1253" i="1"/>
  <c r="BC1253" i="1" s="1"/>
  <c r="BB1221" i="1"/>
  <c r="BC1221" i="1" s="1"/>
  <c r="BB1189" i="1"/>
  <c r="BC1189" i="1" s="1"/>
  <c r="BB1157" i="1"/>
  <c r="BC1157" i="1" s="1"/>
  <c r="BB1125" i="1"/>
  <c r="BC1125" i="1" s="1"/>
  <c r="BB1093" i="1"/>
  <c r="BC1093" i="1" s="1"/>
  <c r="BB1061" i="1"/>
  <c r="BC1061" i="1" s="1"/>
  <c r="BB1029" i="1"/>
  <c r="BC1029" i="1" s="1"/>
  <c r="BB997" i="1"/>
  <c r="BC997" i="1" s="1"/>
  <c r="BB965" i="1"/>
  <c r="BC965" i="1" s="1"/>
  <c r="BB933" i="1"/>
  <c r="BC933" i="1" s="1"/>
  <c r="BB901" i="1"/>
  <c r="BC901" i="1" s="1"/>
  <c r="BB869" i="1"/>
  <c r="BC869" i="1" s="1"/>
  <c r="BB837" i="1"/>
  <c r="BC837" i="1" s="1"/>
  <c r="BB805" i="1"/>
  <c r="BC805" i="1" s="1"/>
  <c r="BB773" i="1"/>
  <c r="BC773" i="1" s="1"/>
  <c r="BB741" i="1"/>
  <c r="BC741" i="1" s="1"/>
  <c r="BB709" i="1"/>
  <c r="BC709" i="1" s="1"/>
  <c r="BB677" i="1"/>
  <c r="BC677" i="1" s="1"/>
  <c r="BB645" i="1"/>
  <c r="BC645" i="1" s="1"/>
  <c r="BB613" i="1"/>
  <c r="BC613" i="1" s="1"/>
  <c r="BB581" i="1"/>
  <c r="BC581" i="1" s="1"/>
  <c r="BB549" i="1"/>
  <c r="BC549" i="1" s="1"/>
  <c r="BB517" i="1"/>
  <c r="BC517" i="1" s="1"/>
  <c r="BB485" i="1"/>
  <c r="BC485" i="1" s="1"/>
  <c r="BB453" i="1"/>
  <c r="BC453" i="1" s="1"/>
  <c r="BB421" i="1"/>
  <c r="BC421" i="1" s="1"/>
  <c r="BB389" i="1"/>
  <c r="BC389" i="1" s="1"/>
  <c r="BB357" i="1"/>
  <c r="BC357" i="1" s="1"/>
  <c r="BB325" i="1"/>
  <c r="BC325" i="1" s="1"/>
  <c r="BB293" i="1"/>
  <c r="BC293" i="1" s="1"/>
  <c r="BB261" i="1"/>
  <c r="BC261" i="1" s="1"/>
  <c r="BB229" i="1"/>
  <c r="BC229" i="1" s="1"/>
  <c r="BB197" i="1"/>
  <c r="BC197" i="1" s="1"/>
  <c r="BB165" i="1"/>
  <c r="BC165" i="1" s="1"/>
  <c r="BB133" i="1"/>
  <c r="BC133" i="1" s="1"/>
  <c r="BB101" i="1"/>
  <c r="BC101" i="1" s="1"/>
  <c r="BB69" i="1"/>
  <c r="BC69" i="1" s="1"/>
  <c r="BB37" i="1"/>
  <c r="BC37" i="1" s="1"/>
  <c r="BB5" i="1"/>
  <c r="BC5" i="1" s="1"/>
  <c r="BB1428" i="1"/>
  <c r="BC1428" i="1" s="1"/>
  <c r="BB1396" i="1"/>
  <c r="BC1396" i="1" s="1"/>
  <c r="BB1364" i="1"/>
  <c r="BC1364" i="1" s="1"/>
  <c r="BB1332" i="1"/>
  <c r="BC1332" i="1" s="1"/>
  <c r="BB1300" i="1"/>
  <c r="BC1300" i="1" s="1"/>
  <c r="BB1268" i="1"/>
  <c r="BC1268" i="1" s="1"/>
  <c r="BB1236" i="1"/>
  <c r="BC1236" i="1" s="1"/>
  <c r="BB1204" i="1"/>
  <c r="BC1204" i="1" s="1"/>
  <c r="BB1172" i="1"/>
  <c r="BC1172" i="1" s="1"/>
  <c r="BB1140" i="1"/>
  <c r="BC1140" i="1" s="1"/>
  <c r="BB1108" i="1"/>
  <c r="BC1108" i="1" s="1"/>
  <c r="BB1076" i="1"/>
  <c r="BC1076" i="1" s="1"/>
  <c r="BB1044" i="1"/>
  <c r="BC1044" i="1" s="1"/>
  <c r="BB1012" i="1"/>
  <c r="BC1012" i="1" s="1"/>
  <c r="BB980" i="1"/>
  <c r="BC980" i="1" s="1"/>
  <c r="BB948" i="1"/>
  <c r="BC948" i="1" s="1"/>
  <c r="BB916" i="1"/>
  <c r="BC916" i="1" s="1"/>
  <c r="BB884" i="1"/>
  <c r="BC884" i="1" s="1"/>
  <c r="BB852" i="1"/>
  <c r="BC852" i="1" s="1"/>
  <c r="BB820" i="1"/>
  <c r="BC820" i="1" s="1"/>
  <c r="BB66" i="1"/>
  <c r="BC66" i="1" s="1"/>
  <c r="BB194" i="1"/>
  <c r="BC194" i="1" s="1"/>
  <c r="BB322" i="1"/>
  <c r="BC322" i="1" s="1"/>
  <c r="BB450" i="1"/>
  <c r="BC450" i="1" s="1"/>
  <c r="BB578" i="1"/>
  <c r="BC578" i="1" s="1"/>
  <c r="BB706" i="1"/>
  <c r="BC706" i="1" s="1"/>
  <c r="BB834" i="1"/>
  <c r="BC834" i="1" s="1"/>
  <c r="BB962" i="1"/>
  <c r="BC962" i="1" s="1"/>
  <c r="BB1090" i="1"/>
  <c r="BC1090" i="1" s="1"/>
  <c r="BB1218" i="1"/>
  <c r="BC1218" i="1" s="1"/>
  <c r="BB1346" i="1"/>
  <c r="BC1346" i="1" s="1"/>
  <c r="BB582" i="1"/>
  <c r="BC582" i="1" s="1"/>
  <c r="BB710" i="1"/>
  <c r="BC710" i="1" s="1"/>
  <c r="BB838" i="1"/>
  <c r="BC838" i="1" s="1"/>
  <c r="BB966" i="1"/>
  <c r="BC966" i="1" s="1"/>
  <c r="BB1094" i="1"/>
  <c r="BC1094" i="1" s="1"/>
  <c r="BB1222" i="1"/>
  <c r="BC1222" i="1" s="1"/>
  <c r="BB1350" i="1"/>
  <c r="BC1350" i="1" s="1"/>
  <c r="BB70" i="1"/>
  <c r="BC70" i="1" s="1"/>
  <c r="BB1433" i="1"/>
  <c r="BC1433" i="1" s="1"/>
  <c r="BB1401" i="1"/>
  <c r="BC1401" i="1" s="1"/>
  <c r="BB1369" i="1"/>
  <c r="BC1369" i="1" s="1"/>
  <c r="BB1337" i="1"/>
  <c r="BC1337" i="1" s="1"/>
  <c r="BB1305" i="1"/>
  <c r="BC1305" i="1" s="1"/>
  <c r="BB1273" i="1"/>
  <c r="BC1273" i="1" s="1"/>
  <c r="BB1241" i="1"/>
  <c r="BC1241" i="1" s="1"/>
  <c r="BB1209" i="1"/>
  <c r="BC1209" i="1" s="1"/>
  <c r="BB1177" i="1"/>
  <c r="BC1177" i="1" s="1"/>
  <c r="BB1145" i="1"/>
  <c r="BC1145" i="1" s="1"/>
  <c r="BB1113" i="1"/>
  <c r="BC1113" i="1" s="1"/>
  <c r="BB1081" i="1"/>
  <c r="BC1081" i="1" s="1"/>
  <c r="BB1049" i="1"/>
  <c r="BC1049" i="1" s="1"/>
  <c r="BB1017" i="1"/>
  <c r="BC1017" i="1" s="1"/>
  <c r="BB985" i="1"/>
  <c r="BC985" i="1" s="1"/>
  <c r="BB953" i="1"/>
  <c r="BC953" i="1" s="1"/>
  <c r="BB921" i="1"/>
  <c r="BC921" i="1" s="1"/>
  <c r="BB889" i="1"/>
  <c r="BC889" i="1" s="1"/>
  <c r="BB857" i="1"/>
  <c r="BC857" i="1" s="1"/>
  <c r="BB825" i="1"/>
  <c r="BC825" i="1" s="1"/>
  <c r="BB793" i="1"/>
  <c r="BC793" i="1" s="1"/>
  <c r="BB761" i="1"/>
  <c r="BC761" i="1" s="1"/>
  <c r="BB729" i="1"/>
  <c r="BC729" i="1" s="1"/>
  <c r="BB697" i="1"/>
  <c r="BC697" i="1" s="1"/>
  <c r="BB665" i="1"/>
  <c r="BC665" i="1" s="1"/>
  <c r="BB633" i="1"/>
  <c r="BC633" i="1" s="1"/>
  <c r="BB601" i="1"/>
  <c r="BC601" i="1" s="1"/>
  <c r="BB569" i="1"/>
  <c r="BC569" i="1" s="1"/>
  <c r="BB537" i="1"/>
  <c r="BC537" i="1" s="1"/>
  <c r="BB505" i="1"/>
  <c r="BC505" i="1" s="1"/>
  <c r="BB473" i="1"/>
  <c r="BC473" i="1" s="1"/>
  <c r="BB441" i="1"/>
  <c r="BC441" i="1" s="1"/>
  <c r="BB409" i="1"/>
  <c r="BC409" i="1" s="1"/>
  <c r="BB377" i="1"/>
  <c r="BC377" i="1" s="1"/>
  <c r="BB345" i="1"/>
  <c r="BC345" i="1" s="1"/>
  <c r="BB313" i="1"/>
  <c r="BC313" i="1" s="1"/>
  <c r="BB281" i="1"/>
  <c r="BC281" i="1" s="1"/>
  <c r="BB249" i="1"/>
  <c r="BC249" i="1" s="1"/>
  <c r="BB217" i="1"/>
  <c r="BC217" i="1" s="1"/>
  <c r="BB185" i="1"/>
  <c r="BC185" i="1" s="1"/>
  <c r="BB153" i="1"/>
  <c r="BC153" i="1" s="1"/>
  <c r="BB121" i="1"/>
  <c r="BC121" i="1" s="1"/>
  <c r="BB89" i="1"/>
  <c r="BC89" i="1" s="1"/>
  <c r="BB57" i="1"/>
  <c r="BC57" i="1" s="1"/>
  <c r="BB25" i="1"/>
  <c r="BC25" i="1" s="1"/>
  <c r="BB1448" i="1"/>
  <c r="BC1448" i="1" s="1"/>
  <c r="BB1416" i="1"/>
  <c r="BC1416" i="1" s="1"/>
  <c r="BB1384" i="1"/>
  <c r="BC1384" i="1" s="1"/>
  <c r="BB1352" i="1"/>
  <c r="BC1352" i="1" s="1"/>
  <c r="BB1320" i="1"/>
  <c r="BC1320" i="1" s="1"/>
  <c r="BB1288" i="1"/>
  <c r="BC1288" i="1" s="1"/>
  <c r="BB1256" i="1"/>
  <c r="BC1256" i="1" s="1"/>
  <c r="BB1224" i="1"/>
  <c r="BC1224" i="1" s="1"/>
  <c r="BB1192" i="1"/>
  <c r="BC1192" i="1" s="1"/>
  <c r="BB1160" i="1"/>
  <c r="BC1160" i="1" s="1"/>
  <c r="BB1128" i="1"/>
  <c r="BC1128" i="1" s="1"/>
  <c r="BB1096" i="1"/>
  <c r="BC1096" i="1" s="1"/>
  <c r="BB1064" i="1"/>
  <c r="BC1064" i="1" s="1"/>
  <c r="BB1032" i="1"/>
  <c r="BC1032" i="1" s="1"/>
  <c r="BB1000" i="1"/>
  <c r="BC1000" i="1" s="1"/>
  <c r="BB246" i="1"/>
  <c r="BC246" i="1" s="1"/>
  <c r="BB374" i="1"/>
  <c r="BC374" i="1" s="1"/>
  <c r="BB74" i="1"/>
  <c r="BC74" i="1" s="1"/>
  <c r="BB202" i="1"/>
  <c r="BC202" i="1" s="1"/>
  <c r="BB330" i="1"/>
  <c r="BC330" i="1" s="1"/>
  <c r="BB458" i="1"/>
  <c r="BC458" i="1" s="1"/>
  <c r="BB586" i="1"/>
  <c r="BC586" i="1" s="1"/>
  <c r="BB714" i="1"/>
  <c r="BC714" i="1" s="1"/>
  <c r="BB842" i="1"/>
  <c r="BC842" i="1" s="1"/>
  <c r="BB970" i="1"/>
  <c r="BC970" i="1" s="1"/>
  <c r="BB1098" i="1"/>
  <c r="BC1098" i="1" s="1"/>
  <c r="BB1226" i="1"/>
  <c r="BC1226" i="1" s="1"/>
  <c r="BB1354" i="1"/>
  <c r="BC1354" i="1" s="1"/>
  <c r="BB46" i="1"/>
  <c r="BC46" i="1" s="1"/>
  <c r="BB174" i="1"/>
  <c r="BC174" i="1" s="1"/>
  <c r="BB302" i="1"/>
  <c r="BC302" i="1" s="1"/>
  <c r="BB430" i="1"/>
  <c r="BC430" i="1" s="1"/>
  <c r="BB558" i="1"/>
  <c r="BC558" i="1" s="1"/>
  <c r="BB686" i="1"/>
  <c r="BC686" i="1" s="1"/>
  <c r="BB814" i="1"/>
  <c r="BC814" i="1" s="1"/>
  <c r="BB942" i="1"/>
  <c r="BC942" i="1" s="1"/>
  <c r="BB1070" i="1"/>
  <c r="BC1070" i="1" s="1"/>
  <c r="BB1198" i="1"/>
  <c r="BC1198" i="1" s="1"/>
  <c r="BB1326" i="1"/>
  <c r="BC1326" i="1" s="1"/>
  <c r="BB1454" i="1"/>
  <c r="BC1454" i="1" s="1"/>
  <c r="BB1429" i="1"/>
  <c r="BC1429" i="1" s="1"/>
  <c r="BB1397" i="1"/>
  <c r="BC1397" i="1" s="1"/>
  <c r="BB1365" i="1"/>
  <c r="BC1365" i="1" s="1"/>
  <c r="BB1333" i="1"/>
  <c r="BC1333" i="1" s="1"/>
  <c r="BB1301" i="1"/>
  <c r="BC1301" i="1" s="1"/>
  <c r="BB1269" i="1"/>
  <c r="BC1269" i="1" s="1"/>
  <c r="BB1237" i="1"/>
  <c r="BC1237" i="1" s="1"/>
  <c r="BB1205" i="1"/>
  <c r="BC1205" i="1" s="1"/>
  <c r="BB1173" i="1"/>
  <c r="BC1173" i="1" s="1"/>
  <c r="BB1141" i="1"/>
  <c r="BC1141" i="1" s="1"/>
  <c r="BB1109" i="1"/>
  <c r="BC1109" i="1" s="1"/>
  <c r="BB1077" i="1"/>
  <c r="BC1077" i="1" s="1"/>
  <c r="BB1045" i="1"/>
  <c r="BC1045" i="1" s="1"/>
  <c r="BB1013" i="1"/>
  <c r="BC1013" i="1" s="1"/>
  <c r="BB981" i="1"/>
  <c r="BC981" i="1" s="1"/>
  <c r="BB949" i="1"/>
  <c r="BC949" i="1" s="1"/>
  <c r="BB917" i="1"/>
  <c r="BC917" i="1" s="1"/>
  <c r="BB885" i="1"/>
  <c r="BC885" i="1" s="1"/>
  <c r="BB853" i="1"/>
  <c r="BC853" i="1" s="1"/>
  <c r="BB821" i="1"/>
  <c r="BC821" i="1" s="1"/>
  <c r="BB789" i="1"/>
  <c r="BC789" i="1" s="1"/>
  <c r="BB757" i="1"/>
  <c r="BC757" i="1" s="1"/>
  <c r="BB725" i="1"/>
  <c r="BC725" i="1" s="1"/>
  <c r="BB693" i="1"/>
  <c r="BC693" i="1" s="1"/>
  <c r="BB661" i="1"/>
  <c r="BC661" i="1" s="1"/>
  <c r="BB629" i="1"/>
  <c r="BC629" i="1" s="1"/>
  <c r="BB597" i="1"/>
  <c r="BC597" i="1" s="1"/>
  <c r="BB565" i="1"/>
  <c r="BC565" i="1" s="1"/>
  <c r="BB533" i="1"/>
  <c r="BC533" i="1" s="1"/>
  <c r="BB501" i="1"/>
  <c r="BC501" i="1" s="1"/>
  <c r="BB469" i="1"/>
  <c r="BC469" i="1" s="1"/>
  <c r="BB437" i="1"/>
  <c r="BC437" i="1" s="1"/>
  <c r="BB405" i="1"/>
  <c r="BC405" i="1" s="1"/>
  <c r="BB373" i="1"/>
  <c r="BC373" i="1" s="1"/>
  <c r="BB341" i="1"/>
  <c r="BC341" i="1" s="1"/>
  <c r="BB309" i="1"/>
  <c r="BC309" i="1" s="1"/>
  <c r="BB277" i="1"/>
  <c r="BC277" i="1" s="1"/>
  <c r="BB245" i="1"/>
  <c r="BC245" i="1" s="1"/>
  <c r="BB213" i="1"/>
  <c r="BC213" i="1" s="1"/>
  <c r="BB181" i="1"/>
  <c r="BC181" i="1" s="1"/>
  <c r="BB149" i="1"/>
  <c r="BC149" i="1" s="1"/>
  <c r="BB117" i="1"/>
  <c r="BC117" i="1" s="1"/>
  <c r="BB85" i="1"/>
  <c r="BC85" i="1" s="1"/>
  <c r="BB53" i="1"/>
  <c r="BC53" i="1" s="1"/>
  <c r="BB21" i="1"/>
  <c r="BC21" i="1" s="1"/>
  <c r="BB1444" i="1"/>
  <c r="BC1444" i="1" s="1"/>
  <c r="BB1412" i="1"/>
  <c r="BC1412" i="1" s="1"/>
  <c r="BB1380" i="1"/>
  <c r="BC1380" i="1" s="1"/>
  <c r="BB1348" i="1"/>
  <c r="BC1348" i="1" s="1"/>
  <c r="BB1316" i="1"/>
  <c r="BC1316" i="1" s="1"/>
  <c r="BB1284" i="1"/>
  <c r="BC1284" i="1" s="1"/>
  <c r="BB1252" i="1"/>
  <c r="BC1252" i="1" s="1"/>
  <c r="BB1220" i="1"/>
  <c r="BC1220" i="1" s="1"/>
  <c r="BB1188" i="1"/>
  <c r="BC1188" i="1" s="1"/>
  <c r="BB1156" i="1"/>
  <c r="BC1156" i="1" s="1"/>
  <c r="BB1124" i="1"/>
  <c r="BC1124" i="1" s="1"/>
  <c r="BB1092" i="1"/>
  <c r="BC1092" i="1" s="1"/>
  <c r="BB1060" i="1"/>
  <c r="BC1060" i="1" s="1"/>
  <c r="BB1028" i="1"/>
  <c r="BC1028" i="1" s="1"/>
  <c r="BB996" i="1"/>
  <c r="BC996" i="1" s="1"/>
  <c r="BB986" i="1"/>
  <c r="BC986" i="1" s="1"/>
  <c r="BB1114" i="1"/>
  <c r="BC1114" i="1" s="1"/>
  <c r="BB1242" i="1"/>
  <c r="BC1242" i="1" s="1"/>
  <c r="BB1370" i="1"/>
  <c r="BC1370" i="1" s="1"/>
  <c r="BB62" i="1"/>
  <c r="BC62" i="1" s="1"/>
  <c r="BB190" i="1"/>
  <c r="BC190" i="1" s="1"/>
  <c r="BB318" i="1"/>
  <c r="BC318" i="1" s="1"/>
  <c r="BB446" i="1"/>
  <c r="BC446" i="1" s="1"/>
  <c r="BB574" i="1"/>
  <c r="BC574" i="1" s="1"/>
  <c r="BB702" i="1"/>
  <c r="BC702" i="1" s="1"/>
  <c r="BB830" i="1"/>
  <c r="BC830" i="1" s="1"/>
  <c r="BB958" i="1"/>
  <c r="BC958" i="1" s="1"/>
  <c r="BB1086" i="1"/>
  <c r="BC1086" i="1" s="1"/>
  <c r="BB1214" i="1"/>
  <c r="BC1214" i="1" s="1"/>
  <c r="BB1342" i="1"/>
  <c r="BC1342" i="1" s="1"/>
  <c r="BB1457" i="1"/>
  <c r="BC1457" i="1" s="1"/>
  <c r="BB1425" i="1"/>
  <c r="BC1425" i="1" s="1"/>
  <c r="BB1393" i="1"/>
  <c r="BC1393" i="1" s="1"/>
  <c r="BB1361" i="1"/>
  <c r="BC1361" i="1" s="1"/>
  <c r="BB1329" i="1"/>
  <c r="BC1329" i="1" s="1"/>
  <c r="BB1297" i="1"/>
  <c r="BC1297" i="1" s="1"/>
  <c r="BB1265" i="1"/>
  <c r="BC1265" i="1" s="1"/>
  <c r="BB1233" i="1"/>
  <c r="BC1233" i="1" s="1"/>
  <c r="BB1201" i="1"/>
  <c r="BC1201" i="1" s="1"/>
  <c r="BB1169" i="1"/>
  <c r="BC1169" i="1" s="1"/>
  <c r="BB1137" i="1"/>
  <c r="BC1137" i="1" s="1"/>
  <c r="BB1105" i="1"/>
  <c r="BC1105" i="1" s="1"/>
  <c r="BB1073" i="1"/>
  <c r="BC1073" i="1" s="1"/>
  <c r="BB1041" i="1"/>
  <c r="BC1041" i="1" s="1"/>
  <c r="BB1009" i="1"/>
  <c r="BC1009" i="1" s="1"/>
  <c r="BB977" i="1"/>
  <c r="BC977" i="1" s="1"/>
  <c r="BB945" i="1"/>
  <c r="BC945" i="1" s="1"/>
  <c r="BB913" i="1"/>
  <c r="BC913" i="1" s="1"/>
  <c r="BB881" i="1"/>
  <c r="BC881" i="1" s="1"/>
  <c r="BB849" i="1"/>
  <c r="BC849" i="1" s="1"/>
  <c r="BB817" i="1"/>
  <c r="BC817" i="1" s="1"/>
  <c r="BB785" i="1"/>
  <c r="BC785" i="1" s="1"/>
  <c r="BB753" i="1"/>
  <c r="BC753" i="1" s="1"/>
  <c r="BB721" i="1"/>
  <c r="BC721" i="1" s="1"/>
  <c r="BB689" i="1"/>
  <c r="BC689" i="1" s="1"/>
  <c r="BB657" i="1"/>
  <c r="BC657" i="1" s="1"/>
  <c r="BB625" i="1"/>
  <c r="BC625" i="1" s="1"/>
  <c r="BB593" i="1"/>
  <c r="BC593" i="1" s="1"/>
  <c r="BB561" i="1"/>
  <c r="BC561" i="1" s="1"/>
  <c r="BB529" i="1"/>
  <c r="BC529" i="1" s="1"/>
  <c r="BB497" i="1"/>
  <c r="BC497" i="1" s="1"/>
  <c r="BB465" i="1"/>
  <c r="BC465" i="1" s="1"/>
  <c r="BB433" i="1"/>
  <c r="BC433" i="1" s="1"/>
  <c r="BB401" i="1"/>
  <c r="BC401" i="1" s="1"/>
  <c r="BB369" i="1"/>
  <c r="BC369" i="1" s="1"/>
  <c r="BB337" i="1"/>
  <c r="BC337" i="1" s="1"/>
  <c r="BB305" i="1"/>
  <c r="BC305" i="1" s="1"/>
  <c r="BB273" i="1"/>
  <c r="BC273" i="1" s="1"/>
  <c r="BB241" i="1"/>
  <c r="BC241" i="1" s="1"/>
  <c r="BB209" i="1"/>
  <c r="BC209" i="1" s="1"/>
  <c r="BB177" i="1"/>
  <c r="BC177" i="1" s="1"/>
  <c r="BB145" i="1"/>
  <c r="BC145" i="1" s="1"/>
  <c r="BB113" i="1"/>
  <c r="BC113" i="1" s="1"/>
  <c r="BB81" i="1"/>
  <c r="BC81" i="1" s="1"/>
  <c r="BB49" i="1"/>
  <c r="BC49" i="1" s="1"/>
  <c r="BB17" i="1"/>
  <c r="BC17" i="1" s="1"/>
  <c r="BB1440" i="1"/>
  <c r="BC1440" i="1" s="1"/>
  <c r="BB1408" i="1"/>
  <c r="BC1408" i="1" s="1"/>
  <c r="BB1376" i="1"/>
  <c r="BC1376" i="1" s="1"/>
  <c r="BB1344" i="1"/>
  <c r="BC1344" i="1" s="1"/>
  <c r="BB1312" i="1"/>
  <c r="BC1312" i="1" s="1"/>
  <c r="BB1280" i="1"/>
  <c r="BC1280" i="1" s="1"/>
  <c r="BB278" i="1"/>
  <c r="BC278" i="1" s="1"/>
  <c r="BB406" i="1"/>
  <c r="BC406" i="1" s="1"/>
  <c r="BB106" i="1"/>
  <c r="BC106" i="1" s="1"/>
  <c r="BB234" i="1"/>
  <c r="BC234" i="1" s="1"/>
  <c r="BB362" i="1"/>
  <c r="BC362" i="1" s="1"/>
  <c r="BB490" i="1"/>
  <c r="BC490" i="1" s="1"/>
  <c r="BB618" i="1"/>
  <c r="BC618" i="1" s="1"/>
  <c r="BB746" i="1"/>
  <c r="BC746" i="1" s="1"/>
  <c r="BB874" i="1"/>
  <c r="BC874" i="1" s="1"/>
  <c r="BB1002" i="1"/>
  <c r="BC1002" i="1" s="1"/>
  <c r="BB1130" i="1"/>
  <c r="BC1130" i="1" s="1"/>
  <c r="BB1258" i="1"/>
  <c r="BC1258" i="1" s="1"/>
  <c r="BB1386" i="1"/>
  <c r="BC1386" i="1" s="1"/>
  <c r="BB78" i="1"/>
  <c r="BC78" i="1" s="1"/>
  <c r="BB206" i="1"/>
  <c r="BC206" i="1" s="1"/>
  <c r="BB334" i="1"/>
  <c r="BC334" i="1" s="1"/>
  <c r="BB462" i="1"/>
  <c r="BC462" i="1" s="1"/>
  <c r="BB590" i="1"/>
  <c r="BC590" i="1" s="1"/>
  <c r="BB718" i="1"/>
  <c r="BC718" i="1" s="1"/>
  <c r="BB846" i="1"/>
  <c r="BC846" i="1" s="1"/>
  <c r="BB974" i="1"/>
  <c r="BC974" i="1" s="1"/>
  <c r="BB1102" i="1"/>
  <c r="BC1102" i="1" s="1"/>
  <c r="BB1230" i="1"/>
  <c r="BC1230" i="1" s="1"/>
  <c r="BB1358" i="1"/>
  <c r="BC1358" i="1" s="1"/>
  <c r="BB1453" i="1"/>
  <c r="BC1453" i="1" s="1"/>
  <c r="BB1421" i="1"/>
  <c r="BC1421" i="1" s="1"/>
  <c r="BB1389" i="1"/>
  <c r="BC1389" i="1" s="1"/>
  <c r="BB1357" i="1"/>
  <c r="BC1357" i="1" s="1"/>
  <c r="BB1325" i="1"/>
  <c r="BC1325" i="1" s="1"/>
  <c r="BB1293" i="1"/>
  <c r="BC1293" i="1" s="1"/>
  <c r="BB1261" i="1"/>
  <c r="BC1261" i="1" s="1"/>
  <c r="BB1229" i="1"/>
  <c r="BC1229" i="1" s="1"/>
  <c r="BB1197" i="1"/>
  <c r="BC1197" i="1" s="1"/>
  <c r="BB1165" i="1"/>
  <c r="BC1165" i="1" s="1"/>
  <c r="BB1133" i="1"/>
  <c r="BC1133" i="1" s="1"/>
  <c r="BB1101" i="1"/>
  <c r="BC1101" i="1" s="1"/>
  <c r="BB1069" i="1"/>
  <c r="BC1069" i="1" s="1"/>
  <c r="BB1037" i="1"/>
  <c r="BC1037" i="1" s="1"/>
  <c r="BB1005" i="1"/>
  <c r="BC1005" i="1" s="1"/>
  <c r="BB973" i="1"/>
  <c r="BC973" i="1" s="1"/>
  <c r="BB941" i="1"/>
  <c r="BC941" i="1" s="1"/>
  <c r="BB909" i="1"/>
  <c r="BC909" i="1" s="1"/>
  <c r="BB877" i="1"/>
  <c r="BC877" i="1" s="1"/>
  <c r="BB845" i="1"/>
  <c r="BC845" i="1" s="1"/>
  <c r="BB813" i="1"/>
  <c r="BC813" i="1" s="1"/>
  <c r="BB781" i="1"/>
  <c r="BC781" i="1" s="1"/>
  <c r="BB749" i="1"/>
  <c r="BC749" i="1" s="1"/>
  <c r="BB717" i="1"/>
  <c r="BC717" i="1" s="1"/>
  <c r="BB685" i="1"/>
  <c r="BC685" i="1" s="1"/>
  <c r="BB653" i="1"/>
  <c r="BC653" i="1" s="1"/>
  <c r="BB621" i="1"/>
  <c r="BC621" i="1" s="1"/>
  <c r="BB589" i="1"/>
  <c r="BC589" i="1" s="1"/>
  <c r="BB557" i="1"/>
  <c r="BC557" i="1" s="1"/>
  <c r="BB525" i="1"/>
  <c r="BC525" i="1" s="1"/>
  <c r="BB493" i="1"/>
  <c r="BC493" i="1" s="1"/>
  <c r="BB461" i="1"/>
  <c r="BC461" i="1" s="1"/>
  <c r="BB429" i="1"/>
  <c r="BC429" i="1" s="1"/>
  <c r="BB397" i="1"/>
  <c r="BC397" i="1" s="1"/>
  <c r="BB365" i="1"/>
  <c r="BC365" i="1" s="1"/>
  <c r="BB333" i="1"/>
  <c r="BC333" i="1" s="1"/>
  <c r="BB301" i="1"/>
  <c r="BC301" i="1" s="1"/>
  <c r="BB269" i="1"/>
  <c r="BC269" i="1" s="1"/>
  <c r="BB237" i="1"/>
  <c r="BC237" i="1" s="1"/>
  <c r="BB205" i="1"/>
  <c r="BC205" i="1" s="1"/>
  <c r="BB173" i="1"/>
  <c r="BC173" i="1" s="1"/>
  <c r="BB141" i="1"/>
  <c r="BC141" i="1" s="1"/>
  <c r="BB109" i="1"/>
  <c r="BC109" i="1" s="1"/>
  <c r="BB77" i="1"/>
  <c r="BC77" i="1" s="1"/>
  <c r="BB45" i="1"/>
  <c r="BC45" i="1" s="1"/>
  <c r="BB13" i="1"/>
  <c r="BC13" i="1" s="1"/>
  <c r="BB1436" i="1"/>
  <c r="BC1436" i="1" s="1"/>
  <c r="BB1404" i="1"/>
  <c r="BC1404" i="1" s="1"/>
  <c r="BB1372" i="1"/>
  <c r="BC1372" i="1" s="1"/>
  <c r="BB1340" i="1"/>
  <c r="BC1340" i="1" s="1"/>
  <c r="BB1308" i="1"/>
  <c r="BC1308" i="1" s="1"/>
  <c r="BB1276" i="1"/>
  <c r="BC1276" i="1" s="1"/>
  <c r="BB1244" i="1"/>
  <c r="BC1244" i="1" s="1"/>
  <c r="BB1212" i="1"/>
  <c r="BC1212" i="1" s="1"/>
  <c r="BB1180" i="1"/>
  <c r="BC1180" i="1" s="1"/>
  <c r="BB1148" i="1"/>
  <c r="BC1148" i="1" s="1"/>
  <c r="BB1116" i="1"/>
  <c r="BC1116" i="1" s="1"/>
  <c r="BB1084" i="1"/>
  <c r="BC1084" i="1" s="1"/>
  <c r="BB1052" i="1"/>
  <c r="BC1052" i="1" s="1"/>
  <c r="BB1020" i="1"/>
  <c r="BC1020" i="1" s="1"/>
  <c r="BB988" i="1"/>
  <c r="BC988" i="1" s="1"/>
  <c r="BB956" i="1"/>
  <c r="BC956" i="1" s="1"/>
  <c r="BB924" i="1"/>
  <c r="BC924" i="1" s="1"/>
  <c r="BB892" i="1"/>
  <c r="BC892" i="1" s="1"/>
  <c r="BB860" i="1"/>
  <c r="BC860" i="1" s="1"/>
  <c r="BB1449" i="1"/>
  <c r="BC1449" i="1" s="1"/>
  <c r="BB1417" i="1"/>
  <c r="BC1417" i="1" s="1"/>
  <c r="BB1385" i="1"/>
  <c r="BC1385" i="1" s="1"/>
  <c r="BB1353" i="1"/>
  <c r="BC1353" i="1" s="1"/>
  <c r="BB1321" i="1"/>
  <c r="BC1321" i="1" s="1"/>
  <c r="BB1289" i="1"/>
  <c r="BC1289" i="1" s="1"/>
  <c r="BB1257" i="1"/>
  <c r="BC1257" i="1" s="1"/>
  <c r="BB1225" i="1"/>
  <c r="BC1225" i="1" s="1"/>
  <c r="BB1193" i="1"/>
  <c r="BC1193" i="1" s="1"/>
  <c r="BB1161" i="1"/>
  <c r="BC1161" i="1" s="1"/>
  <c r="BB1129" i="1"/>
  <c r="BC1129" i="1" s="1"/>
  <c r="BB1097" i="1"/>
  <c r="BC1097" i="1" s="1"/>
  <c r="BB1065" i="1"/>
  <c r="BC1065" i="1" s="1"/>
  <c r="BB1033" i="1"/>
  <c r="BC1033" i="1" s="1"/>
  <c r="BB1001" i="1"/>
  <c r="BC1001" i="1" s="1"/>
  <c r="BB969" i="1"/>
  <c r="BC969" i="1" s="1"/>
  <c r="BB937" i="1"/>
  <c r="BC937" i="1" s="1"/>
  <c r="BB905" i="1"/>
  <c r="BC905" i="1" s="1"/>
  <c r="BB873" i="1"/>
  <c r="BC873" i="1" s="1"/>
  <c r="BB841" i="1"/>
  <c r="BC841" i="1" s="1"/>
  <c r="BB809" i="1"/>
  <c r="BC809" i="1" s="1"/>
  <c r="BB777" i="1"/>
  <c r="BC777" i="1" s="1"/>
  <c r="BB745" i="1"/>
  <c r="BC745" i="1" s="1"/>
  <c r="BB713" i="1"/>
  <c r="BC713" i="1" s="1"/>
  <c r="BB681" i="1"/>
  <c r="BC681" i="1" s="1"/>
  <c r="BB649" i="1"/>
  <c r="BC649" i="1" s="1"/>
  <c r="BB617" i="1"/>
  <c r="BC617" i="1" s="1"/>
  <c r="BB585" i="1"/>
  <c r="BC585" i="1" s="1"/>
  <c r="BB553" i="1"/>
  <c r="BC553" i="1" s="1"/>
  <c r="BB521" i="1"/>
  <c r="BC521" i="1" s="1"/>
  <c r="BB489" i="1"/>
  <c r="BC489" i="1" s="1"/>
  <c r="BB457" i="1"/>
  <c r="BC457" i="1" s="1"/>
  <c r="BB425" i="1"/>
  <c r="BC425" i="1" s="1"/>
  <c r="BB393" i="1"/>
  <c r="BC393" i="1" s="1"/>
  <c r="BB361" i="1"/>
  <c r="BC361" i="1" s="1"/>
  <c r="BB329" i="1"/>
  <c r="BC329" i="1" s="1"/>
  <c r="BB297" i="1"/>
  <c r="BC297" i="1" s="1"/>
  <c r="BB265" i="1"/>
  <c r="BC265" i="1" s="1"/>
  <c r="BB233" i="1"/>
  <c r="BC233" i="1" s="1"/>
  <c r="BB201" i="1"/>
  <c r="BC201" i="1" s="1"/>
  <c r="BB169" i="1"/>
  <c r="BC169" i="1" s="1"/>
  <c r="BB137" i="1"/>
  <c r="BC137" i="1" s="1"/>
  <c r="BB105" i="1"/>
  <c r="BC105" i="1" s="1"/>
  <c r="BB73" i="1"/>
  <c r="BC73" i="1" s="1"/>
  <c r="BB41" i="1"/>
  <c r="BC41" i="1" s="1"/>
  <c r="BB9" i="1"/>
  <c r="BC9" i="1" s="1"/>
  <c r="BB1432" i="1"/>
  <c r="BC1432" i="1" s="1"/>
  <c r="BB1400" i="1"/>
  <c r="BC1400" i="1" s="1"/>
  <c r="BB1368" i="1"/>
  <c r="BC1368" i="1" s="1"/>
  <c r="BB1336" i="1"/>
  <c r="BC1336" i="1" s="1"/>
  <c r="BB1304" i="1"/>
  <c r="BC1304" i="1" s="1"/>
  <c r="BB1272" i="1"/>
  <c r="BC1272" i="1" s="1"/>
  <c r="BB1240" i="1"/>
  <c r="BC1240" i="1" s="1"/>
  <c r="BB1208" i="1"/>
  <c r="BC1208" i="1" s="1"/>
  <c r="BB1176" i="1"/>
  <c r="BC1176" i="1" s="1"/>
  <c r="BB1144" i="1"/>
  <c r="BC1144" i="1" s="1"/>
  <c r="BB1112" i="1"/>
  <c r="BC1112" i="1" s="1"/>
  <c r="BB1080" i="1"/>
  <c r="BC1080" i="1" s="1"/>
  <c r="BB1048" i="1"/>
  <c r="BC1048" i="1" s="1"/>
  <c r="BB1016" i="1"/>
  <c r="BC1016" i="1" s="1"/>
  <c r="BB984" i="1"/>
  <c r="BC984" i="1" s="1"/>
  <c r="BB952" i="1"/>
  <c r="BC952" i="1" s="1"/>
  <c r="BB920" i="1"/>
  <c r="BC920" i="1" s="1"/>
  <c r="BB888" i="1"/>
  <c r="BC888" i="1" s="1"/>
  <c r="BB856" i="1"/>
  <c r="BC856" i="1" s="1"/>
  <c r="BB824" i="1"/>
  <c r="BC824" i="1" s="1"/>
  <c r="BB792" i="1"/>
  <c r="BC792" i="1" s="1"/>
  <c r="BB788" i="1"/>
  <c r="BC788" i="1" s="1"/>
  <c r="BB198" i="1"/>
  <c r="BC198" i="1" s="1"/>
  <c r="BB326" i="1"/>
  <c r="BC326" i="1" s="1"/>
  <c r="BB454" i="1"/>
  <c r="BC454" i="1" s="1"/>
  <c r="BB26" i="1"/>
  <c r="BC26" i="1" s="1"/>
  <c r="BB154" i="1"/>
  <c r="BC154" i="1" s="1"/>
  <c r="BB282" i="1"/>
  <c r="BC282" i="1" s="1"/>
  <c r="BB410" i="1"/>
  <c r="BC410" i="1" s="1"/>
  <c r="BB538" i="1"/>
  <c r="BC538" i="1" s="1"/>
  <c r="BB666" i="1"/>
  <c r="BC666" i="1" s="1"/>
  <c r="BB794" i="1"/>
  <c r="BC794" i="1" s="1"/>
  <c r="BB922" i="1"/>
  <c r="BC922" i="1" s="1"/>
  <c r="BB1050" i="1"/>
  <c r="BC1050" i="1" s="1"/>
  <c r="BB1178" i="1"/>
  <c r="BC1178" i="1" s="1"/>
  <c r="BB1306" i="1"/>
  <c r="BC1306" i="1" s="1"/>
  <c r="BB1434" i="1"/>
  <c r="BC1434" i="1" s="1"/>
  <c r="BB126" i="1"/>
  <c r="BC126" i="1" s="1"/>
  <c r="BB254" i="1"/>
  <c r="BC254" i="1" s="1"/>
  <c r="BB382" i="1"/>
  <c r="BC382" i="1" s="1"/>
  <c r="BB510" i="1"/>
  <c r="BC510" i="1" s="1"/>
  <c r="BB638" i="1"/>
  <c r="BC638" i="1" s="1"/>
  <c r="BB766" i="1"/>
  <c r="BC766" i="1" s="1"/>
  <c r="BB894" i="1"/>
  <c r="BC894" i="1" s="1"/>
  <c r="BB1022" i="1"/>
  <c r="BC1022" i="1" s="1"/>
  <c r="BB1150" i="1"/>
  <c r="BC1150" i="1" s="1"/>
  <c r="BB1278" i="1"/>
  <c r="BC1278" i="1" s="1"/>
  <c r="BB1406" i="1"/>
  <c r="BC1406" i="1" s="1"/>
  <c r="BB1441" i="1"/>
  <c r="BC1441" i="1" s="1"/>
  <c r="BB1409" i="1"/>
  <c r="BC1409" i="1" s="1"/>
  <c r="BB1377" i="1"/>
  <c r="BC1377" i="1" s="1"/>
  <c r="BB1345" i="1"/>
  <c r="BC1345" i="1" s="1"/>
  <c r="BB1313" i="1"/>
  <c r="BC1313" i="1" s="1"/>
  <c r="BB1281" i="1"/>
  <c r="BC1281" i="1" s="1"/>
  <c r="BB1249" i="1"/>
  <c r="BC1249" i="1" s="1"/>
  <c r="BB1217" i="1"/>
  <c r="BC1217" i="1" s="1"/>
  <c r="BB1185" i="1"/>
  <c r="BC1185" i="1" s="1"/>
  <c r="BB1153" i="1"/>
  <c r="BC1153" i="1" s="1"/>
  <c r="BB1121" i="1"/>
  <c r="BC1121" i="1" s="1"/>
  <c r="BB1089" i="1"/>
  <c r="BC1089" i="1" s="1"/>
  <c r="BB1057" i="1"/>
  <c r="BC1057" i="1" s="1"/>
  <c r="BB1025" i="1"/>
  <c r="BC1025" i="1" s="1"/>
  <c r="BB993" i="1"/>
  <c r="BC993" i="1" s="1"/>
  <c r="BB961" i="1"/>
  <c r="BC961" i="1" s="1"/>
  <c r="BB929" i="1"/>
  <c r="BC929" i="1" s="1"/>
  <c r="BB897" i="1"/>
  <c r="BC897" i="1" s="1"/>
  <c r="BB865" i="1"/>
  <c r="BC865" i="1" s="1"/>
  <c r="BB833" i="1"/>
  <c r="BC833" i="1" s="1"/>
  <c r="BB801" i="1"/>
  <c r="BC801" i="1" s="1"/>
  <c r="BB769" i="1"/>
  <c r="BC769" i="1" s="1"/>
  <c r="BB737" i="1"/>
  <c r="BC737" i="1" s="1"/>
  <c r="BB705" i="1"/>
  <c r="BC705" i="1" s="1"/>
  <c r="BB673" i="1"/>
  <c r="BC673" i="1" s="1"/>
  <c r="BB641" i="1"/>
  <c r="BC641" i="1" s="1"/>
  <c r="BB609" i="1"/>
  <c r="BC609" i="1" s="1"/>
  <c r="BB577" i="1"/>
  <c r="BC577" i="1" s="1"/>
  <c r="BB545" i="1"/>
  <c r="BC545" i="1" s="1"/>
  <c r="BB513" i="1"/>
  <c r="BC513" i="1" s="1"/>
  <c r="BB481" i="1"/>
  <c r="BC481" i="1" s="1"/>
  <c r="BB449" i="1"/>
  <c r="BC449" i="1" s="1"/>
  <c r="BB417" i="1"/>
  <c r="BC417" i="1" s="1"/>
  <c r="BB385" i="1"/>
  <c r="BC385" i="1" s="1"/>
  <c r="BB353" i="1"/>
  <c r="BC353" i="1" s="1"/>
  <c r="BB321" i="1"/>
  <c r="BC321" i="1" s="1"/>
  <c r="BB289" i="1"/>
  <c r="BC289" i="1" s="1"/>
  <c r="BB257" i="1"/>
  <c r="BC257" i="1" s="1"/>
  <c r="BB225" i="1"/>
  <c r="BC225" i="1" s="1"/>
  <c r="BB193" i="1"/>
  <c r="BC193" i="1" s="1"/>
  <c r="BB161" i="1"/>
  <c r="BC161" i="1" s="1"/>
  <c r="BB129" i="1"/>
  <c r="BC129" i="1" s="1"/>
  <c r="BB97" i="1"/>
  <c r="BC97" i="1" s="1"/>
  <c r="BB65" i="1"/>
  <c r="BC65" i="1" s="1"/>
  <c r="BB33" i="1"/>
  <c r="BC33" i="1" s="1"/>
  <c r="BB1456" i="1"/>
  <c r="BC1456" i="1" s="1"/>
  <c r="BB1424" i="1"/>
  <c r="BC1424" i="1" s="1"/>
  <c r="BB1392" i="1"/>
  <c r="BC1392" i="1" s="1"/>
  <c r="BB1360" i="1"/>
  <c r="BC1360" i="1" s="1"/>
  <c r="BB1328" i="1"/>
  <c r="BC1328" i="1" s="1"/>
  <c r="BB1296" i="1"/>
  <c r="BC1296" i="1" s="1"/>
  <c r="BB968" i="1"/>
  <c r="BC968" i="1" s="1"/>
  <c r="BB936" i="1"/>
  <c r="BC936" i="1" s="1"/>
  <c r="BB904" i="1"/>
  <c r="BC904" i="1" s="1"/>
  <c r="BB872" i="1"/>
  <c r="BC872" i="1" s="1"/>
  <c r="BB840" i="1"/>
  <c r="BC840" i="1" s="1"/>
  <c r="BB808" i="1"/>
  <c r="BC808" i="1" s="1"/>
  <c r="BB776" i="1"/>
  <c r="BC776" i="1" s="1"/>
  <c r="BB744" i="1"/>
  <c r="BC744" i="1" s="1"/>
  <c r="BB712" i="1"/>
  <c r="BC712" i="1" s="1"/>
  <c r="BB680" i="1"/>
  <c r="BC680" i="1" s="1"/>
  <c r="BB648" i="1"/>
  <c r="BC648" i="1" s="1"/>
  <c r="BB616" i="1"/>
  <c r="BC616" i="1" s="1"/>
  <c r="BB584" i="1"/>
  <c r="BC584" i="1" s="1"/>
  <c r="BB552" i="1"/>
  <c r="BC552" i="1" s="1"/>
  <c r="BB520" i="1"/>
  <c r="BC520" i="1" s="1"/>
  <c r="BB488" i="1"/>
  <c r="BC488" i="1" s="1"/>
  <c r="BB456" i="1"/>
  <c r="BC456" i="1" s="1"/>
  <c r="BB424" i="1"/>
  <c r="BC424" i="1" s="1"/>
  <c r="BB392" i="1"/>
  <c r="BC392" i="1" s="1"/>
  <c r="BB360" i="1"/>
  <c r="BC360" i="1" s="1"/>
  <c r="BB328" i="1"/>
  <c r="BC328" i="1" s="1"/>
  <c r="BB296" i="1"/>
  <c r="BC296" i="1" s="1"/>
  <c r="BB264" i="1"/>
  <c r="BC264" i="1" s="1"/>
  <c r="BB232" i="1"/>
  <c r="BC232" i="1" s="1"/>
  <c r="BB200" i="1"/>
  <c r="BC200" i="1" s="1"/>
  <c r="BB168" i="1"/>
  <c r="BC168" i="1" s="1"/>
  <c r="BB136" i="1"/>
  <c r="BC136" i="1" s="1"/>
  <c r="BB104" i="1"/>
  <c r="BC104" i="1" s="1"/>
  <c r="BB72" i="1"/>
  <c r="BC72" i="1" s="1"/>
  <c r="BB40" i="1"/>
  <c r="BC40" i="1" s="1"/>
  <c r="BB8" i="1"/>
  <c r="BC8" i="1" s="1"/>
  <c r="BB1431" i="1"/>
  <c r="BC1431" i="1" s="1"/>
  <c r="BB1399" i="1"/>
  <c r="BC1399" i="1" s="1"/>
  <c r="BB1367" i="1"/>
  <c r="BC1367" i="1" s="1"/>
  <c r="BB1335" i="1"/>
  <c r="BC1335" i="1" s="1"/>
  <c r="BB1303" i="1"/>
  <c r="BC1303" i="1" s="1"/>
  <c r="BB1271" i="1"/>
  <c r="BC1271" i="1" s="1"/>
  <c r="BB1239" i="1"/>
  <c r="BC1239" i="1" s="1"/>
  <c r="BB1207" i="1"/>
  <c r="BC1207" i="1" s="1"/>
  <c r="BB1175" i="1"/>
  <c r="BC1175" i="1" s="1"/>
  <c r="BB1143" i="1"/>
  <c r="BC1143" i="1" s="1"/>
  <c r="BB1111" i="1"/>
  <c r="BC1111" i="1" s="1"/>
  <c r="BB1079" i="1"/>
  <c r="BC1079" i="1" s="1"/>
  <c r="BB1047" i="1"/>
  <c r="BC1047" i="1" s="1"/>
  <c r="BB1015" i="1"/>
  <c r="BC1015" i="1" s="1"/>
  <c r="BB983" i="1"/>
  <c r="BC983" i="1" s="1"/>
  <c r="BB951" i="1"/>
  <c r="BC951" i="1" s="1"/>
  <c r="BB919" i="1"/>
  <c r="BC919" i="1" s="1"/>
  <c r="BB887" i="1"/>
  <c r="BC887" i="1" s="1"/>
  <c r="BB855" i="1"/>
  <c r="BC855" i="1" s="1"/>
  <c r="BB823" i="1"/>
  <c r="BC823" i="1" s="1"/>
  <c r="BB791" i="1"/>
  <c r="BC791" i="1" s="1"/>
  <c r="BB759" i="1"/>
  <c r="BC759" i="1" s="1"/>
  <c r="BB727" i="1"/>
  <c r="BC727" i="1" s="1"/>
  <c r="BB695" i="1"/>
  <c r="BC695" i="1" s="1"/>
  <c r="BB663" i="1"/>
  <c r="BC663" i="1" s="1"/>
  <c r="BB631" i="1"/>
  <c r="BC631" i="1" s="1"/>
  <c r="BB599" i="1"/>
  <c r="BC599" i="1" s="1"/>
  <c r="BB567" i="1"/>
  <c r="BC567" i="1" s="1"/>
  <c r="BB535" i="1"/>
  <c r="BC535" i="1" s="1"/>
  <c r="BB503" i="1"/>
  <c r="BC503" i="1" s="1"/>
  <c r="BB471" i="1"/>
  <c r="BC471" i="1" s="1"/>
  <c r="BB439" i="1"/>
  <c r="BC439" i="1" s="1"/>
  <c r="BB407" i="1"/>
  <c r="BC407" i="1" s="1"/>
  <c r="BB375" i="1"/>
  <c r="BC375" i="1" s="1"/>
  <c r="BB343" i="1"/>
  <c r="BC343" i="1" s="1"/>
  <c r="BB311" i="1"/>
  <c r="BC311" i="1" s="1"/>
  <c r="BB279" i="1"/>
  <c r="BC279" i="1" s="1"/>
  <c r="BB247" i="1"/>
  <c r="BC247" i="1" s="1"/>
  <c r="BB215" i="1"/>
  <c r="BC215" i="1" s="1"/>
  <c r="BB183" i="1"/>
  <c r="BC183" i="1" s="1"/>
  <c r="BB151" i="1"/>
  <c r="BC151" i="1" s="1"/>
  <c r="BB119" i="1"/>
  <c r="BC119" i="1" s="1"/>
  <c r="BB87" i="1"/>
  <c r="BC87" i="1" s="1"/>
  <c r="BB55" i="1"/>
  <c r="BC55" i="1" s="1"/>
  <c r="BB23" i="1"/>
  <c r="BC23" i="1" s="1"/>
  <c r="BB964" i="1"/>
  <c r="BC964" i="1" s="1"/>
  <c r="BB932" i="1"/>
  <c r="BC932" i="1" s="1"/>
  <c r="BB900" i="1"/>
  <c r="BC900" i="1" s="1"/>
  <c r="BB868" i="1"/>
  <c r="BC868" i="1" s="1"/>
  <c r="BB836" i="1"/>
  <c r="BC836" i="1" s="1"/>
  <c r="BB804" i="1"/>
  <c r="BC804" i="1" s="1"/>
  <c r="BB772" i="1"/>
  <c r="BC772" i="1" s="1"/>
  <c r="BB740" i="1"/>
  <c r="BC740" i="1" s="1"/>
  <c r="BB708" i="1"/>
  <c r="BC708" i="1" s="1"/>
  <c r="BB676" i="1"/>
  <c r="BC676" i="1" s="1"/>
  <c r="BB644" i="1"/>
  <c r="BC644" i="1" s="1"/>
  <c r="BB612" i="1"/>
  <c r="BC612" i="1" s="1"/>
  <c r="BB580" i="1"/>
  <c r="BC580" i="1" s="1"/>
  <c r="BB548" i="1"/>
  <c r="BC548" i="1" s="1"/>
  <c r="BB516" i="1"/>
  <c r="BC516" i="1" s="1"/>
  <c r="BB484" i="1"/>
  <c r="BC484" i="1" s="1"/>
  <c r="BB452" i="1"/>
  <c r="BC452" i="1" s="1"/>
  <c r="BB420" i="1"/>
  <c r="BC420" i="1" s="1"/>
  <c r="BB388" i="1"/>
  <c r="BC388" i="1" s="1"/>
  <c r="BB356" i="1"/>
  <c r="BC356" i="1" s="1"/>
  <c r="BB324" i="1"/>
  <c r="BC324" i="1" s="1"/>
  <c r="BB292" i="1"/>
  <c r="BC292" i="1" s="1"/>
  <c r="BB260" i="1"/>
  <c r="BC260" i="1" s="1"/>
  <c r="BB228" i="1"/>
  <c r="BC228" i="1" s="1"/>
  <c r="BB196" i="1"/>
  <c r="BC196" i="1" s="1"/>
  <c r="BB164" i="1"/>
  <c r="BC164" i="1" s="1"/>
  <c r="BB132" i="1"/>
  <c r="BC132" i="1" s="1"/>
  <c r="BB100" i="1"/>
  <c r="BC100" i="1" s="1"/>
  <c r="BB68" i="1"/>
  <c r="BC68" i="1" s="1"/>
  <c r="BB36" i="1"/>
  <c r="BC36" i="1" s="1"/>
  <c r="BB4" i="1"/>
  <c r="BC4" i="1" s="1"/>
  <c r="BB1427" i="1"/>
  <c r="BC1427" i="1" s="1"/>
  <c r="BB1395" i="1"/>
  <c r="BC1395" i="1" s="1"/>
  <c r="BB1363" i="1"/>
  <c r="BC1363" i="1" s="1"/>
  <c r="BB1331" i="1"/>
  <c r="BC1331" i="1" s="1"/>
  <c r="BB1299" i="1"/>
  <c r="BC1299" i="1" s="1"/>
  <c r="BB1267" i="1"/>
  <c r="BC1267" i="1" s="1"/>
  <c r="BB1235" i="1"/>
  <c r="BC1235" i="1" s="1"/>
  <c r="BB1203" i="1"/>
  <c r="BC1203" i="1" s="1"/>
  <c r="BB1171" i="1"/>
  <c r="BC1171" i="1" s="1"/>
  <c r="BB1139" i="1"/>
  <c r="BC1139" i="1" s="1"/>
  <c r="BB1107" i="1"/>
  <c r="BC1107" i="1" s="1"/>
  <c r="BB1075" i="1"/>
  <c r="BC1075" i="1" s="1"/>
  <c r="BB1043" i="1"/>
  <c r="BC1043" i="1" s="1"/>
  <c r="BB1011" i="1"/>
  <c r="BC1011" i="1" s="1"/>
  <c r="BB979" i="1"/>
  <c r="BC979" i="1" s="1"/>
  <c r="BB947" i="1"/>
  <c r="BC947" i="1" s="1"/>
  <c r="BB915" i="1"/>
  <c r="BC915" i="1" s="1"/>
  <c r="BB883" i="1"/>
  <c r="BC883" i="1" s="1"/>
  <c r="BB851" i="1"/>
  <c r="BC851" i="1" s="1"/>
  <c r="BB819" i="1"/>
  <c r="BC819" i="1" s="1"/>
  <c r="BB787" i="1"/>
  <c r="BC787" i="1" s="1"/>
  <c r="BB755" i="1"/>
  <c r="BC755" i="1" s="1"/>
  <c r="BB723" i="1"/>
  <c r="BC723" i="1" s="1"/>
  <c r="BB691" i="1"/>
  <c r="BC691" i="1" s="1"/>
  <c r="BB659" i="1"/>
  <c r="BC659" i="1" s="1"/>
  <c r="BB627" i="1"/>
  <c r="BC627" i="1" s="1"/>
  <c r="BB595" i="1"/>
  <c r="BC595" i="1" s="1"/>
  <c r="BB563" i="1"/>
  <c r="BC563" i="1" s="1"/>
  <c r="BB531" i="1"/>
  <c r="BC531" i="1" s="1"/>
  <c r="BB499" i="1"/>
  <c r="BC499" i="1" s="1"/>
  <c r="BB467" i="1"/>
  <c r="BC467" i="1" s="1"/>
  <c r="BB435" i="1"/>
  <c r="BC435" i="1" s="1"/>
  <c r="BB403" i="1"/>
  <c r="BC403" i="1" s="1"/>
  <c r="BB371" i="1"/>
  <c r="BC371" i="1" s="1"/>
  <c r="BB339" i="1"/>
  <c r="BC339" i="1" s="1"/>
  <c r="BB307" i="1"/>
  <c r="BC307" i="1" s="1"/>
  <c r="BB275" i="1"/>
  <c r="BC275" i="1" s="1"/>
  <c r="BB243" i="1"/>
  <c r="BC243" i="1" s="1"/>
  <c r="BB211" i="1"/>
  <c r="BC211" i="1" s="1"/>
  <c r="BB179" i="1"/>
  <c r="BC179" i="1" s="1"/>
  <c r="BB147" i="1"/>
  <c r="BC147" i="1" s="1"/>
  <c r="BB115" i="1"/>
  <c r="BC115" i="1" s="1"/>
  <c r="BB83" i="1"/>
  <c r="BC83" i="1" s="1"/>
  <c r="BB51" i="1"/>
  <c r="BC51" i="1" s="1"/>
  <c r="BB19" i="1"/>
  <c r="BC19" i="1" s="1"/>
  <c r="BB1248" i="1"/>
  <c r="BC1248" i="1" s="1"/>
  <c r="BB1216" i="1"/>
  <c r="BC1216" i="1" s="1"/>
  <c r="BB1184" i="1"/>
  <c r="BC1184" i="1" s="1"/>
  <c r="BB1152" i="1"/>
  <c r="BC1152" i="1" s="1"/>
  <c r="BB1120" i="1"/>
  <c r="BC1120" i="1" s="1"/>
  <c r="BB1088" i="1"/>
  <c r="BC1088" i="1" s="1"/>
  <c r="BB1056" i="1"/>
  <c r="BC1056" i="1" s="1"/>
  <c r="BB1024" i="1"/>
  <c r="BC1024" i="1" s="1"/>
  <c r="BB992" i="1"/>
  <c r="BC992" i="1" s="1"/>
  <c r="BB960" i="1"/>
  <c r="BC960" i="1" s="1"/>
  <c r="BB928" i="1"/>
  <c r="BC928" i="1" s="1"/>
  <c r="BB896" i="1"/>
  <c r="BC896" i="1" s="1"/>
  <c r="BB864" i="1"/>
  <c r="BC864" i="1" s="1"/>
  <c r="BB832" i="1"/>
  <c r="BC832" i="1" s="1"/>
  <c r="BB800" i="1"/>
  <c r="BC800" i="1" s="1"/>
  <c r="BB768" i="1"/>
  <c r="BC768" i="1" s="1"/>
  <c r="BB736" i="1"/>
  <c r="BC736" i="1" s="1"/>
  <c r="BB704" i="1"/>
  <c r="BC704" i="1" s="1"/>
  <c r="BB672" i="1"/>
  <c r="BC672" i="1" s="1"/>
  <c r="BB640" i="1"/>
  <c r="BC640" i="1" s="1"/>
  <c r="BB608" i="1"/>
  <c r="BC608" i="1" s="1"/>
  <c r="BB576" i="1"/>
  <c r="BC576" i="1" s="1"/>
  <c r="BB544" i="1"/>
  <c r="BC544" i="1" s="1"/>
  <c r="BB512" i="1"/>
  <c r="BC512" i="1" s="1"/>
  <c r="BB480" i="1"/>
  <c r="BC480" i="1" s="1"/>
  <c r="BB448" i="1"/>
  <c r="BC448" i="1" s="1"/>
  <c r="BB416" i="1"/>
  <c r="BC416" i="1" s="1"/>
  <c r="BB384" i="1"/>
  <c r="BC384" i="1" s="1"/>
  <c r="BB352" i="1"/>
  <c r="BC352" i="1" s="1"/>
  <c r="BB320" i="1"/>
  <c r="BC320" i="1" s="1"/>
  <c r="BB288" i="1"/>
  <c r="BC288" i="1" s="1"/>
  <c r="BB256" i="1"/>
  <c r="BC256" i="1" s="1"/>
  <c r="BB224" i="1"/>
  <c r="BC224" i="1" s="1"/>
  <c r="BB192" i="1"/>
  <c r="BC192" i="1" s="1"/>
  <c r="BB160" i="1"/>
  <c r="BC160" i="1" s="1"/>
  <c r="BB128" i="1"/>
  <c r="BC128" i="1" s="1"/>
  <c r="BB96" i="1"/>
  <c r="BC96" i="1" s="1"/>
  <c r="BB64" i="1"/>
  <c r="BC64" i="1" s="1"/>
  <c r="BB32" i="1"/>
  <c r="BC32" i="1" s="1"/>
  <c r="BB1455" i="1"/>
  <c r="BC1455" i="1" s="1"/>
  <c r="BB1423" i="1"/>
  <c r="BC1423" i="1" s="1"/>
  <c r="BB1391" i="1"/>
  <c r="BC1391" i="1" s="1"/>
  <c r="BB1359" i="1"/>
  <c r="BC1359" i="1" s="1"/>
  <c r="BB1327" i="1"/>
  <c r="BC1327" i="1" s="1"/>
  <c r="BB1295" i="1"/>
  <c r="BC1295" i="1" s="1"/>
  <c r="BB1263" i="1"/>
  <c r="BC1263" i="1" s="1"/>
  <c r="BB1231" i="1"/>
  <c r="BC1231" i="1" s="1"/>
  <c r="BB1199" i="1"/>
  <c r="BC1199" i="1" s="1"/>
  <c r="BB1167" i="1"/>
  <c r="BC1167" i="1" s="1"/>
  <c r="BB1135" i="1"/>
  <c r="BC1135" i="1" s="1"/>
  <c r="BB1103" i="1"/>
  <c r="BC1103" i="1" s="1"/>
  <c r="BB1071" i="1"/>
  <c r="BC1071" i="1" s="1"/>
  <c r="BB1039" i="1"/>
  <c r="BC1039" i="1" s="1"/>
  <c r="BB1007" i="1"/>
  <c r="BC1007" i="1" s="1"/>
  <c r="BB975" i="1"/>
  <c r="BC975" i="1" s="1"/>
  <c r="BB943" i="1"/>
  <c r="BC943" i="1" s="1"/>
  <c r="BB911" i="1"/>
  <c r="BC911" i="1" s="1"/>
  <c r="BB879" i="1"/>
  <c r="BC879" i="1" s="1"/>
  <c r="BB847" i="1"/>
  <c r="BC847" i="1" s="1"/>
  <c r="BB815" i="1"/>
  <c r="BC815" i="1" s="1"/>
  <c r="BB783" i="1"/>
  <c r="BC783" i="1" s="1"/>
  <c r="BB751" i="1"/>
  <c r="BC751" i="1" s="1"/>
  <c r="BB719" i="1"/>
  <c r="BC719" i="1" s="1"/>
  <c r="BB687" i="1"/>
  <c r="BC687" i="1" s="1"/>
  <c r="BB655" i="1"/>
  <c r="BC655" i="1" s="1"/>
  <c r="BB623" i="1"/>
  <c r="BC623" i="1" s="1"/>
  <c r="BB591" i="1"/>
  <c r="BC591" i="1" s="1"/>
  <c r="BB559" i="1"/>
  <c r="BC559" i="1" s="1"/>
  <c r="BB527" i="1"/>
  <c r="BC527" i="1" s="1"/>
  <c r="BB495" i="1"/>
  <c r="BC495" i="1" s="1"/>
  <c r="BB463" i="1"/>
  <c r="BC463" i="1" s="1"/>
  <c r="BB431" i="1"/>
  <c r="BC431" i="1" s="1"/>
  <c r="BB399" i="1"/>
  <c r="BC399" i="1" s="1"/>
  <c r="BB367" i="1"/>
  <c r="BC367" i="1" s="1"/>
  <c r="BB335" i="1"/>
  <c r="BC335" i="1" s="1"/>
  <c r="BB303" i="1"/>
  <c r="BC303" i="1" s="1"/>
  <c r="BB271" i="1"/>
  <c r="BC271" i="1" s="1"/>
  <c r="BB239" i="1"/>
  <c r="BC239" i="1" s="1"/>
  <c r="BB207" i="1"/>
  <c r="BC207" i="1" s="1"/>
  <c r="BB175" i="1"/>
  <c r="BC175" i="1" s="1"/>
  <c r="BB143" i="1"/>
  <c r="BC143" i="1" s="1"/>
  <c r="BB111" i="1"/>
  <c r="BC111" i="1" s="1"/>
  <c r="BB79" i="1"/>
  <c r="BC79" i="1" s="1"/>
  <c r="BB47" i="1"/>
  <c r="BC47" i="1" s="1"/>
  <c r="BB15" i="1"/>
  <c r="BC15" i="1" s="1"/>
  <c r="BB828" i="1"/>
  <c r="BC828" i="1" s="1"/>
  <c r="BB796" i="1"/>
  <c r="BC796" i="1" s="1"/>
  <c r="BB764" i="1"/>
  <c r="BC764" i="1" s="1"/>
  <c r="BB732" i="1"/>
  <c r="BC732" i="1" s="1"/>
  <c r="BB700" i="1"/>
  <c r="BC700" i="1" s="1"/>
  <c r="BB668" i="1"/>
  <c r="BC668" i="1" s="1"/>
  <c r="BB636" i="1"/>
  <c r="BC636" i="1" s="1"/>
  <c r="BB604" i="1"/>
  <c r="BC604" i="1" s="1"/>
  <c r="BB572" i="1"/>
  <c r="BC572" i="1" s="1"/>
  <c r="BB540" i="1"/>
  <c r="BC540" i="1" s="1"/>
  <c r="BB508" i="1"/>
  <c r="BC508" i="1" s="1"/>
  <c r="BB476" i="1"/>
  <c r="BC476" i="1" s="1"/>
  <c r="BB444" i="1"/>
  <c r="BC444" i="1" s="1"/>
  <c r="BB412" i="1"/>
  <c r="BC412" i="1" s="1"/>
  <c r="BB380" i="1"/>
  <c r="BC380" i="1" s="1"/>
  <c r="BB348" i="1"/>
  <c r="BC348" i="1" s="1"/>
  <c r="BB316" i="1"/>
  <c r="BC316" i="1" s="1"/>
  <c r="BB284" i="1"/>
  <c r="BC284" i="1" s="1"/>
  <c r="BB252" i="1"/>
  <c r="BC252" i="1" s="1"/>
  <c r="BB220" i="1"/>
  <c r="BC220" i="1" s="1"/>
  <c r="BB188" i="1"/>
  <c r="BC188" i="1" s="1"/>
  <c r="BB156" i="1"/>
  <c r="BC156" i="1" s="1"/>
  <c r="BB124" i="1"/>
  <c r="BC124" i="1" s="1"/>
  <c r="BB92" i="1"/>
  <c r="BC92" i="1" s="1"/>
  <c r="BB60" i="1"/>
  <c r="BC60" i="1" s="1"/>
  <c r="BB28" i="1"/>
  <c r="BC28" i="1" s="1"/>
  <c r="BB1451" i="1"/>
  <c r="BC1451" i="1" s="1"/>
  <c r="BB1419" i="1"/>
  <c r="BC1419" i="1" s="1"/>
  <c r="BB1387" i="1"/>
  <c r="BC1387" i="1" s="1"/>
  <c r="BB1355" i="1"/>
  <c r="BC1355" i="1" s="1"/>
  <c r="BB1323" i="1"/>
  <c r="BC1323" i="1" s="1"/>
  <c r="BB1291" i="1"/>
  <c r="BC1291" i="1" s="1"/>
  <c r="BB1259" i="1"/>
  <c r="BC1259" i="1" s="1"/>
  <c r="BB1227" i="1"/>
  <c r="BC1227" i="1" s="1"/>
  <c r="BB1195" i="1"/>
  <c r="BC1195" i="1" s="1"/>
  <c r="BB1163" i="1"/>
  <c r="BC1163" i="1" s="1"/>
  <c r="BB1131" i="1"/>
  <c r="BC1131" i="1" s="1"/>
  <c r="BB1099" i="1"/>
  <c r="BC1099" i="1" s="1"/>
  <c r="BB1067" i="1"/>
  <c r="BC1067" i="1" s="1"/>
  <c r="BB1035" i="1"/>
  <c r="BC1035" i="1" s="1"/>
  <c r="BB1003" i="1"/>
  <c r="BC1003" i="1" s="1"/>
  <c r="BB971" i="1"/>
  <c r="BC971" i="1" s="1"/>
  <c r="BB939" i="1"/>
  <c r="BC939" i="1" s="1"/>
  <c r="BB907" i="1"/>
  <c r="BC907" i="1" s="1"/>
  <c r="BB875" i="1"/>
  <c r="BC875" i="1" s="1"/>
  <c r="BB843" i="1"/>
  <c r="BC843" i="1" s="1"/>
  <c r="BB811" i="1"/>
  <c r="BC811" i="1" s="1"/>
  <c r="BB779" i="1"/>
  <c r="BC779" i="1" s="1"/>
  <c r="BB747" i="1"/>
  <c r="BC747" i="1" s="1"/>
  <c r="BB715" i="1"/>
  <c r="BC715" i="1" s="1"/>
  <c r="BB683" i="1"/>
  <c r="BC683" i="1" s="1"/>
  <c r="BB651" i="1"/>
  <c r="BC651" i="1" s="1"/>
  <c r="BB619" i="1"/>
  <c r="BC619" i="1" s="1"/>
  <c r="BB587" i="1"/>
  <c r="BC587" i="1" s="1"/>
  <c r="BB555" i="1"/>
  <c r="BC555" i="1" s="1"/>
  <c r="BB523" i="1"/>
  <c r="BC523" i="1" s="1"/>
  <c r="BB491" i="1"/>
  <c r="BC491" i="1" s="1"/>
  <c r="BB459" i="1"/>
  <c r="BC459" i="1" s="1"/>
  <c r="BB427" i="1"/>
  <c r="BC427" i="1" s="1"/>
  <c r="BB395" i="1"/>
  <c r="BC395" i="1" s="1"/>
  <c r="BB363" i="1"/>
  <c r="BC363" i="1" s="1"/>
  <c r="BB331" i="1"/>
  <c r="BC331" i="1" s="1"/>
  <c r="BB299" i="1"/>
  <c r="BC299" i="1" s="1"/>
  <c r="BB267" i="1"/>
  <c r="BC267" i="1" s="1"/>
  <c r="BB235" i="1"/>
  <c r="BC235" i="1" s="1"/>
  <c r="BB203" i="1"/>
  <c r="BC203" i="1" s="1"/>
  <c r="BB171" i="1"/>
  <c r="BC171" i="1" s="1"/>
  <c r="BB139" i="1"/>
  <c r="BC139" i="1" s="1"/>
  <c r="BB107" i="1"/>
  <c r="BC107" i="1" s="1"/>
  <c r="BB75" i="1"/>
  <c r="BC75" i="1" s="1"/>
  <c r="BB43" i="1"/>
  <c r="BC43" i="1" s="1"/>
  <c r="BB11" i="1"/>
  <c r="BC11" i="1" s="1"/>
  <c r="BB760" i="1"/>
  <c r="BC760" i="1" s="1"/>
  <c r="BB728" i="1"/>
  <c r="BC728" i="1" s="1"/>
  <c r="BB696" i="1"/>
  <c r="BC696" i="1" s="1"/>
  <c r="BB664" i="1"/>
  <c r="BC664" i="1" s="1"/>
  <c r="BB632" i="1"/>
  <c r="BC632" i="1" s="1"/>
  <c r="BB600" i="1"/>
  <c r="BC600" i="1" s="1"/>
  <c r="BB568" i="1"/>
  <c r="BC568" i="1" s="1"/>
  <c r="BB536" i="1"/>
  <c r="BC536" i="1" s="1"/>
  <c r="BB504" i="1"/>
  <c r="BC504" i="1" s="1"/>
  <c r="BB472" i="1"/>
  <c r="BC472" i="1" s="1"/>
  <c r="BB440" i="1"/>
  <c r="BC440" i="1" s="1"/>
  <c r="BB408" i="1"/>
  <c r="BC408" i="1" s="1"/>
  <c r="BB376" i="1"/>
  <c r="BC376" i="1" s="1"/>
  <c r="BB344" i="1"/>
  <c r="BC344" i="1" s="1"/>
  <c r="BB312" i="1"/>
  <c r="BC312" i="1" s="1"/>
  <c r="BB280" i="1"/>
  <c r="BC280" i="1" s="1"/>
  <c r="BB248" i="1"/>
  <c r="BC248" i="1" s="1"/>
  <c r="BB216" i="1"/>
  <c r="BC216" i="1" s="1"/>
  <c r="BB184" i="1"/>
  <c r="BC184" i="1" s="1"/>
  <c r="BB152" i="1"/>
  <c r="BC152" i="1" s="1"/>
  <c r="BB120" i="1"/>
  <c r="BC120" i="1" s="1"/>
  <c r="BB88" i="1"/>
  <c r="BC88" i="1" s="1"/>
  <c r="BB56" i="1"/>
  <c r="BC56" i="1" s="1"/>
  <c r="BB24" i="1"/>
  <c r="BC24" i="1" s="1"/>
  <c r="BB1447" i="1"/>
  <c r="BC1447" i="1" s="1"/>
  <c r="BB1415" i="1"/>
  <c r="BC1415" i="1" s="1"/>
  <c r="BB1383" i="1"/>
  <c r="BC1383" i="1" s="1"/>
  <c r="BB1351" i="1"/>
  <c r="BC1351" i="1" s="1"/>
  <c r="BB1319" i="1"/>
  <c r="BC1319" i="1" s="1"/>
  <c r="BB1287" i="1"/>
  <c r="BC1287" i="1" s="1"/>
  <c r="BB1255" i="1"/>
  <c r="BC1255" i="1" s="1"/>
  <c r="BB1223" i="1"/>
  <c r="BC1223" i="1" s="1"/>
  <c r="BB1191" i="1"/>
  <c r="BC1191" i="1" s="1"/>
  <c r="BB1159" i="1"/>
  <c r="BC1159" i="1" s="1"/>
  <c r="BB1127" i="1"/>
  <c r="BC1127" i="1" s="1"/>
  <c r="BB1095" i="1"/>
  <c r="BC1095" i="1" s="1"/>
  <c r="BB1063" i="1"/>
  <c r="BC1063" i="1" s="1"/>
  <c r="BB1031" i="1"/>
  <c r="BC1031" i="1" s="1"/>
  <c r="BB999" i="1"/>
  <c r="BC999" i="1" s="1"/>
  <c r="BB967" i="1"/>
  <c r="BC967" i="1" s="1"/>
  <c r="BB935" i="1"/>
  <c r="BC935" i="1" s="1"/>
  <c r="BB903" i="1"/>
  <c r="BC903" i="1" s="1"/>
  <c r="BB871" i="1"/>
  <c r="BC871" i="1" s="1"/>
  <c r="BB839" i="1"/>
  <c r="BC839" i="1" s="1"/>
  <c r="BB807" i="1"/>
  <c r="BC807" i="1" s="1"/>
  <c r="BB775" i="1"/>
  <c r="BC775" i="1" s="1"/>
  <c r="BB743" i="1"/>
  <c r="BC743" i="1" s="1"/>
  <c r="BB711" i="1"/>
  <c r="BC711" i="1" s="1"/>
  <c r="BB679" i="1"/>
  <c r="BC679" i="1" s="1"/>
  <c r="BB647" i="1"/>
  <c r="BC647" i="1" s="1"/>
  <c r="BB615" i="1"/>
  <c r="BC615" i="1" s="1"/>
  <c r="BB583" i="1"/>
  <c r="BC583" i="1" s="1"/>
  <c r="BB551" i="1"/>
  <c r="BC551" i="1" s="1"/>
  <c r="BB519" i="1"/>
  <c r="BC519" i="1" s="1"/>
  <c r="BB487" i="1"/>
  <c r="BC487" i="1" s="1"/>
  <c r="BB455" i="1"/>
  <c r="BC455" i="1" s="1"/>
  <c r="BB423" i="1"/>
  <c r="BC423" i="1" s="1"/>
  <c r="BB391" i="1"/>
  <c r="BC391" i="1" s="1"/>
  <c r="BB359" i="1"/>
  <c r="BC359" i="1" s="1"/>
  <c r="BB327" i="1"/>
  <c r="BC327" i="1" s="1"/>
  <c r="BB295" i="1"/>
  <c r="BC295" i="1" s="1"/>
  <c r="BB263" i="1"/>
  <c r="BC263" i="1" s="1"/>
  <c r="BB231" i="1"/>
  <c r="BC231" i="1" s="1"/>
  <c r="BB199" i="1"/>
  <c r="BC199" i="1" s="1"/>
  <c r="BB167" i="1"/>
  <c r="BC167" i="1" s="1"/>
  <c r="BB135" i="1"/>
  <c r="BC135" i="1" s="1"/>
  <c r="BB103" i="1"/>
  <c r="BC103" i="1" s="1"/>
  <c r="BB71" i="1"/>
  <c r="BC71" i="1" s="1"/>
  <c r="BB39" i="1"/>
  <c r="BC39" i="1" s="1"/>
  <c r="BB7" i="1"/>
  <c r="BC7" i="1" s="1"/>
  <c r="BB756" i="1"/>
  <c r="BC756" i="1" s="1"/>
  <c r="BB724" i="1"/>
  <c r="BC724" i="1" s="1"/>
  <c r="BB692" i="1"/>
  <c r="BC692" i="1" s="1"/>
  <c r="BB660" i="1"/>
  <c r="BC660" i="1" s="1"/>
  <c r="BB628" i="1"/>
  <c r="BC628" i="1" s="1"/>
  <c r="BB596" i="1"/>
  <c r="BC596" i="1" s="1"/>
  <c r="BB564" i="1"/>
  <c r="BC564" i="1" s="1"/>
  <c r="BB532" i="1"/>
  <c r="BC532" i="1" s="1"/>
  <c r="BB500" i="1"/>
  <c r="BC500" i="1" s="1"/>
  <c r="BB468" i="1"/>
  <c r="BC468" i="1" s="1"/>
  <c r="BB436" i="1"/>
  <c r="BC436" i="1" s="1"/>
  <c r="BB404" i="1"/>
  <c r="BC404" i="1" s="1"/>
  <c r="BB372" i="1"/>
  <c r="BC372" i="1" s="1"/>
  <c r="BB340" i="1"/>
  <c r="BC340" i="1" s="1"/>
  <c r="BB308" i="1"/>
  <c r="BC308" i="1" s="1"/>
  <c r="BB276" i="1"/>
  <c r="BC276" i="1" s="1"/>
  <c r="BB244" i="1"/>
  <c r="BC244" i="1" s="1"/>
  <c r="BB212" i="1"/>
  <c r="BC212" i="1" s="1"/>
  <c r="BB180" i="1"/>
  <c r="BC180" i="1" s="1"/>
  <c r="BB148" i="1"/>
  <c r="BC148" i="1" s="1"/>
  <c r="BB116" i="1"/>
  <c r="BC116" i="1" s="1"/>
  <c r="BB84" i="1"/>
  <c r="BC84" i="1" s="1"/>
  <c r="BB52" i="1"/>
  <c r="BC52" i="1" s="1"/>
  <c r="BB20" i="1"/>
  <c r="BC20" i="1" s="1"/>
  <c r="BB1443" i="1"/>
  <c r="BC1443" i="1" s="1"/>
  <c r="BB1411" i="1"/>
  <c r="BC1411" i="1" s="1"/>
  <c r="BB1379" i="1"/>
  <c r="BC1379" i="1" s="1"/>
  <c r="BB1347" i="1"/>
  <c r="BC1347" i="1" s="1"/>
  <c r="BB1315" i="1"/>
  <c r="BC1315" i="1" s="1"/>
  <c r="BB1283" i="1"/>
  <c r="BC1283" i="1" s="1"/>
  <c r="BB1251" i="1"/>
  <c r="BC1251" i="1" s="1"/>
  <c r="BB1219" i="1"/>
  <c r="BC1219" i="1" s="1"/>
  <c r="BB1187" i="1"/>
  <c r="BC1187" i="1" s="1"/>
  <c r="BB1155" i="1"/>
  <c r="BC1155" i="1" s="1"/>
  <c r="BB1123" i="1"/>
  <c r="BC1123" i="1" s="1"/>
  <c r="BB1091" i="1"/>
  <c r="BC1091" i="1" s="1"/>
  <c r="BB1059" i="1"/>
  <c r="BC1059" i="1" s="1"/>
  <c r="BB1027" i="1"/>
  <c r="BC1027" i="1" s="1"/>
  <c r="BB995" i="1"/>
  <c r="BC995" i="1" s="1"/>
  <c r="BB963" i="1"/>
  <c r="BC963" i="1" s="1"/>
  <c r="BB931" i="1"/>
  <c r="BC931" i="1" s="1"/>
  <c r="BB899" i="1"/>
  <c r="BC899" i="1" s="1"/>
  <c r="BB867" i="1"/>
  <c r="BC867" i="1" s="1"/>
  <c r="BB835" i="1"/>
  <c r="BC835" i="1" s="1"/>
  <c r="BB803" i="1"/>
  <c r="BC803" i="1" s="1"/>
  <c r="BB771" i="1"/>
  <c r="BC771" i="1" s="1"/>
  <c r="BB739" i="1"/>
  <c r="BC739" i="1" s="1"/>
  <c r="BB707" i="1"/>
  <c r="BC707" i="1" s="1"/>
  <c r="BB675" i="1"/>
  <c r="BC675" i="1" s="1"/>
  <c r="BB643" i="1"/>
  <c r="BC643" i="1" s="1"/>
  <c r="BB611" i="1"/>
  <c r="BC611" i="1" s="1"/>
  <c r="BB579" i="1"/>
  <c r="BC579" i="1" s="1"/>
  <c r="BB547" i="1"/>
  <c r="BC547" i="1" s="1"/>
  <c r="BB515" i="1"/>
  <c r="BC515" i="1" s="1"/>
  <c r="BB483" i="1"/>
  <c r="BC483" i="1" s="1"/>
  <c r="BB451" i="1"/>
  <c r="BC451" i="1" s="1"/>
  <c r="BB419" i="1"/>
  <c r="BC419" i="1" s="1"/>
  <c r="BB387" i="1"/>
  <c r="BC387" i="1" s="1"/>
  <c r="BB355" i="1"/>
  <c r="BC355" i="1" s="1"/>
  <c r="BB323" i="1"/>
  <c r="BC323" i="1" s="1"/>
  <c r="BB291" i="1"/>
  <c r="BC291" i="1" s="1"/>
  <c r="BB259" i="1"/>
  <c r="BC259" i="1" s="1"/>
  <c r="BB227" i="1"/>
  <c r="BC227" i="1" s="1"/>
  <c r="BB195" i="1"/>
  <c r="BC195" i="1" s="1"/>
  <c r="BB163" i="1"/>
  <c r="BC163" i="1" s="1"/>
  <c r="BB131" i="1"/>
  <c r="BC131" i="1" s="1"/>
  <c r="BB99" i="1"/>
  <c r="BC99" i="1" s="1"/>
  <c r="BB67" i="1"/>
  <c r="BC67" i="1" s="1"/>
  <c r="BB35" i="1"/>
  <c r="BC35" i="1" s="1"/>
  <c r="BB3" i="1"/>
  <c r="BC3" i="1" s="1"/>
  <c r="BB1264" i="1"/>
  <c r="BC1264" i="1" s="1"/>
  <c r="BB1232" i="1"/>
  <c r="BC1232" i="1" s="1"/>
  <c r="BB1200" i="1"/>
  <c r="BC1200" i="1" s="1"/>
  <c r="BB1168" i="1"/>
  <c r="BC1168" i="1" s="1"/>
  <c r="BB1136" i="1"/>
  <c r="BC1136" i="1" s="1"/>
  <c r="BB1104" i="1"/>
  <c r="BC1104" i="1" s="1"/>
  <c r="BB1072" i="1"/>
  <c r="BC1072" i="1" s="1"/>
  <c r="BB1040" i="1"/>
  <c r="BC1040" i="1" s="1"/>
  <c r="BB1008" i="1"/>
  <c r="BC1008" i="1" s="1"/>
  <c r="BB976" i="1"/>
  <c r="BC976" i="1" s="1"/>
  <c r="BB944" i="1"/>
  <c r="BC944" i="1" s="1"/>
  <c r="BB912" i="1"/>
  <c r="BC912" i="1" s="1"/>
  <c r="BB880" i="1"/>
  <c r="BC880" i="1" s="1"/>
  <c r="BB848" i="1"/>
  <c r="BC848" i="1" s="1"/>
  <c r="BB816" i="1"/>
  <c r="BC816" i="1" s="1"/>
  <c r="BB784" i="1"/>
  <c r="BC784" i="1" s="1"/>
  <c r="BB752" i="1"/>
  <c r="BC752" i="1" s="1"/>
  <c r="BB720" i="1"/>
  <c r="BC720" i="1" s="1"/>
  <c r="BB688" i="1"/>
  <c r="BC688" i="1" s="1"/>
  <c r="BB656" i="1"/>
  <c r="BC656" i="1" s="1"/>
  <c r="BB624" i="1"/>
  <c r="BC624" i="1" s="1"/>
  <c r="BB592" i="1"/>
  <c r="BC592" i="1" s="1"/>
  <c r="BB560" i="1"/>
  <c r="BC560" i="1" s="1"/>
  <c r="BB528" i="1"/>
  <c r="BC528" i="1" s="1"/>
  <c r="BB496" i="1"/>
  <c r="BC496" i="1" s="1"/>
  <c r="BB464" i="1"/>
  <c r="BC464" i="1" s="1"/>
  <c r="BB432" i="1"/>
  <c r="BC432" i="1" s="1"/>
  <c r="BB400" i="1"/>
  <c r="BC400" i="1" s="1"/>
  <c r="BB368" i="1"/>
  <c r="BC368" i="1" s="1"/>
  <c r="BB336" i="1"/>
  <c r="BC336" i="1" s="1"/>
  <c r="BB304" i="1"/>
  <c r="BC304" i="1" s="1"/>
  <c r="BB272" i="1"/>
  <c r="BC272" i="1" s="1"/>
  <c r="BB240" i="1"/>
  <c r="BC240" i="1" s="1"/>
  <c r="BB208" i="1"/>
  <c r="BC208" i="1" s="1"/>
  <c r="BB176" i="1"/>
  <c r="BC176" i="1" s="1"/>
  <c r="BB144" i="1"/>
  <c r="BC144" i="1" s="1"/>
  <c r="BB112" i="1"/>
  <c r="BC112" i="1" s="1"/>
  <c r="BB80" i="1"/>
  <c r="BC80" i="1" s="1"/>
  <c r="BB48" i="1"/>
  <c r="BC48" i="1" s="1"/>
  <c r="BB16" i="1"/>
  <c r="BC16" i="1" s="1"/>
  <c r="BB1439" i="1"/>
  <c r="BC1439" i="1" s="1"/>
  <c r="BB1407" i="1"/>
  <c r="BC1407" i="1" s="1"/>
  <c r="BB1375" i="1"/>
  <c r="BC1375" i="1" s="1"/>
  <c r="BB1343" i="1"/>
  <c r="BC1343" i="1" s="1"/>
  <c r="BB1311" i="1"/>
  <c r="BC1311" i="1" s="1"/>
  <c r="BB1279" i="1"/>
  <c r="BC1279" i="1" s="1"/>
  <c r="BB1247" i="1"/>
  <c r="BC1247" i="1" s="1"/>
  <c r="BB1215" i="1"/>
  <c r="BC1215" i="1" s="1"/>
  <c r="BB1183" i="1"/>
  <c r="BC1183" i="1" s="1"/>
  <c r="BB1151" i="1"/>
  <c r="BC1151" i="1" s="1"/>
  <c r="BB1119" i="1"/>
  <c r="BC1119" i="1" s="1"/>
  <c r="BB1087" i="1"/>
  <c r="BC1087" i="1" s="1"/>
  <c r="BB1055" i="1"/>
  <c r="BC1055" i="1" s="1"/>
  <c r="BB1023" i="1"/>
  <c r="BC1023" i="1" s="1"/>
  <c r="BB991" i="1"/>
  <c r="BC991" i="1" s="1"/>
  <c r="BB959" i="1"/>
  <c r="BC959" i="1" s="1"/>
  <c r="BB927" i="1"/>
  <c r="BC927" i="1" s="1"/>
  <c r="BB895" i="1"/>
  <c r="BC895" i="1" s="1"/>
  <c r="BB863" i="1"/>
  <c r="BC863" i="1" s="1"/>
  <c r="BB831" i="1"/>
  <c r="BC831" i="1" s="1"/>
  <c r="BB799" i="1"/>
  <c r="BC799" i="1" s="1"/>
  <c r="BB767" i="1"/>
  <c r="BC767" i="1" s="1"/>
  <c r="BB735" i="1"/>
  <c r="BC735" i="1" s="1"/>
  <c r="BB703" i="1"/>
  <c r="BC703" i="1" s="1"/>
  <c r="BB671" i="1"/>
  <c r="BC671" i="1" s="1"/>
  <c r="BB639" i="1"/>
  <c r="BC639" i="1" s="1"/>
  <c r="BB607" i="1"/>
  <c r="BC607" i="1" s="1"/>
  <c r="BB575" i="1"/>
  <c r="BC575" i="1" s="1"/>
  <c r="BB543" i="1"/>
  <c r="BC543" i="1" s="1"/>
  <c r="BB511" i="1"/>
  <c r="BC511" i="1" s="1"/>
  <c r="BB479" i="1"/>
  <c r="BC479" i="1" s="1"/>
  <c r="BB447" i="1"/>
  <c r="BC447" i="1" s="1"/>
  <c r="BB415" i="1"/>
  <c r="BC415" i="1" s="1"/>
  <c r="BB383" i="1"/>
  <c r="BC383" i="1" s="1"/>
  <c r="BB351" i="1"/>
  <c r="BC351" i="1" s="1"/>
  <c r="BB319" i="1"/>
  <c r="BC319" i="1" s="1"/>
  <c r="BB287" i="1"/>
  <c r="BC287" i="1" s="1"/>
  <c r="BB255" i="1"/>
  <c r="BC255" i="1" s="1"/>
  <c r="BB223" i="1"/>
  <c r="BC223" i="1" s="1"/>
  <c r="BB191" i="1"/>
  <c r="BC191" i="1" s="1"/>
  <c r="BB159" i="1"/>
  <c r="BC159" i="1" s="1"/>
  <c r="BB127" i="1"/>
  <c r="BC127" i="1" s="1"/>
  <c r="BB95" i="1"/>
  <c r="BC95" i="1" s="1"/>
  <c r="BB63" i="1"/>
  <c r="BC63" i="1" s="1"/>
  <c r="BB31" i="1"/>
  <c r="BC31" i="1" s="1"/>
  <c r="O6" i="1"/>
  <c r="O8" i="1"/>
  <c r="N6" i="1"/>
  <c r="N8" i="1"/>
  <c r="E361" i="1"/>
  <c r="E365" i="1"/>
  <c r="M957" i="1" l="1"/>
  <c r="L957" i="1"/>
  <c r="M510" i="1"/>
  <c r="M934" i="1"/>
  <c r="L510" i="1"/>
  <c r="L934" i="1"/>
  <c r="L631" i="1"/>
  <c r="M16" i="1"/>
  <c r="L1190" i="1"/>
  <c r="L1031" i="1"/>
  <c r="L389" i="1"/>
  <c r="L1340" i="1"/>
  <c r="L1187" i="1"/>
  <c r="L761" i="1"/>
  <c r="L595" i="1"/>
  <c r="L1207" i="1"/>
  <c r="L927" i="1"/>
  <c r="L289" i="1"/>
  <c r="L1004" i="1"/>
  <c r="L644" i="1"/>
  <c r="L76" i="1"/>
  <c r="L253" i="1"/>
  <c r="L1122" i="1"/>
  <c r="L1440" i="1"/>
  <c r="L459" i="1"/>
  <c r="L1212" i="1"/>
  <c r="L47" i="1"/>
  <c r="L504" i="1"/>
  <c r="L900" i="1"/>
  <c r="L1319" i="1"/>
  <c r="L799" i="1"/>
  <c r="L118" i="1"/>
  <c r="L731" i="1"/>
  <c r="L302" i="1"/>
  <c r="L1043" i="1"/>
  <c r="M779" i="1"/>
  <c r="M1235" i="1"/>
  <c r="M225" i="1"/>
  <c r="M1401" i="1"/>
  <c r="M1096" i="1"/>
  <c r="M674" i="1"/>
  <c r="M1292" i="1"/>
  <c r="M549" i="1"/>
  <c r="M1318" i="1"/>
  <c r="M1273" i="1"/>
  <c r="M767" i="1"/>
  <c r="M1133" i="1"/>
  <c r="M1407" i="1"/>
  <c r="M939" i="1"/>
  <c r="M1063" i="1"/>
  <c r="M941" i="1"/>
  <c r="L82" i="1"/>
  <c r="L423" i="1"/>
  <c r="L766" i="1"/>
  <c r="L967" i="1"/>
  <c r="L1079" i="1"/>
  <c r="L1165" i="1"/>
  <c r="L1250" i="1"/>
  <c r="L1399" i="1"/>
  <c r="L1337" i="1"/>
  <c r="L993" i="1"/>
  <c r="L863" i="1"/>
  <c r="L716" i="1"/>
  <c r="L546" i="1"/>
  <c r="L374" i="1"/>
  <c r="L203" i="1"/>
  <c r="L33" i="1"/>
  <c r="L1276" i="1"/>
  <c r="L1132" i="1"/>
  <c r="L874" i="1"/>
  <c r="L560" i="1"/>
  <c r="L218" i="1"/>
  <c r="L809" i="1"/>
  <c r="L473" i="1"/>
  <c r="L131" i="1"/>
  <c r="L633" i="1"/>
  <c r="L332" i="1"/>
  <c r="L1081" i="1"/>
  <c r="L675" i="1"/>
  <c r="M961" i="1"/>
  <c r="M1337" i="1"/>
  <c r="M968" i="1"/>
  <c r="M1228" i="1"/>
  <c r="M394" i="1"/>
  <c r="M1108" i="1"/>
  <c r="M376" i="1"/>
  <c r="M7" i="1"/>
  <c r="M1312" i="1"/>
  <c r="L338" i="1"/>
  <c r="L680" i="1"/>
  <c r="L933" i="1"/>
  <c r="L1058" i="1"/>
  <c r="L1143" i="1"/>
  <c r="L1229" i="1"/>
  <c r="L1362" i="1"/>
  <c r="L1278" i="1"/>
  <c r="L1025" i="1"/>
  <c r="L895" i="1"/>
  <c r="L759" i="1"/>
  <c r="L588" i="1"/>
  <c r="L417" i="1"/>
  <c r="L246" i="1"/>
  <c r="L75" i="1"/>
  <c r="L1308" i="1"/>
  <c r="L1180" i="1"/>
  <c r="L939" i="1"/>
  <c r="L646" i="1"/>
  <c r="L303" i="1"/>
  <c r="L873" i="1"/>
  <c r="L559" i="1"/>
  <c r="L217" i="1"/>
  <c r="L697" i="1"/>
  <c r="L440" i="1"/>
  <c r="L515" i="1"/>
  <c r="L1354" i="1"/>
  <c r="M1446" i="1"/>
  <c r="M1209" i="1"/>
  <c r="M511" i="1"/>
  <c r="M1005" i="1"/>
  <c r="M1323" i="1"/>
  <c r="M290" i="1"/>
  <c r="M805" i="1"/>
  <c r="M588" i="1"/>
  <c r="L167" i="1"/>
  <c r="L509" i="1"/>
  <c r="L836" i="1"/>
  <c r="L999" i="1"/>
  <c r="L1101" i="1"/>
  <c r="L1186" i="1"/>
  <c r="L1277" i="1"/>
  <c r="L1431" i="1"/>
  <c r="L1396" i="1"/>
  <c r="L961" i="1"/>
  <c r="L831" i="1"/>
  <c r="L674" i="1"/>
  <c r="L502" i="1"/>
  <c r="L331" i="1"/>
  <c r="L161" i="1"/>
  <c r="L1372" i="1"/>
  <c r="L1244" i="1"/>
  <c r="L1068" i="1"/>
  <c r="L810" i="1"/>
  <c r="L474" i="1"/>
  <c r="L133" i="1"/>
  <c r="L730" i="1"/>
  <c r="L387" i="1"/>
  <c r="L46" i="1"/>
  <c r="L569" i="1"/>
  <c r="L204" i="1"/>
  <c r="L93" i="1"/>
  <c r="L1454" i="1"/>
  <c r="L3" i="1"/>
  <c r="L1442" i="1"/>
  <c r="L1418" i="1"/>
  <c r="L1398" i="1"/>
  <c r="L1377" i="1"/>
  <c r="L1345" i="1"/>
  <c r="L1318" i="1"/>
  <c r="L1291" i="1"/>
  <c r="L1259" i="1"/>
  <c r="L1233" i="1"/>
  <c r="L1206" i="1"/>
  <c r="L1174" i="1"/>
  <c r="L1147" i="1"/>
  <c r="L1121" i="1"/>
  <c r="L1089" i="1"/>
  <c r="L1062" i="1"/>
  <c r="L1030" i="1"/>
  <c r="L982" i="1"/>
  <c r="L941" i="1"/>
  <c r="L896" i="1"/>
  <c r="L800" i="1"/>
  <c r="L696" i="1"/>
  <c r="L590" i="1"/>
  <c r="L461" i="1"/>
  <c r="L354" i="1"/>
  <c r="L247" i="1"/>
  <c r="L119" i="1"/>
  <c r="L14" i="1"/>
  <c r="L1441" i="1"/>
  <c r="L1417" i="1"/>
  <c r="L1397" i="1"/>
  <c r="L1375" i="1"/>
  <c r="L1343" i="1"/>
  <c r="L1317" i="1"/>
  <c r="L1290" i="1"/>
  <c r="L1258" i="1"/>
  <c r="L1231" i="1"/>
  <c r="L1205" i="1"/>
  <c r="L1173" i="1"/>
  <c r="L1146" i="1"/>
  <c r="L1119" i="1"/>
  <c r="L1087" i="1"/>
  <c r="L1061" i="1"/>
  <c r="L1027" i="1"/>
  <c r="L979" i="1"/>
  <c r="L938" i="1"/>
  <c r="L892" i="1"/>
  <c r="L796" i="1"/>
  <c r="L691" i="1"/>
  <c r="L584" i="1"/>
  <c r="L455" i="1"/>
  <c r="L349" i="1"/>
  <c r="L242" i="1"/>
  <c r="L114" i="1"/>
  <c r="L1456" i="1"/>
  <c r="L1392" i="1"/>
  <c r="L1326" i="1"/>
  <c r="L1257" i="1"/>
  <c r="L1209" i="1"/>
  <c r="L1182" i="1"/>
  <c r="L1161" i="1"/>
  <c r="L1139" i="1"/>
  <c r="L1118" i="1"/>
  <c r="L1097" i="1"/>
  <c r="L1075" i="1"/>
  <c r="L1049" i="1"/>
  <c r="L1018" i="1"/>
  <c r="L986" i="1"/>
  <c r="L953" i="1"/>
  <c r="L920" i="1"/>
  <c r="L872" i="1"/>
  <c r="L808" i="1"/>
  <c r="L728" i="1"/>
  <c r="L643" i="1"/>
  <c r="L558" i="1"/>
  <c r="L471" i="1"/>
  <c r="L386" i="1"/>
  <c r="L301" i="1"/>
  <c r="L215" i="1"/>
  <c r="L130" i="1"/>
  <c r="L45" i="1"/>
  <c r="L13" i="1"/>
  <c r="L29" i="1"/>
  <c r="L44" i="1"/>
  <c r="L60" i="1"/>
  <c r="L2" i="1"/>
  <c r="L1430" i="1"/>
  <c r="L1402" i="1"/>
  <c r="L1366" i="1"/>
  <c r="L1334" i="1"/>
  <c r="L1297" i="1"/>
  <c r="L1254" i="1"/>
  <c r="L1217" i="1"/>
  <c r="L1185" i="1"/>
  <c r="L1142" i="1"/>
  <c r="L1105" i="1"/>
  <c r="L1067" i="1"/>
  <c r="L1014" i="1"/>
  <c r="L966" i="1"/>
  <c r="L908" i="1"/>
  <c r="L782" i="1"/>
  <c r="L632" i="1"/>
  <c r="L503" i="1"/>
  <c r="L333" i="1"/>
  <c r="L183" i="1"/>
  <c r="L34" i="1"/>
  <c r="L1433" i="1"/>
  <c r="L1409" i="1"/>
  <c r="L1381" i="1"/>
  <c r="L1338" i="1"/>
  <c r="L1301" i="1"/>
  <c r="L1269" i="1"/>
  <c r="L1226" i="1"/>
  <c r="L1189" i="1"/>
  <c r="L1151" i="1"/>
  <c r="L1109" i="1"/>
  <c r="L1077" i="1"/>
  <c r="L1035" i="1"/>
  <c r="L971" i="1"/>
  <c r="L913" i="1"/>
  <c r="L828" i="1"/>
  <c r="L670" i="1"/>
  <c r="L520" i="1"/>
  <c r="L370" i="1"/>
  <c r="L199" i="1"/>
  <c r="L71" i="1"/>
  <c r="L1404" i="1"/>
  <c r="L1305" i="1"/>
  <c r="L1230" i="1"/>
  <c r="L1193" i="1"/>
  <c r="L1155" i="1"/>
  <c r="L1129" i="1"/>
  <c r="L1102" i="1"/>
  <c r="L1070" i="1"/>
  <c r="L1034" i="1"/>
  <c r="L994" i="1"/>
  <c r="L945" i="1"/>
  <c r="L904" i="1"/>
  <c r="L824" i="1"/>
  <c r="L707" i="1"/>
  <c r="L600" i="1"/>
  <c r="L493" i="1"/>
  <c r="L365" i="1"/>
  <c r="L258" i="1"/>
  <c r="L151" i="1"/>
  <c r="L24" i="1"/>
  <c r="L21" i="1"/>
  <c r="L40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6" i="1"/>
  <c r="L352" i="1"/>
  <c r="L368" i="1"/>
  <c r="L384" i="1"/>
  <c r="L400" i="1"/>
  <c r="L416" i="1"/>
  <c r="L1450" i="1"/>
  <c r="L1426" i="1"/>
  <c r="L1394" i="1"/>
  <c r="L1361" i="1"/>
  <c r="L1323" i="1"/>
  <c r="L1281" i="1"/>
  <c r="L1249" i="1"/>
  <c r="L1211" i="1"/>
  <c r="L1169" i="1"/>
  <c r="L1131" i="1"/>
  <c r="L1099" i="1"/>
  <c r="L1057" i="1"/>
  <c r="L1006" i="1"/>
  <c r="L949" i="1"/>
  <c r="L864" i="1"/>
  <c r="L760" i="1"/>
  <c r="L611" i="1"/>
  <c r="L439" i="1"/>
  <c r="L290" i="1"/>
  <c r="L162" i="1"/>
  <c r="L1457" i="1"/>
  <c r="L1429" i="1"/>
  <c r="L1401" i="1"/>
  <c r="L1365" i="1"/>
  <c r="L1333" i="1"/>
  <c r="L1295" i="1"/>
  <c r="L1253" i="1"/>
  <c r="L1215" i="1"/>
  <c r="L1183" i="1"/>
  <c r="L1141" i="1"/>
  <c r="L1103" i="1"/>
  <c r="L1066" i="1"/>
  <c r="L1011" i="1"/>
  <c r="L963" i="1"/>
  <c r="L905" i="1"/>
  <c r="L776" i="1"/>
  <c r="L627" i="1"/>
  <c r="L498" i="1"/>
  <c r="L327" i="1"/>
  <c r="L178" i="1"/>
  <c r="L8" i="1"/>
  <c r="L1379" i="1"/>
  <c r="L1289" i="1"/>
  <c r="L1219" i="1"/>
  <c r="L1177" i="1"/>
  <c r="L1150" i="1"/>
  <c r="L1123" i="1"/>
  <c r="L1091" i="1"/>
  <c r="L1065" i="1"/>
  <c r="L1026" i="1"/>
  <c r="L978" i="1"/>
  <c r="L937" i="1"/>
  <c r="L888" i="1"/>
  <c r="L792" i="1"/>
  <c r="L686" i="1"/>
  <c r="L579" i="1"/>
  <c r="L450" i="1"/>
  <c r="L343" i="1"/>
  <c r="L237" i="1"/>
  <c r="L109" i="1"/>
  <c r="L5" i="1"/>
  <c r="L25" i="1"/>
  <c r="L48" i="1"/>
  <c r="L68" i="1"/>
  <c r="L84" i="1"/>
  <c r="L100" i="1"/>
  <c r="L116" i="1"/>
  <c r="L132" i="1"/>
  <c r="L148" i="1"/>
  <c r="L164" i="1"/>
  <c r="L180" i="1"/>
  <c r="L196" i="1"/>
  <c r="L212" i="1"/>
  <c r="L228" i="1"/>
  <c r="L244" i="1"/>
  <c r="L260" i="1"/>
  <c r="L276" i="1"/>
  <c r="L292" i="1"/>
  <c r="L308" i="1"/>
  <c r="L324" i="1"/>
  <c r="L340" i="1"/>
  <c r="L356" i="1"/>
  <c r="L372" i="1"/>
  <c r="L388" i="1"/>
  <c r="L404" i="1"/>
  <c r="L1446" i="1"/>
  <c r="L1386" i="1"/>
  <c r="L1313" i="1"/>
  <c r="L1238" i="1"/>
  <c r="L1163" i="1"/>
  <c r="L1083" i="1"/>
  <c r="L998" i="1"/>
  <c r="L848" i="1"/>
  <c r="L547" i="1"/>
  <c r="L269" i="1"/>
  <c r="L1449" i="1"/>
  <c r="L1393" i="1"/>
  <c r="L1322" i="1"/>
  <c r="L1247" i="1"/>
  <c r="L1167" i="1"/>
  <c r="L1098" i="1"/>
  <c r="L1003" i="1"/>
  <c r="L860" i="1"/>
  <c r="L606" i="1"/>
  <c r="L285" i="1"/>
  <c r="L1428" i="1"/>
  <c r="L1273" i="1"/>
  <c r="L1171" i="1"/>
  <c r="L1113" i="1"/>
  <c r="L1059" i="1"/>
  <c r="L970" i="1"/>
  <c r="L856" i="1"/>
  <c r="L664" i="1"/>
  <c r="L429" i="1"/>
  <c r="L194" i="1"/>
  <c r="L9" i="1"/>
  <c r="L52" i="1"/>
  <c r="L88" i="1"/>
  <c r="L120" i="1"/>
  <c r="L152" i="1"/>
  <c r="L184" i="1"/>
  <c r="L216" i="1"/>
  <c r="L248" i="1"/>
  <c r="L280" i="1"/>
  <c r="L312" i="1"/>
  <c r="L344" i="1"/>
  <c r="L376" i="1"/>
  <c r="L408" i="1"/>
  <c r="L428" i="1"/>
  <c r="L444" i="1"/>
  <c r="L460" i="1"/>
  <c r="L476" i="1"/>
  <c r="L492" i="1"/>
  <c r="L508" i="1"/>
  <c r="L525" i="1"/>
  <c r="L541" i="1"/>
  <c r="L557" i="1"/>
  <c r="L573" i="1"/>
  <c r="L589" i="1"/>
  <c r="L605" i="1"/>
  <c r="L621" i="1"/>
  <c r="L637" i="1"/>
  <c r="L653" i="1"/>
  <c r="L669" i="1"/>
  <c r="L685" i="1"/>
  <c r="L701" i="1"/>
  <c r="L717" i="1"/>
  <c r="L733" i="1"/>
  <c r="L749" i="1"/>
  <c r="L765" i="1"/>
  <c r="L781" i="1"/>
  <c r="L10" i="1"/>
  <c r="L30" i="1"/>
  <c r="L51" i="1"/>
  <c r="L73" i="1"/>
  <c r="L94" i="1"/>
  <c r="L115" i="1"/>
  <c r="L137" i="1"/>
  <c r="L158" i="1"/>
  <c r="L179" i="1"/>
  <c r="L201" i="1"/>
  <c r="L222" i="1"/>
  <c r="L243" i="1"/>
  <c r="L265" i="1"/>
  <c r="L286" i="1"/>
  <c r="L307" i="1"/>
  <c r="L329" i="1"/>
  <c r="L350" i="1"/>
  <c r="L371" i="1"/>
  <c r="L393" i="1"/>
  <c r="L414" i="1"/>
  <c r="L435" i="1"/>
  <c r="L457" i="1"/>
  <c r="L478" i="1"/>
  <c r="L499" i="1"/>
  <c r="L522" i="1"/>
  <c r="L543" i="1"/>
  <c r="L564" i="1"/>
  <c r="L586" i="1"/>
  <c r="L607" i="1"/>
  <c r="L628" i="1"/>
  <c r="L650" i="1"/>
  <c r="L671" i="1"/>
  <c r="L692" i="1"/>
  <c r="L714" i="1"/>
  <c r="L735" i="1"/>
  <c r="L756" i="1"/>
  <c r="L778" i="1"/>
  <c r="L797" i="1"/>
  <c r="L813" i="1"/>
  <c r="L829" i="1"/>
  <c r="L845" i="1"/>
  <c r="L861" i="1"/>
  <c r="L877" i="1"/>
  <c r="L893" i="1"/>
  <c r="L11" i="1"/>
  <c r="L31" i="1"/>
  <c r="L53" i="1"/>
  <c r="L74" i="1"/>
  <c r="L95" i="1"/>
  <c r="L117" i="1"/>
  <c r="L138" i="1"/>
  <c r="L159" i="1"/>
  <c r="L181" i="1"/>
  <c r="L202" i="1"/>
  <c r="L223" i="1"/>
  <c r="L245" i="1"/>
  <c r="L266" i="1"/>
  <c r="L287" i="1"/>
  <c r="L309" i="1"/>
  <c r="L330" i="1"/>
  <c r="L351" i="1"/>
  <c r="L373" i="1"/>
  <c r="L394" i="1"/>
  <c r="L415" i="1"/>
  <c r="L437" i="1"/>
  <c r="L458" i="1"/>
  <c r="L479" i="1"/>
  <c r="L501" i="1"/>
  <c r="L523" i="1"/>
  <c r="L544" i="1"/>
  <c r="L566" i="1"/>
  <c r="L587" i="1"/>
  <c r="L608" i="1"/>
  <c r="L630" i="1"/>
  <c r="L651" i="1"/>
  <c r="L672" i="1"/>
  <c r="L694" i="1"/>
  <c r="L715" i="1"/>
  <c r="L736" i="1"/>
  <c r="L758" i="1"/>
  <c r="L779" i="1"/>
  <c r="L798" i="1"/>
  <c r="L814" i="1"/>
  <c r="L830" i="1"/>
  <c r="L846" i="1"/>
  <c r="L862" i="1"/>
  <c r="L878" i="1"/>
  <c r="L894" i="1"/>
  <c r="L910" i="1"/>
  <c r="L926" i="1"/>
  <c r="L943" i="1"/>
  <c r="L960" i="1"/>
  <c r="L976" i="1"/>
  <c r="L992" i="1"/>
  <c r="L1008" i="1"/>
  <c r="L1024" i="1"/>
  <c r="L1040" i="1"/>
  <c r="L1056" i="1"/>
  <c r="L1072" i="1"/>
  <c r="L1088" i="1"/>
  <c r="L1104" i="1"/>
  <c r="L1120" i="1"/>
  <c r="L1136" i="1"/>
  <c r="L1152" i="1"/>
  <c r="L1434" i="1"/>
  <c r="L1382" i="1"/>
  <c r="L1302" i="1"/>
  <c r="L1227" i="1"/>
  <c r="L1153" i="1"/>
  <c r="L1078" i="1"/>
  <c r="L974" i="1"/>
  <c r="L832" i="1"/>
  <c r="L526" i="1"/>
  <c r="L205" i="1"/>
  <c r="L1445" i="1"/>
  <c r="L1385" i="1"/>
  <c r="L1311" i="1"/>
  <c r="L1237" i="1"/>
  <c r="L1162" i="1"/>
  <c r="L1082" i="1"/>
  <c r="L995" i="1"/>
  <c r="L844" i="1"/>
  <c r="L542" i="1"/>
  <c r="L263" i="1"/>
  <c r="L1420" i="1"/>
  <c r="L1241" i="1"/>
  <c r="L1166" i="1"/>
  <c r="L1107" i="1"/>
  <c r="L1042" i="1"/>
  <c r="L962" i="1"/>
  <c r="L840" i="1"/>
  <c r="L622" i="1"/>
  <c r="L407" i="1"/>
  <c r="L173" i="1"/>
  <c r="L17" i="1"/>
  <c r="L56" i="1"/>
  <c r="L92" i="1"/>
  <c r="L124" i="1"/>
  <c r="L156" i="1"/>
  <c r="L188" i="1"/>
  <c r="L220" i="1"/>
  <c r="L252" i="1"/>
  <c r="L284" i="1"/>
  <c r="L316" i="1"/>
  <c r="L348" i="1"/>
  <c r="L380" i="1"/>
  <c r="L412" i="1"/>
  <c r="L432" i="1"/>
  <c r="L448" i="1"/>
  <c r="L464" i="1"/>
  <c r="L480" i="1"/>
  <c r="L496" i="1"/>
  <c r="L513" i="1"/>
  <c r="L529" i="1"/>
  <c r="L545" i="1"/>
  <c r="L561" i="1"/>
  <c r="L577" i="1"/>
  <c r="L593" i="1"/>
  <c r="L609" i="1"/>
  <c r="L625" i="1"/>
  <c r="L641" i="1"/>
  <c r="L657" i="1"/>
  <c r="L673" i="1"/>
  <c r="L689" i="1"/>
  <c r="L705" i="1"/>
  <c r="L721" i="1"/>
  <c r="L737" i="1"/>
  <c r="L753" i="1"/>
  <c r="L769" i="1"/>
  <c r="L785" i="1"/>
  <c r="L15" i="1"/>
  <c r="L35" i="1"/>
  <c r="L57" i="1"/>
  <c r="L78" i="1"/>
  <c r="L99" i="1"/>
  <c r="L121" i="1"/>
  <c r="L142" i="1"/>
  <c r="L163" i="1"/>
  <c r="L185" i="1"/>
  <c r="L206" i="1"/>
  <c r="L227" i="1"/>
  <c r="L249" i="1"/>
  <c r="L270" i="1"/>
  <c r="L291" i="1"/>
  <c r="L313" i="1"/>
  <c r="L334" i="1"/>
  <c r="L355" i="1"/>
  <c r="L377" i="1"/>
  <c r="L398" i="1"/>
  <c r="L419" i="1"/>
  <c r="L441" i="1"/>
  <c r="L462" i="1"/>
  <c r="L483" i="1"/>
  <c r="L505" i="1"/>
  <c r="L527" i="1"/>
  <c r="L548" i="1"/>
  <c r="L570" i="1"/>
  <c r="L591" i="1"/>
  <c r="L612" i="1"/>
  <c r="L634" i="1"/>
  <c r="L655" i="1"/>
  <c r="L676" i="1"/>
  <c r="L698" i="1"/>
  <c r="L719" i="1"/>
  <c r="L740" i="1"/>
  <c r="L762" i="1"/>
  <c r="L783" i="1"/>
  <c r="L801" i="1"/>
  <c r="L817" i="1"/>
  <c r="L833" i="1"/>
  <c r="L849" i="1"/>
  <c r="L865" i="1"/>
  <c r="L881" i="1"/>
  <c r="L897" i="1"/>
  <c r="L16" i="1"/>
  <c r="L37" i="1"/>
  <c r="L58" i="1"/>
  <c r="L79" i="1"/>
  <c r="L101" i="1"/>
  <c r="L122" i="1"/>
  <c r="L143" i="1"/>
  <c r="L165" i="1"/>
  <c r="L186" i="1"/>
  <c r="L207" i="1"/>
  <c r="L229" i="1"/>
  <c r="L250" i="1"/>
  <c r="L271" i="1"/>
  <c r="L293" i="1"/>
  <c r="L314" i="1"/>
  <c r="L335" i="1"/>
  <c r="L357" i="1"/>
  <c r="L378" i="1"/>
  <c r="L399" i="1"/>
  <c r="L421" i="1"/>
  <c r="L442" i="1"/>
  <c r="L463" i="1"/>
  <c r="L485" i="1"/>
  <c r="L506" i="1"/>
  <c r="L528" i="1"/>
  <c r="L550" i="1"/>
  <c r="L571" i="1"/>
  <c r="L592" i="1"/>
  <c r="L614" i="1"/>
  <c r="L635" i="1"/>
  <c r="L656" i="1"/>
  <c r="L678" i="1"/>
  <c r="L699" i="1"/>
  <c r="L720" i="1"/>
  <c r="L742" i="1"/>
  <c r="L763" i="1"/>
  <c r="L784" i="1"/>
  <c r="L802" i="1"/>
  <c r="L818" i="1"/>
  <c r="L834" i="1"/>
  <c r="L850" i="1"/>
  <c r="L866" i="1"/>
  <c r="L882" i="1"/>
  <c r="L898" i="1"/>
  <c r="L914" i="1"/>
  <c r="L930" i="1"/>
  <c r="L947" i="1"/>
  <c r="L964" i="1"/>
  <c r="L980" i="1"/>
  <c r="L996" i="1"/>
  <c r="L1012" i="1"/>
  <c r="L1028" i="1"/>
  <c r="L1044" i="1"/>
  <c r="L1060" i="1"/>
  <c r="L1076" i="1"/>
  <c r="L1092" i="1"/>
  <c r="L1108" i="1"/>
  <c r="L1124" i="1"/>
  <c r="L1140" i="1"/>
  <c r="L1156" i="1"/>
  <c r="L1414" i="1"/>
  <c r="L1275" i="1"/>
  <c r="L1126" i="1"/>
  <c r="L932" i="1"/>
  <c r="L418" i="1"/>
  <c r="L1425" i="1"/>
  <c r="L1279" i="1"/>
  <c r="L1130" i="1"/>
  <c r="L946" i="1"/>
  <c r="L434" i="1"/>
  <c r="L1358" i="1"/>
  <c r="L1145" i="1"/>
  <c r="L1010" i="1"/>
  <c r="L771" i="1"/>
  <c r="L322" i="1"/>
  <c r="L32" i="1"/>
  <c r="L104" i="1"/>
  <c r="L168" i="1"/>
  <c r="L232" i="1"/>
  <c r="L296" i="1"/>
  <c r="L360" i="1"/>
  <c r="L420" i="1"/>
  <c r="L452" i="1"/>
  <c r="L484" i="1"/>
  <c r="L517" i="1"/>
  <c r="L549" i="1"/>
  <c r="L581" i="1"/>
  <c r="L613" i="1"/>
  <c r="L645" i="1"/>
  <c r="L677" i="1"/>
  <c r="L709" i="1"/>
  <c r="L741" i="1"/>
  <c r="L773" i="1"/>
  <c r="L20" i="1"/>
  <c r="L62" i="1"/>
  <c r="L105" i="1"/>
  <c r="L147" i="1"/>
  <c r="L190" i="1"/>
  <c r="L233" i="1"/>
  <c r="L275" i="1"/>
  <c r="L318" i="1"/>
  <c r="L361" i="1"/>
  <c r="L403" i="1"/>
  <c r="L446" i="1"/>
  <c r="L489" i="1"/>
  <c r="L532" i="1"/>
  <c r="L575" i="1"/>
  <c r="L618" i="1"/>
  <c r="L660" i="1"/>
  <c r="L703" i="1"/>
  <c r="L746" i="1"/>
  <c r="L788" i="1"/>
  <c r="L821" i="1"/>
  <c r="L853" i="1"/>
  <c r="L885" i="1"/>
  <c r="L22" i="1"/>
  <c r="L63" i="1"/>
  <c r="L106" i="1"/>
  <c r="L149" i="1"/>
  <c r="L191" i="1"/>
  <c r="L234" i="1"/>
  <c r="L277" i="1"/>
  <c r="L319" i="1"/>
  <c r="L362" i="1"/>
  <c r="L405" i="1"/>
  <c r="L447" i="1"/>
  <c r="L490" i="1"/>
  <c r="L534" i="1"/>
  <c r="L576" i="1"/>
  <c r="L619" i="1"/>
  <c r="L662" i="1"/>
  <c r="L704" i="1"/>
  <c r="L747" i="1"/>
  <c r="L790" i="1"/>
  <c r="L822" i="1"/>
  <c r="L854" i="1"/>
  <c r="L886" i="1"/>
  <c r="L918" i="1"/>
  <c r="L951" i="1"/>
  <c r="L984" i="1"/>
  <c r="L1016" i="1"/>
  <c r="L1048" i="1"/>
  <c r="L1080" i="1"/>
  <c r="L1112" i="1"/>
  <c r="L1144" i="1"/>
  <c r="L1168" i="1"/>
  <c r="L1184" i="1"/>
  <c r="L1200" i="1"/>
  <c r="L1216" i="1"/>
  <c r="L1232" i="1"/>
  <c r="L1248" i="1"/>
  <c r="L1264" i="1"/>
  <c r="L1280" i="1"/>
  <c r="L1296" i="1"/>
  <c r="L1312" i="1"/>
  <c r="L1328" i="1"/>
  <c r="L1344" i="1"/>
  <c r="L1360" i="1"/>
  <c r="L1376" i="1"/>
  <c r="L18" i="1"/>
  <c r="L38" i="1"/>
  <c r="L59" i="1"/>
  <c r="L81" i="1"/>
  <c r="L102" i="1"/>
  <c r="L123" i="1"/>
  <c r="L145" i="1"/>
  <c r="L166" i="1"/>
  <c r="L187" i="1"/>
  <c r="L209" i="1"/>
  <c r="L230" i="1"/>
  <c r="L251" i="1"/>
  <c r="L273" i="1"/>
  <c r="L294" i="1"/>
  <c r="L315" i="1"/>
  <c r="L337" i="1"/>
  <c r="L358" i="1"/>
  <c r="L379" i="1"/>
  <c r="L401" i="1"/>
  <c r="L422" i="1"/>
  <c r="L443" i="1"/>
  <c r="L465" i="1"/>
  <c r="L486" i="1"/>
  <c r="L507" i="1"/>
  <c r="L530" i="1"/>
  <c r="L551" i="1"/>
  <c r="L572" i="1"/>
  <c r="L594" i="1"/>
  <c r="L615" i="1"/>
  <c r="L636" i="1"/>
  <c r="L658" i="1"/>
  <c r="L679" i="1"/>
  <c r="L700" i="1"/>
  <c r="L722" i="1"/>
  <c r="L743" i="1"/>
  <c r="L764" i="1"/>
  <c r="L786" i="1"/>
  <c r="L803" i="1"/>
  <c r="L819" i="1"/>
  <c r="L835" i="1"/>
  <c r="L851" i="1"/>
  <c r="L867" i="1"/>
  <c r="L883" i="1"/>
  <c r="L899" i="1"/>
  <c r="L915" i="1"/>
  <c r="L931" i="1"/>
  <c r="L948" i="1"/>
  <c r="L965" i="1"/>
  <c r="L981" i="1"/>
  <c r="L997" i="1"/>
  <c r="L1013" i="1"/>
  <c r="L1029" i="1"/>
  <c r="L1045" i="1"/>
  <c r="L1436" i="1"/>
  <c r="L1412" i="1"/>
  <c r="L1388" i="1"/>
  <c r="L1363" i="1"/>
  <c r="L1331" i="1"/>
  <c r="L1299" i="1"/>
  <c r="L1267" i="1"/>
  <c r="L1235" i="1"/>
  <c r="L1054" i="1"/>
  <c r="L1443" i="1"/>
  <c r="L1427" i="1"/>
  <c r="L1411" i="1"/>
  <c r="L1395" i="1"/>
  <c r="L1378" i="1"/>
  <c r="L1357" i="1"/>
  <c r="L1335" i="1"/>
  <c r="L1314" i="1"/>
  <c r="L1293" i="1"/>
  <c r="L1271" i="1"/>
  <c r="L1410" i="1"/>
  <c r="L1270" i="1"/>
  <c r="L1110" i="1"/>
  <c r="L916" i="1"/>
  <c r="L375" i="1"/>
  <c r="L1413" i="1"/>
  <c r="L1274" i="1"/>
  <c r="L1125" i="1"/>
  <c r="L929" i="1"/>
  <c r="L413" i="1"/>
  <c r="L1342" i="1"/>
  <c r="L1134" i="1"/>
  <c r="L1002" i="1"/>
  <c r="L750" i="1"/>
  <c r="L279" i="1"/>
  <c r="L36" i="1"/>
  <c r="L108" i="1"/>
  <c r="L172" i="1"/>
  <c r="L236" i="1"/>
  <c r="L300" i="1"/>
  <c r="L364" i="1"/>
  <c r="L424" i="1"/>
  <c r="L456" i="1"/>
  <c r="L488" i="1"/>
  <c r="L521" i="1"/>
  <c r="L553" i="1"/>
  <c r="L585" i="1"/>
  <c r="L617" i="1"/>
  <c r="L649" i="1"/>
  <c r="L681" i="1"/>
  <c r="L713" i="1"/>
  <c r="L745" i="1"/>
  <c r="L777" i="1"/>
  <c r="L26" i="1"/>
  <c r="L67" i="1"/>
  <c r="L110" i="1"/>
  <c r="L153" i="1"/>
  <c r="L195" i="1"/>
  <c r="L238" i="1"/>
  <c r="L281" i="1"/>
  <c r="L323" i="1"/>
  <c r="L366" i="1"/>
  <c r="L409" i="1"/>
  <c r="L451" i="1"/>
  <c r="L494" i="1"/>
  <c r="L538" i="1"/>
  <c r="L580" i="1"/>
  <c r="L623" i="1"/>
  <c r="L666" i="1"/>
  <c r="L708" i="1"/>
  <c r="L751" i="1"/>
  <c r="L793" i="1"/>
  <c r="L825" i="1"/>
  <c r="L857" i="1"/>
  <c r="L889" i="1"/>
  <c r="L27" i="1"/>
  <c r="L69" i="1"/>
  <c r="L111" i="1"/>
  <c r="L154" i="1"/>
  <c r="L197" i="1"/>
  <c r="L239" i="1"/>
  <c r="L282" i="1"/>
  <c r="L325" i="1"/>
  <c r="L367" i="1"/>
  <c r="L410" i="1"/>
  <c r="L453" i="1"/>
  <c r="L495" i="1"/>
  <c r="L539" i="1"/>
  <c r="L582" i="1"/>
  <c r="L624" i="1"/>
  <c r="L667" i="1"/>
  <c r="L710" i="1"/>
  <c r="L752" i="1"/>
  <c r="L794" i="1"/>
  <c r="L826" i="1"/>
  <c r="L858" i="1"/>
  <c r="L890" i="1"/>
  <c r="L922" i="1"/>
  <c r="L955" i="1"/>
  <c r="L988" i="1"/>
  <c r="L1020" i="1"/>
  <c r="L1052" i="1"/>
  <c r="L1084" i="1"/>
  <c r="L1116" i="1"/>
  <c r="L1148" i="1"/>
  <c r="L1172" i="1"/>
  <c r="L1188" i="1"/>
  <c r="L1204" i="1"/>
  <c r="L1220" i="1"/>
  <c r="L1236" i="1"/>
  <c r="L1252" i="1"/>
  <c r="L1268" i="1"/>
  <c r="L1284" i="1"/>
  <c r="L1300" i="1"/>
  <c r="L1316" i="1"/>
  <c r="L1332" i="1"/>
  <c r="L1348" i="1"/>
  <c r="L1364" i="1"/>
  <c r="L1380" i="1"/>
  <c r="L23" i="1"/>
  <c r="L43" i="1"/>
  <c r="L65" i="1"/>
  <c r="L86" i="1"/>
  <c r="L107" i="1"/>
  <c r="L129" i="1"/>
  <c r="L150" i="1"/>
  <c r="L171" i="1"/>
  <c r="L193" i="1"/>
  <c r="L214" i="1"/>
  <c r="L235" i="1"/>
  <c r="L257" i="1"/>
  <c r="L278" i="1"/>
  <c r="L299" i="1"/>
  <c r="L321" i="1"/>
  <c r="L342" i="1"/>
  <c r="L363" i="1"/>
  <c r="L385" i="1"/>
  <c r="L406" i="1"/>
  <c r="L427" i="1"/>
  <c r="L449" i="1"/>
  <c r="L470" i="1"/>
  <c r="L491" i="1"/>
  <c r="L514" i="1"/>
  <c r="L535" i="1"/>
  <c r="L556" i="1"/>
  <c r="L578" i="1"/>
  <c r="L599" i="1"/>
  <c r="L620" i="1"/>
  <c r="L642" i="1"/>
  <c r="L663" i="1"/>
  <c r="L684" i="1"/>
  <c r="L706" i="1"/>
  <c r="L727" i="1"/>
  <c r="L748" i="1"/>
  <c r="L770" i="1"/>
  <c r="L791" i="1"/>
  <c r="L807" i="1"/>
  <c r="L823" i="1"/>
  <c r="L839" i="1"/>
  <c r="L855" i="1"/>
  <c r="L871" i="1"/>
  <c r="L887" i="1"/>
  <c r="L903" i="1"/>
  <c r="L919" i="1"/>
  <c r="L936" i="1"/>
  <c r="L952" i="1"/>
  <c r="L969" i="1"/>
  <c r="L985" i="1"/>
  <c r="L1001" i="1"/>
  <c r="L1017" i="1"/>
  <c r="L1033" i="1"/>
  <c r="L1452" i="1"/>
  <c r="L1432" i="1"/>
  <c r="L1408" i="1"/>
  <c r="L1384" i="1"/>
  <c r="L1353" i="1"/>
  <c r="L1321" i="1"/>
  <c r="L1294" i="1"/>
  <c r="L1262" i="1"/>
  <c r="L1225" i="1"/>
  <c r="L1455" i="1"/>
  <c r="L1439" i="1"/>
  <c r="L1423" i="1"/>
  <c r="L1407" i="1"/>
  <c r="L1391" i="1"/>
  <c r="L1373" i="1"/>
  <c r="L1351" i="1"/>
  <c r="L1330" i="1"/>
  <c r="L1309" i="1"/>
  <c r="L1287" i="1"/>
  <c r="M498" i="1"/>
  <c r="M1206" i="1"/>
  <c r="M1382" i="1"/>
  <c r="M1433" i="1"/>
  <c r="M1369" i="1"/>
  <c r="M1305" i="1"/>
  <c r="M1241" i="1"/>
  <c r="M1160" i="1"/>
  <c r="M1032" i="1"/>
  <c r="M895" i="1"/>
  <c r="M639" i="1"/>
  <c r="M306" i="1"/>
  <c r="M1260" i="1"/>
  <c r="M1196" i="1"/>
  <c r="M1069" i="1"/>
  <c r="M923" i="1"/>
  <c r="M603" i="1"/>
  <c r="M1451" i="1"/>
  <c r="M1363" i="1"/>
  <c r="M1279" i="1"/>
  <c r="M1195" i="1"/>
  <c r="M1020" i="1"/>
  <c r="M791" i="1"/>
  <c r="M802" i="1"/>
  <c r="M546" i="1"/>
  <c r="M1191" i="1"/>
  <c r="M933" i="1"/>
  <c r="M677" i="1"/>
  <c r="M382" i="1"/>
  <c r="M1070" i="1"/>
  <c r="M812" i="1"/>
  <c r="M198" i="1"/>
  <c r="M303" i="1"/>
  <c r="L39" i="1"/>
  <c r="L125" i="1"/>
  <c r="L210" i="1"/>
  <c r="L295" i="1"/>
  <c r="L381" i="1"/>
  <c r="L466" i="1"/>
  <c r="L552" i="1"/>
  <c r="L638" i="1"/>
  <c r="L723" i="1"/>
  <c r="L804" i="1"/>
  <c r="L868" i="1"/>
  <c r="L917" i="1"/>
  <c r="L950" i="1"/>
  <c r="L983" i="1"/>
  <c r="L1015" i="1"/>
  <c r="L1047" i="1"/>
  <c r="L1069" i="1"/>
  <c r="L1090" i="1"/>
  <c r="L1111" i="1"/>
  <c r="L1133" i="1"/>
  <c r="L1154" i="1"/>
  <c r="L1175" i="1"/>
  <c r="L1197" i="1"/>
  <c r="L1218" i="1"/>
  <c r="L1239" i="1"/>
  <c r="L1261" i="1"/>
  <c r="L1298" i="1"/>
  <c r="L1341" i="1"/>
  <c r="L1383" i="1"/>
  <c r="L1415" i="1"/>
  <c r="L1447" i="1"/>
  <c r="L1246" i="1"/>
  <c r="L1310" i="1"/>
  <c r="L1369" i="1"/>
  <c r="L1416" i="1"/>
  <c r="L1041" i="1"/>
  <c r="L1009" i="1"/>
  <c r="L977" i="1"/>
  <c r="L944" i="1"/>
  <c r="L911" i="1"/>
  <c r="L879" i="1"/>
  <c r="L847" i="1"/>
  <c r="L815" i="1"/>
  <c r="L780" i="1"/>
  <c r="L738" i="1"/>
  <c r="L695" i="1"/>
  <c r="L652" i="1"/>
  <c r="L610" i="1"/>
  <c r="L567" i="1"/>
  <c r="L524" i="1"/>
  <c r="L481" i="1"/>
  <c r="L438" i="1"/>
  <c r="L395" i="1"/>
  <c r="L353" i="1"/>
  <c r="L310" i="1"/>
  <c r="L267" i="1"/>
  <c r="L225" i="1"/>
  <c r="L182" i="1"/>
  <c r="L139" i="1"/>
  <c r="L97" i="1"/>
  <c r="L54" i="1"/>
  <c r="L12" i="1"/>
  <c r="L1356" i="1"/>
  <c r="L1324" i="1"/>
  <c r="L1292" i="1"/>
  <c r="L1260" i="1"/>
  <c r="L1228" i="1"/>
  <c r="L1196" i="1"/>
  <c r="L1164" i="1"/>
  <c r="L1100" i="1"/>
  <c r="L1036" i="1"/>
  <c r="L972" i="1"/>
  <c r="L906" i="1"/>
  <c r="L842" i="1"/>
  <c r="L774" i="1"/>
  <c r="L688" i="1"/>
  <c r="L603" i="1"/>
  <c r="L518" i="1"/>
  <c r="L431" i="1"/>
  <c r="L346" i="1"/>
  <c r="L261" i="1"/>
  <c r="L175" i="1"/>
  <c r="L90" i="1"/>
  <c r="L6" i="1"/>
  <c r="L841" i="1"/>
  <c r="L772" i="1"/>
  <c r="L687" i="1"/>
  <c r="L602" i="1"/>
  <c r="L516" i="1"/>
  <c r="L430" i="1"/>
  <c r="L345" i="1"/>
  <c r="L259" i="1"/>
  <c r="L174" i="1"/>
  <c r="L89" i="1"/>
  <c r="L4" i="1"/>
  <c r="L729" i="1"/>
  <c r="L665" i="1"/>
  <c r="L601" i="1"/>
  <c r="L537" i="1"/>
  <c r="L472" i="1"/>
  <c r="L396" i="1"/>
  <c r="L268" i="1"/>
  <c r="L140" i="1"/>
  <c r="L66" i="1"/>
  <c r="L912" i="1"/>
  <c r="L1198" i="1"/>
  <c r="L712" i="1"/>
  <c r="L1194" i="1"/>
  <c r="L77" i="1"/>
  <c r="L1038" i="1"/>
  <c r="L1339" i="1"/>
  <c r="M1089" i="1"/>
  <c r="M1350" i="1"/>
  <c r="M1449" i="1"/>
  <c r="M1385" i="1"/>
  <c r="M1321" i="1"/>
  <c r="M1257" i="1"/>
  <c r="M1192" i="1"/>
  <c r="M1064" i="1"/>
  <c r="M935" i="1"/>
  <c r="M703" i="1"/>
  <c r="M434" i="1"/>
  <c r="M1276" i="1"/>
  <c r="M1212" i="1"/>
  <c r="M1101" i="1"/>
  <c r="M973" i="1"/>
  <c r="M683" i="1"/>
  <c r="M234" i="1"/>
  <c r="M1387" i="1"/>
  <c r="M1299" i="1"/>
  <c r="M1215" i="1"/>
  <c r="M1068" i="1"/>
  <c r="M871" i="1"/>
  <c r="M866" i="1"/>
  <c r="M610" i="1"/>
  <c r="M248" i="1"/>
  <c r="M999" i="1"/>
  <c r="M741" i="1"/>
  <c r="M484" i="1"/>
  <c r="M1134" i="1"/>
  <c r="M876" i="1"/>
  <c r="M459" i="1"/>
  <c r="M140" i="1"/>
  <c r="L19" i="1"/>
  <c r="L103" i="1"/>
  <c r="L189" i="1"/>
  <c r="L274" i="1"/>
  <c r="L359" i="1"/>
  <c r="L445" i="1"/>
  <c r="L531" i="1"/>
  <c r="L616" i="1"/>
  <c r="L702" i="1"/>
  <c r="L787" i="1"/>
  <c r="L852" i="1"/>
  <c r="L909" i="1"/>
  <c r="L942" i="1"/>
  <c r="L975" i="1"/>
  <c r="L1007" i="1"/>
  <c r="L1039" i="1"/>
  <c r="L1063" i="1"/>
  <c r="L1085" i="1"/>
  <c r="L1106" i="1"/>
  <c r="L1127" i="1"/>
  <c r="L1149" i="1"/>
  <c r="L1170" i="1"/>
  <c r="L1191" i="1"/>
  <c r="L1213" i="1"/>
  <c r="L1234" i="1"/>
  <c r="L1255" i="1"/>
  <c r="L1282" i="1"/>
  <c r="L1325" i="1"/>
  <c r="L1367" i="1"/>
  <c r="L1403" i="1"/>
  <c r="L1435" i="1"/>
  <c r="L1214" i="1"/>
  <c r="L1283" i="1"/>
  <c r="L1347" i="1"/>
  <c r="L1400" i="1"/>
  <c r="L1448" i="1"/>
  <c r="L1021" i="1"/>
  <c r="L989" i="1"/>
  <c r="L956" i="1"/>
  <c r="L923" i="1"/>
  <c r="L891" i="1"/>
  <c r="L859" i="1"/>
  <c r="L827" i="1"/>
  <c r="L795" i="1"/>
  <c r="L754" i="1"/>
  <c r="L711" i="1"/>
  <c r="L668" i="1"/>
  <c r="L626" i="1"/>
  <c r="L583" i="1"/>
  <c r="L540" i="1"/>
  <c r="L497" i="1"/>
  <c r="L454" i="1"/>
  <c r="L411" i="1"/>
  <c r="L369" i="1"/>
  <c r="L326" i="1"/>
  <c r="L283" i="1"/>
  <c r="L241" i="1"/>
  <c r="L198" i="1"/>
  <c r="L155" i="1"/>
  <c r="L113" i="1"/>
  <c r="L70" i="1"/>
  <c r="L28" i="1"/>
  <c r="L1368" i="1"/>
  <c r="L1336" i="1"/>
  <c r="L1304" i="1"/>
  <c r="L1272" i="1"/>
  <c r="L1240" i="1"/>
  <c r="L1208" i="1"/>
  <c r="L1176" i="1"/>
  <c r="L1128" i="1"/>
  <c r="L1064" i="1"/>
  <c r="L1000" i="1"/>
  <c r="L935" i="1"/>
  <c r="L870" i="1"/>
  <c r="L806" i="1"/>
  <c r="L726" i="1"/>
  <c r="L640" i="1"/>
  <c r="L555" i="1"/>
  <c r="L469" i="1"/>
  <c r="L383" i="1"/>
  <c r="L298" i="1"/>
  <c r="L213" i="1"/>
  <c r="L127" i="1"/>
  <c r="L42" i="1"/>
  <c r="L869" i="1"/>
  <c r="L805" i="1"/>
  <c r="L724" i="1"/>
  <c r="L639" i="1"/>
  <c r="L554" i="1"/>
  <c r="L467" i="1"/>
  <c r="L382" i="1"/>
  <c r="L297" i="1"/>
  <c r="L211" i="1"/>
  <c r="L126" i="1"/>
  <c r="L41" i="1"/>
  <c r="L757" i="1"/>
  <c r="L693" i="1"/>
  <c r="L629" i="1"/>
  <c r="L565" i="1"/>
  <c r="L500" i="1"/>
  <c r="L436" i="1"/>
  <c r="L328" i="1"/>
  <c r="L200" i="1"/>
  <c r="L72" i="1"/>
  <c r="L536" i="1"/>
  <c r="L1086" i="1"/>
  <c r="L157" i="1"/>
  <c r="L1055" i="1"/>
  <c r="L1359" i="1"/>
  <c r="L718" i="1"/>
  <c r="L1195" i="1"/>
  <c r="M755" i="1"/>
  <c r="M1270" i="1"/>
  <c r="M1414" i="1"/>
  <c r="M1417" i="1"/>
  <c r="M1353" i="1"/>
  <c r="M1289" i="1"/>
  <c r="M1225" i="1"/>
  <c r="M1128" i="1"/>
  <c r="M1000" i="1"/>
  <c r="M831" i="1"/>
  <c r="M575" i="1"/>
  <c r="M146" i="1"/>
  <c r="M1244" i="1"/>
  <c r="M1165" i="1"/>
  <c r="M1037" i="1"/>
  <c r="M859" i="1"/>
  <c r="M523" i="1"/>
  <c r="M1427" i="1"/>
  <c r="M1343" i="1"/>
  <c r="M1259" i="1"/>
  <c r="M1148" i="1"/>
  <c r="M980" i="1"/>
  <c r="M631" i="1"/>
  <c r="M738" i="1"/>
  <c r="M481" i="1"/>
  <c r="M1127" i="1"/>
  <c r="M869" i="1"/>
  <c r="M613" i="1"/>
  <c r="M254" i="1"/>
  <c r="M1006" i="1"/>
  <c r="M716" i="1"/>
  <c r="M369" i="1"/>
  <c r="L61" i="1"/>
  <c r="L146" i="1"/>
  <c r="L231" i="1"/>
  <c r="L317" i="1"/>
  <c r="L402" i="1"/>
  <c r="L487" i="1"/>
  <c r="L574" i="1"/>
  <c r="L659" i="1"/>
  <c r="L744" i="1"/>
  <c r="L820" i="1"/>
  <c r="L884" i="1"/>
  <c r="L925" i="1"/>
  <c r="L959" i="1"/>
  <c r="L991" i="1"/>
  <c r="L1023" i="1"/>
  <c r="L1053" i="1"/>
  <c r="L1074" i="1"/>
  <c r="L1095" i="1"/>
  <c r="L1117" i="1"/>
  <c r="L1138" i="1"/>
  <c r="L1159" i="1"/>
  <c r="L1181" i="1"/>
  <c r="L1202" i="1"/>
  <c r="L1223" i="1"/>
  <c r="L1245" i="1"/>
  <c r="L1266" i="1"/>
  <c r="L1303" i="1"/>
  <c r="L1346" i="1"/>
  <c r="L1387" i="1"/>
  <c r="L1419" i="1"/>
  <c r="L1451" i="1"/>
  <c r="L1251" i="1"/>
  <c r="L1315" i="1"/>
  <c r="L1374" i="1"/>
  <c r="L1424" i="1"/>
  <c r="L1037" i="1"/>
  <c r="L1005" i="1"/>
  <c r="L973" i="1"/>
  <c r="L940" i="1"/>
  <c r="L907" i="1"/>
  <c r="L875" i="1"/>
  <c r="L843" i="1"/>
  <c r="L811" i="1"/>
  <c r="L775" i="1"/>
  <c r="L732" i="1"/>
  <c r="L690" i="1"/>
  <c r="L647" i="1"/>
  <c r="L604" i="1"/>
  <c r="L562" i="1"/>
  <c r="L519" i="1"/>
  <c r="L475" i="1"/>
  <c r="L433" i="1"/>
  <c r="L390" i="1"/>
  <c r="L347" i="1"/>
  <c r="L305" i="1"/>
  <c r="L262" i="1"/>
  <c r="L219" i="1"/>
  <c r="L177" i="1"/>
  <c r="L134" i="1"/>
  <c r="L91" i="1"/>
  <c r="L49" i="1"/>
  <c r="L7" i="1"/>
  <c r="L1352" i="1"/>
  <c r="L1320" i="1"/>
  <c r="L1288" i="1"/>
  <c r="L1256" i="1"/>
  <c r="L1224" i="1"/>
  <c r="L1192" i="1"/>
  <c r="L1160" i="1"/>
  <c r="L1096" i="1"/>
  <c r="L1032" i="1"/>
  <c r="L968" i="1"/>
  <c r="L902" i="1"/>
  <c r="L838" i="1"/>
  <c r="L768" i="1"/>
  <c r="L683" i="1"/>
  <c r="L598" i="1"/>
  <c r="L512" i="1"/>
  <c r="L426" i="1"/>
  <c r="L341" i="1"/>
  <c r="L255" i="1"/>
  <c r="L170" i="1"/>
  <c r="L85" i="1"/>
  <c r="L901" i="1"/>
  <c r="L837" i="1"/>
  <c r="L767" i="1"/>
  <c r="L682" i="1"/>
  <c r="L596" i="1"/>
  <c r="L511" i="1"/>
  <c r="L425" i="1"/>
  <c r="L339" i="1"/>
  <c r="L254" i="1"/>
  <c r="L169" i="1"/>
  <c r="L83" i="1"/>
  <c r="L789" i="1"/>
  <c r="L725" i="1"/>
  <c r="L661" i="1"/>
  <c r="L597" i="1"/>
  <c r="L533" i="1"/>
  <c r="L468" i="1"/>
  <c r="L392" i="1"/>
  <c r="L264" i="1"/>
  <c r="L136" i="1"/>
  <c r="L87" i="1"/>
  <c r="L928" i="1"/>
  <c r="L1203" i="1"/>
  <c r="L755" i="1"/>
  <c r="L1210" i="1"/>
  <c r="L98" i="1"/>
  <c r="L1046" i="1"/>
  <c r="L1355" i="1"/>
  <c r="M1113" i="1"/>
  <c r="M1324" i="1"/>
  <c r="M739" i="1"/>
  <c r="M611" i="1"/>
  <c r="M2" i="1"/>
  <c r="M1426" i="1"/>
  <c r="M1394" i="1"/>
  <c r="M1362" i="1"/>
  <c r="M1330" i="1"/>
  <c r="M1294" i="1"/>
  <c r="M1230" i="1"/>
  <c r="M1137" i="1"/>
  <c r="M1009" i="1"/>
  <c r="M851" i="1"/>
  <c r="M595" i="1"/>
  <c r="M218" i="1"/>
  <c r="M1432" i="1"/>
  <c r="M1400" i="1"/>
  <c r="M1368" i="1"/>
  <c r="M1336" i="1"/>
  <c r="M1304" i="1"/>
  <c r="M1242" i="1"/>
  <c r="M1161" i="1"/>
  <c r="M1033" i="1"/>
  <c r="M899" i="1"/>
  <c r="M643" i="1"/>
  <c r="M314" i="1"/>
  <c r="M17" i="1"/>
  <c r="M32" i="1"/>
  <c r="M48" i="1"/>
  <c r="M64" i="1"/>
  <c r="M6" i="1"/>
  <c r="M22" i="1"/>
  <c r="M41" i="1"/>
  <c r="M57" i="1"/>
  <c r="M73" i="1"/>
  <c r="M24" i="1"/>
  <c r="M55" i="1"/>
  <c r="M83" i="1"/>
  <c r="M99" i="1"/>
  <c r="M115" i="1"/>
  <c r="M131" i="1"/>
  <c r="M147" i="1"/>
  <c r="M163" i="1"/>
  <c r="M179" i="1"/>
  <c r="M195" i="1"/>
  <c r="M211" i="1"/>
  <c r="M227" i="1"/>
  <c r="M243" i="1"/>
  <c r="M259" i="1"/>
  <c r="M275" i="1"/>
  <c r="M291" i="1"/>
  <c r="M307" i="1"/>
  <c r="M323" i="1"/>
  <c r="M339" i="1"/>
  <c r="M355" i="1"/>
  <c r="M371" i="1"/>
  <c r="M387" i="1"/>
  <c r="M403" i="1"/>
  <c r="M419" i="1"/>
  <c r="M435" i="1"/>
  <c r="M451" i="1"/>
  <c r="M19" i="1"/>
  <c r="M50" i="1"/>
  <c r="M80" i="1"/>
  <c r="M96" i="1"/>
  <c r="M112" i="1"/>
  <c r="M128" i="1"/>
  <c r="M144" i="1"/>
  <c r="M160" i="1"/>
  <c r="M176" i="1"/>
  <c r="M192" i="1"/>
  <c r="M208" i="1"/>
  <c r="M28" i="1"/>
  <c r="M59" i="1"/>
  <c r="M85" i="1"/>
  <c r="M101" i="1"/>
  <c r="M117" i="1"/>
  <c r="M133" i="1"/>
  <c r="M149" i="1"/>
  <c r="M165" i="1"/>
  <c r="M181" i="1"/>
  <c r="M197" i="1"/>
  <c r="M213" i="1"/>
  <c r="M229" i="1"/>
  <c r="M245" i="1"/>
  <c r="M1177" i="1"/>
  <c r="M1218" i="1"/>
  <c r="M675" i="1"/>
  <c r="M1442" i="1"/>
  <c r="M1410" i="1"/>
  <c r="M1378" i="1"/>
  <c r="M1346" i="1"/>
  <c r="M1314" i="1"/>
  <c r="M1262" i="1"/>
  <c r="M1198" i="1"/>
  <c r="M1073" i="1"/>
  <c r="M944" i="1"/>
  <c r="M723" i="1"/>
  <c r="M466" i="1"/>
  <c r="M1448" i="1"/>
  <c r="M1416" i="1"/>
  <c r="M1384" i="1"/>
  <c r="M1352" i="1"/>
  <c r="M1320" i="1"/>
  <c r="M1274" i="1"/>
  <c r="M1210" i="1"/>
  <c r="M1097" i="1"/>
  <c r="M969" i="1"/>
  <c r="M771" i="1"/>
  <c r="M515" i="1"/>
  <c r="M9" i="1"/>
  <c r="M25" i="1"/>
  <c r="M40" i="1"/>
  <c r="M56" i="1"/>
  <c r="M72" i="1"/>
  <c r="M14" i="1"/>
  <c r="M33" i="1"/>
  <c r="M49" i="1"/>
  <c r="M65" i="1"/>
  <c r="M8" i="1"/>
  <c r="M39" i="1"/>
  <c r="M71" i="1"/>
  <c r="M91" i="1"/>
  <c r="M107" i="1"/>
  <c r="M123" i="1"/>
  <c r="M139" i="1"/>
  <c r="M155" i="1"/>
  <c r="M171" i="1"/>
  <c r="M187" i="1"/>
  <c r="M203" i="1"/>
  <c r="M219" i="1"/>
  <c r="M235" i="1"/>
  <c r="M251" i="1"/>
  <c r="M267" i="1"/>
  <c r="M283" i="1"/>
  <c r="M299" i="1"/>
  <c r="M315" i="1"/>
  <c r="M331" i="1"/>
  <c r="M347" i="1"/>
  <c r="M363" i="1"/>
  <c r="M379" i="1"/>
  <c r="M395" i="1"/>
  <c r="M411" i="1"/>
  <c r="M427" i="1"/>
  <c r="M443" i="1"/>
  <c r="M3" i="1"/>
  <c r="M34" i="1"/>
  <c r="M66" i="1"/>
  <c r="M88" i="1"/>
  <c r="M104" i="1"/>
  <c r="M120" i="1"/>
  <c r="M136" i="1"/>
  <c r="M152" i="1"/>
  <c r="M168" i="1"/>
  <c r="M184" i="1"/>
  <c r="M200" i="1"/>
  <c r="M12" i="1"/>
  <c r="M43" i="1"/>
  <c r="M75" i="1"/>
  <c r="M93" i="1"/>
  <c r="M109" i="1"/>
  <c r="M125" i="1"/>
  <c r="M141" i="1"/>
  <c r="M157" i="1"/>
  <c r="M173" i="1"/>
  <c r="M189" i="1"/>
  <c r="M205" i="1"/>
  <c r="M221" i="1"/>
  <c r="M237" i="1"/>
  <c r="M253" i="1"/>
  <c r="M1418" i="1"/>
  <c r="M1354" i="1"/>
  <c r="M1278" i="1"/>
  <c r="M1105" i="1"/>
  <c r="M787" i="1"/>
  <c r="M1456" i="1"/>
  <c r="M1392" i="1"/>
  <c r="M1328" i="1"/>
  <c r="M1226" i="1"/>
  <c r="M1001" i="1"/>
  <c r="M579" i="1"/>
  <c r="M21" i="1"/>
  <c r="M52" i="1"/>
  <c r="M10" i="1"/>
  <c r="M45" i="1"/>
  <c r="M77" i="1"/>
  <c r="M63" i="1"/>
  <c r="M103" i="1"/>
  <c r="M135" i="1"/>
  <c r="M167" i="1"/>
  <c r="M199" i="1"/>
  <c r="M231" i="1"/>
  <c r="M263" i="1"/>
  <c r="M295" i="1"/>
  <c r="M327" i="1"/>
  <c r="M359" i="1"/>
  <c r="M391" i="1"/>
  <c r="M423" i="1"/>
  <c r="M455" i="1"/>
  <c r="M58" i="1"/>
  <c r="M100" i="1"/>
  <c r="M132" i="1"/>
  <c r="M164" i="1"/>
  <c r="M196" i="1"/>
  <c r="M35" i="1"/>
  <c r="M89" i="1"/>
  <c r="M121" i="1"/>
  <c r="M153" i="1"/>
  <c r="M185" i="1"/>
  <c r="M217" i="1"/>
  <c r="M249" i="1"/>
  <c r="M269" i="1"/>
  <c r="M285" i="1"/>
  <c r="M301" i="1"/>
  <c r="M317" i="1"/>
  <c r="M333" i="1"/>
  <c r="M349" i="1"/>
  <c r="M365" i="1"/>
  <c r="M381" i="1"/>
  <c r="M397" i="1"/>
  <c r="M413" i="1"/>
  <c r="M429" i="1"/>
  <c r="M445" i="1"/>
  <c r="M30" i="1"/>
  <c r="M118" i="1"/>
  <c r="M182" i="1"/>
  <c r="M228" i="1"/>
  <c r="M260" i="1"/>
  <c r="M292" i="1"/>
  <c r="M324" i="1"/>
  <c r="M356" i="1"/>
  <c r="M388" i="1"/>
  <c r="M420" i="1"/>
  <c r="M452" i="1"/>
  <c r="M471" i="1"/>
  <c r="M487" i="1"/>
  <c r="M503" i="1"/>
  <c r="M520" i="1"/>
  <c r="M536" i="1"/>
  <c r="M552" i="1"/>
  <c r="M568" i="1"/>
  <c r="M584" i="1"/>
  <c r="M600" i="1"/>
  <c r="M616" i="1"/>
  <c r="M632" i="1"/>
  <c r="M648" i="1"/>
  <c r="M664" i="1"/>
  <c r="M680" i="1"/>
  <c r="M696" i="1"/>
  <c r="M712" i="1"/>
  <c r="M728" i="1"/>
  <c r="M744" i="1"/>
  <c r="M760" i="1"/>
  <c r="M776" i="1"/>
  <c r="M1081" i="1"/>
  <c r="M1145" i="1"/>
  <c r="M1450" i="1"/>
  <c r="M1386" i="1"/>
  <c r="M1322" i="1"/>
  <c r="M1214" i="1"/>
  <c r="M977" i="1"/>
  <c r="M531" i="1"/>
  <c r="M1424" i="1"/>
  <c r="M1360" i="1"/>
  <c r="M1290" i="1"/>
  <c r="M1129" i="1"/>
  <c r="M835" i="1"/>
  <c r="M5" i="1"/>
  <c r="M36" i="1"/>
  <c r="M68" i="1"/>
  <c r="M26" i="1"/>
  <c r="M61" i="1"/>
  <c r="M31" i="1"/>
  <c r="M87" i="1"/>
  <c r="M119" i="1"/>
  <c r="M151" i="1"/>
  <c r="M183" i="1"/>
  <c r="M215" i="1"/>
  <c r="M247" i="1"/>
  <c r="M279" i="1"/>
  <c r="M311" i="1"/>
  <c r="M343" i="1"/>
  <c r="M375" i="1"/>
  <c r="M407" i="1"/>
  <c r="M439" i="1"/>
  <c r="M27" i="1"/>
  <c r="M84" i="1"/>
  <c r="M116" i="1"/>
  <c r="M148" i="1"/>
  <c r="M180" i="1"/>
  <c r="M4" i="1"/>
  <c r="M67" i="1"/>
  <c r="M105" i="1"/>
  <c r="M137" i="1"/>
  <c r="M169" i="1"/>
  <c r="M201" i="1"/>
  <c r="M233" i="1"/>
  <c r="M261" i="1"/>
  <c r="M277" i="1"/>
  <c r="M293" i="1"/>
  <c r="M309" i="1"/>
  <c r="M325" i="1"/>
  <c r="M341" i="1"/>
  <c r="M357" i="1"/>
  <c r="M373" i="1"/>
  <c r="M389" i="1"/>
  <c r="M405" i="1"/>
  <c r="M421" i="1"/>
  <c r="M437" i="1"/>
  <c r="M453" i="1"/>
  <c r="M86" i="1"/>
  <c r="M150" i="1"/>
  <c r="M212" i="1"/>
  <c r="M244" i="1"/>
  <c r="M276" i="1"/>
  <c r="M308" i="1"/>
  <c r="M340" i="1"/>
  <c r="M372" i="1"/>
  <c r="M404" i="1"/>
  <c r="M436" i="1"/>
  <c r="M463" i="1"/>
  <c r="M479" i="1"/>
  <c r="M495" i="1"/>
  <c r="M512" i="1"/>
  <c r="M528" i="1"/>
  <c r="M544" i="1"/>
  <c r="M560" i="1"/>
  <c r="M576" i="1"/>
  <c r="M592" i="1"/>
  <c r="M608" i="1"/>
  <c r="M624" i="1"/>
  <c r="M640" i="1"/>
  <c r="M656" i="1"/>
  <c r="M672" i="1"/>
  <c r="M688" i="1"/>
  <c r="M704" i="1"/>
  <c r="M720" i="1"/>
  <c r="M736" i="1"/>
  <c r="M752" i="1"/>
  <c r="M768" i="1"/>
  <c r="M1434" i="1"/>
  <c r="M1306" i="1"/>
  <c r="M911" i="1"/>
  <c r="M1408" i="1"/>
  <c r="M1258" i="1"/>
  <c r="M707" i="1"/>
  <c r="M44" i="1"/>
  <c r="M37" i="1"/>
  <c r="M47" i="1"/>
  <c r="M127" i="1"/>
  <c r="M191" i="1"/>
  <c r="M255" i="1"/>
  <c r="M319" i="1"/>
  <c r="M383" i="1"/>
  <c r="M447" i="1"/>
  <c r="M92" i="1"/>
  <c r="M156" i="1"/>
  <c r="M20" i="1"/>
  <c r="M113" i="1"/>
  <c r="M177" i="1"/>
  <c r="M241" i="1"/>
  <c r="M281" i="1"/>
  <c r="M313" i="1"/>
  <c r="M345" i="1"/>
  <c r="M377" i="1"/>
  <c r="M409" i="1"/>
  <c r="M441" i="1"/>
  <c r="M102" i="1"/>
  <c r="M220" i="1"/>
  <c r="M284" i="1"/>
  <c r="M348" i="1"/>
  <c r="M412" i="1"/>
  <c r="M467" i="1"/>
  <c r="M499" i="1"/>
  <c r="M532" i="1"/>
  <c r="M564" i="1"/>
  <c r="M596" i="1"/>
  <c r="M628" i="1"/>
  <c r="M660" i="1"/>
  <c r="M692" i="1"/>
  <c r="M724" i="1"/>
  <c r="M756" i="1"/>
  <c r="M784" i="1"/>
  <c r="M800" i="1"/>
  <c r="M816" i="1"/>
  <c r="M832" i="1"/>
  <c r="M848" i="1"/>
  <c r="M864" i="1"/>
  <c r="M880" i="1"/>
  <c r="M896" i="1"/>
  <c r="M912" i="1"/>
  <c r="M928" i="1"/>
  <c r="M945" i="1"/>
  <c r="M962" i="1"/>
  <c r="M978" i="1"/>
  <c r="M994" i="1"/>
  <c r="M1010" i="1"/>
  <c r="M1026" i="1"/>
  <c r="M1042" i="1"/>
  <c r="M1058" i="1"/>
  <c r="M1074" i="1"/>
  <c r="M1090" i="1"/>
  <c r="M1106" i="1"/>
  <c r="M1122" i="1"/>
  <c r="M1138" i="1"/>
  <c r="M1154" i="1"/>
  <c r="M1170" i="1"/>
  <c r="M1186" i="1"/>
  <c r="M38" i="1"/>
  <c r="M122" i="1"/>
  <c r="M186" i="1"/>
  <c r="M230" i="1"/>
  <c r="M262" i="1"/>
  <c r="M294" i="1"/>
  <c r="M326" i="1"/>
  <c r="M358" i="1"/>
  <c r="M390" i="1"/>
  <c r="M422" i="1"/>
  <c r="M454" i="1"/>
  <c r="M472" i="1"/>
  <c r="M488" i="1"/>
  <c r="M504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09" i="1"/>
  <c r="M825" i="1"/>
  <c r="M841" i="1"/>
  <c r="M857" i="1"/>
  <c r="M873" i="1"/>
  <c r="M889" i="1"/>
  <c r="M905" i="1"/>
  <c r="M921" i="1"/>
  <c r="M938" i="1"/>
  <c r="M954" i="1"/>
  <c r="M971" i="1"/>
  <c r="M987" i="1"/>
  <c r="M1003" i="1"/>
  <c r="M1019" i="1"/>
  <c r="M1035" i="1"/>
  <c r="M1051" i="1"/>
  <c r="M1067" i="1"/>
  <c r="M1083" i="1"/>
  <c r="M1099" i="1"/>
  <c r="M1115" i="1"/>
  <c r="M1131" i="1"/>
  <c r="M1147" i="1"/>
  <c r="M1163" i="1"/>
  <c r="M1179" i="1"/>
  <c r="M15" i="1"/>
  <c r="M110" i="1"/>
  <c r="M174" i="1"/>
  <c r="M224" i="1"/>
  <c r="M256" i="1"/>
  <c r="M288" i="1"/>
  <c r="M320" i="1"/>
  <c r="M352" i="1"/>
  <c r="M384" i="1"/>
  <c r="M416" i="1"/>
  <c r="M448" i="1"/>
  <c r="M469" i="1"/>
  <c r="M485" i="1"/>
  <c r="M501" i="1"/>
  <c r="M518" i="1"/>
  <c r="M534" i="1"/>
  <c r="M550" i="1"/>
  <c r="M566" i="1"/>
  <c r="M582" i="1"/>
  <c r="M598" i="1"/>
  <c r="M614" i="1"/>
  <c r="M630" i="1"/>
  <c r="M646" i="1"/>
  <c r="M662" i="1"/>
  <c r="M678" i="1"/>
  <c r="M694" i="1"/>
  <c r="M710" i="1"/>
  <c r="M726" i="1"/>
  <c r="M742" i="1"/>
  <c r="M758" i="1"/>
  <c r="M774" i="1"/>
  <c r="M790" i="1"/>
  <c r="M806" i="1"/>
  <c r="M822" i="1"/>
  <c r="M838" i="1"/>
  <c r="M854" i="1"/>
  <c r="M870" i="1"/>
  <c r="M886" i="1"/>
  <c r="M902" i="1"/>
  <c r="M178" i="1"/>
  <c r="M322" i="1"/>
  <c r="M450" i="1"/>
  <c r="M519" i="1"/>
  <c r="M583" i="1"/>
  <c r="M647" i="1"/>
  <c r="M711" i="1"/>
  <c r="M1370" i="1"/>
  <c r="M1169" i="1"/>
  <c r="M346" i="1"/>
  <c r="M1344" i="1"/>
  <c r="M1065" i="1"/>
  <c r="M13" i="1"/>
  <c r="M76" i="1"/>
  <c r="M69" i="1"/>
  <c r="M95" i="1"/>
  <c r="M159" i="1"/>
  <c r="M223" i="1"/>
  <c r="M287" i="1"/>
  <c r="M351" i="1"/>
  <c r="M415" i="1"/>
  <c r="M42" i="1"/>
  <c r="M124" i="1"/>
  <c r="M188" i="1"/>
  <c r="M81" i="1"/>
  <c r="M145" i="1"/>
  <c r="M209" i="1"/>
  <c r="M265" i="1"/>
  <c r="M297" i="1"/>
  <c r="M329" i="1"/>
  <c r="M361" i="1"/>
  <c r="M393" i="1"/>
  <c r="M425" i="1"/>
  <c r="M457" i="1"/>
  <c r="M166" i="1"/>
  <c r="M252" i="1"/>
  <c r="M316" i="1"/>
  <c r="M380" i="1"/>
  <c r="M444" i="1"/>
  <c r="M483" i="1"/>
  <c r="M516" i="1"/>
  <c r="M548" i="1"/>
  <c r="M580" i="1"/>
  <c r="M612" i="1"/>
  <c r="M644" i="1"/>
  <c r="M676" i="1"/>
  <c r="M708" i="1"/>
  <c r="M740" i="1"/>
  <c r="M772" i="1"/>
  <c r="M792" i="1"/>
  <c r="M808" i="1"/>
  <c r="M824" i="1"/>
  <c r="M840" i="1"/>
  <c r="M856" i="1"/>
  <c r="M872" i="1"/>
  <c r="M888" i="1"/>
  <c r="M904" i="1"/>
  <c r="M920" i="1"/>
  <c r="M937" i="1"/>
  <c r="M953" i="1"/>
  <c r="M970" i="1"/>
  <c r="M986" i="1"/>
  <c r="M1002" i="1"/>
  <c r="M1018" i="1"/>
  <c r="M1034" i="1"/>
  <c r="M1050" i="1"/>
  <c r="M1066" i="1"/>
  <c r="M1082" i="1"/>
  <c r="M1098" i="1"/>
  <c r="M1114" i="1"/>
  <c r="M1130" i="1"/>
  <c r="M1146" i="1"/>
  <c r="M1162" i="1"/>
  <c r="M1178" i="1"/>
  <c r="M1194" i="1"/>
  <c r="M90" i="1"/>
  <c r="M154" i="1"/>
  <c r="M214" i="1"/>
  <c r="M246" i="1"/>
  <c r="M278" i="1"/>
  <c r="M310" i="1"/>
  <c r="M342" i="1"/>
  <c r="M374" i="1"/>
  <c r="M406" i="1"/>
  <c r="M438" i="1"/>
  <c r="M464" i="1"/>
  <c r="M480" i="1"/>
  <c r="M496" i="1"/>
  <c r="M513" i="1"/>
  <c r="M529" i="1"/>
  <c r="M545" i="1"/>
  <c r="M561" i="1"/>
  <c r="M577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7" i="1"/>
  <c r="M833" i="1"/>
  <c r="M849" i="1"/>
  <c r="M865" i="1"/>
  <c r="M881" i="1"/>
  <c r="M897" i="1"/>
  <c r="M913" i="1"/>
  <c r="M929" i="1"/>
  <c r="M946" i="1"/>
  <c r="M963" i="1"/>
  <c r="M979" i="1"/>
  <c r="M995" i="1"/>
  <c r="M1011" i="1"/>
  <c r="M1027" i="1"/>
  <c r="M1043" i="1"/>
  <c r="M1059" i="1"/>
  <c r="M1075" i="1"/>
  <c r="M1091" i="1"/>
  <c r="M1107" i="1"/>
  <c r="M1123" i="1"/>
  <c r="M1139" i="1"/>
  <c r="M1155" i="1"/>
  <c r="M1171" i="1"/>
  <c r="M1187" i="1"/>
  <c r="M78" i="1"/>
  <c r="M142" i="1"/>
  <c r="M206" i="1"/>
  <c r="M240" i="1"/>
  <c r="M272" i="1"/>
  <c r="M304" i="1"/>
  <c r="M336" i="1"/>
  <c r="M368" i="1"/>
  <c r="M400" i="1"/>
  <c r="M432" i="1"/>
  <c r="M461" i="1"/>
  <c r="M477" i="1"/>
  <c r="M493" i="1"/>
  <c r="M509" i="1"/>
  <c r="M526" i="1"/>
  <c r="M542" i="1"/>
  <c r="M558" i="1"/>
  <c r="M574" i="1"/>
  <c r="M590" i="1"/>
  <c r="M606" i="1"/>
  <c r="M622" i="1"/>
  <c r="M638" i="1"/>
  <c r="M654" i="1"/>
  <c r="M670" i="1"/>
  <c r="M686" i="1"/>
  <c r="M702" i="1"/>
  <c r="M718" i="1"/>
  <c r="M734" i="1"/>
  <c r="M750" i="1"/>
  <c r="M766" i="1"/>
  <c r="M782" i="1"/>
  <c r="M798" i="1"/>
  <c r="M814" i="1"/>
  <c r="M830" i="1"/>
  <c r="M846" i="1"/>
  <c r="M862" i="1"/>
  <c r="M878" i="1"/>
  <c r="M894" i="1"/>
  <c r="M23" i="1"/>
  <c r="M258" i="1"/>
  <c r="M386" i="1"/>
  <c r="M486" i="1"/>
  <c r="M551" i="1"/>
  <c r="M615" i="1"/>
  <c r="M679" i="1"/>
  <c r="M1402" i="1"/>
  <c r="M659" i="1"/>
  <c r="M1193" i="1"/>
  <c r="M60" i="1"/>
  <c r="M79" i="1"/>
  <c r="M207" i="1"/>
  <c r="M335" i="1"/>
  <c r="M11" i="1"/>
  <c r="M172" i="1"/>
  <c r="M129" i="1"/>
  <c r="M257" i="1"/>
  <c r="M321" i="1"/>
  <c r="M385" i="1"/>
  <c r="M449" i="1"/>
  <c r="M236" i="1"/>
  <c r="M364" i="1"/>
  <c r="M475" i="1"/>
  <c r="M540" i="1"/>
  <c r="M604" i="1"/>
  <c r="M668" i="1"/>
  <c r="M732" i="1"/>
  <c r="M788" i="1"/>
  <c r="M820" i="1"/>
  <c r="M852" i="1"/>
  <c r="M884" i="1"/>
  <c r="M916" i="1"/>
  <c r="M949" i="1"/>
  <c r="M982" i="1"/>
  <c r="M1014" i="1"/>
  <c r="M1046" i="1"/>
  <c r="M1078" i="1"/>
  <c r="M1110" i="1"/>
  <c r="M1142" i="1"/>
  <c r="M1174" i="1"/>
  <c r="M70" i="1"/>
  <c r="M202" i="1"/>
  <c r="M270" i="1"/>
  <c r="M334" i="1"/>
  <c r="M398" i="1"/>
  <c r="M460" i="1"/>
  <c r="M492" i="1"/>
  <c r="M525" i="1"/>
  <c r="M557" i="1"/>
  <c r="M589" i="1"/>
  <c r="M621" i="1"/>
  <c r="M653" i="1"/>
  <c r="M685" i="1"/>
  <c r="M717" i="1"/>
  <c r="M749" i="1"/>
  <c r="M781" i="1"/>
  <c r="M813" i="1"/>
  <c r="M845" i="1"/>
  <c r="M877" i="1"/>
  <c r="M909" i="1"/>
  <c r="M942" i="1"/>
  <c r="M975" i="1"/>
  <c r="M1007" i="1"/>
  <c r="M1039" i="1"/>
  <c r="M1071" i="1"/>
  <c r="M1103" i="1"/>
  <c r="M1135" i="1"/>
  <c r="M1167" i="1"/>
  <c r="M46" i="1"/>
  <c r="M190" i="1"/>
  <c r="M264" i="1"/>
  <c r="M328" i="1"/>
  <c r="M392" i="1"/>
  <c r="M456" i="1"/>
  <c r="M489" i="1"/>
  <c r="M522" i="1"/>
  <c r="M554" i="1"/>
  <c r="M586" i="1"/>
  <c r="M618" i="1"/>
  <c r="M650" i="1"/>
  <c r="M682" i="1"/>
  <c r="M714" i="1"/>
  <c r="M746" i="1"/>
  <c r="M778" i="1"/>
  <c r="M810" i="1"/>
  <c r="M842" i="1"/>
  <c r="M874" i="1"/>
  <c r="M906" i="1"/>
  <c r="M354" i="1"/>
  <c r="M535" i="1"/>
  <c r="M663" i="1"/>
  <c r="M759" i="1"/>
  <c r="M823" i="1"/>
  <c r="M887" i="1"/>
  <c r="M930" i="1"/>
  <c r="M964" i="1"/>
  <c r="M996" i="1"/>
  <c r="M1028" i="1"/>
  <c r="M1060" i="1"/>
  <c r="M1092" i="1"/>
  <c r="M1124" i="1"/>
  <c r="M1156" i="1"/>
  <c r="M1188" i="1"/>
  <c r="M1207" i="1"/>
  <c r="M1223" i="1"/>
  <c r="M1239" i="1"/>
  <c r="M1255" i="1"/>
  <c r="M1271" i="1"/>
  <c r="M1287" i="1"/>
  <c r="M1303" i="1"/>
  <c r="M1319" i="1"/>
  <c r="M1335" i="1"/>
  <c r="M1351" i="1"/>
  <c r="M1367" i="1"/>
  <c r="M1383" i="1"/>
  <c r="M1399" i="1"/>
  <c r="M1415" i="1"/>
  <c r="M1431" i="1"/>
  <c r="M1447" i="1"/>
  <c r="M130" i="1"/>
  <c r="M298" i="1"/>
  <c r="M426" i="1"/>
  <c r="M506" i="1"/>
  <c r="M571" i="1"/>
  <c r="M635" i="1"/>
  <c r="M699" i="1"/>
  <c r="M763" i="1"/>
  <c r="M827" i="1"/>
  <c r="M891" i="1"/>
  <c r="M931" i="1"/>
  <c r="M965" i="1"/>
  <c r="M1338" i="1"/>
  <c r="M1440" i="1"/>
  <c r="M936" i="1"/>
  <c r="M18" i="1"/>
  <c r="M111" i="1"/>
  <c r="M239" i="1"/>
  <c r="M367" i="1"/>
  <c r="M74" i="1"/>
  <c r="M204" i="1"/>
  <c r="M161" i="1"/>
  <c r="M273" i="1"/>
  <c r="M337" i="1"/>
  <c r="M401" i="1"/>
  <c r="M62" i="1"/>
  <c r="M268" i="1"/>
  <c r="M396" i="1"/>
  <c r="M491" i="1"/>
  <c r="M556" i="1"/>
  <c r="M620" i="1"/>
  <c r="M684" i="1"/>
  <c r="M748" i="1"/>
  <c r="M796" i="1"/>
  <c r="M828" i="1"/>
  <c r="M860" i="1"/>
  <c r="M892" i="1"/>
  <c r="M924" i="1"/>
  <c r="M958" i="1"/>
  <c r="M990" i="1"/>
  <c r="M1022" i="1"/>
  <c r="M1054" i="1"/>
  <c r="M1086" i="1"/>
  <c r="M1118" i="1"/>
  <c r="M1150" i="1"/>
  <c r="M1182" i="1"/>
  <c r="M106" i="1"/>
  <c r="M222" i="1"/>
  <c r="M286" i="1"/>
  <c r="M350" i="1"/>
  <c r="M414" i="1"/>
  <c r="M468" i="1"/>
  <c r="M500" i="1"/>
  <c r="M533" i="1"/>
  <c r="M565" i="1"/>
  <c r="M597" i="1"/>
  <c r="M629" i="1"/>
  <c r="M661" i="1"/>
  <c r="M693" i="1"/>
  <c r="M725" i="1"/>
  <c r="M757" i="1"/>
  <c r="M789" i="1"/>
  <c r="M821" i="1"/>
  <c r="M853" i="1"/>
  <c r="M885" i="1"/>
  <c r="M917" i="1"/>
  <c r="M950" i="1"/>
  <c r="M983" i="1"/>
  <c r="M1015" i="1"/>
  <c r="M1047" i="1"/>
  <c r="M1079" i="1"/>
  <c r="M1111" i="1"/>
  <c r="M1143" i="1"/>
  <c r="M1175" i="1"/>
  <c r="M94" i="1"/>
  <c r="M216" i="1"/>
  <c r="M280" i="1"/>
  <c r="M344" i="1"/>
  <c r="M408" i="1"/>
  <c r="M465" i="1"/>
  <c r="M497" i="1"/>
  <c r="M530" i="1"/>
  <c r="M562" i="1"/>
  <c r="M594" i="1"/>
  <c r="M626" i="1"/>
  <c r="M658" i="1"/>
  <c r="M690" i="1"/>
  <c r="M722" i="1"/>
  <c r="M754" i="1"/>
  <c r="M786" i="1"/>
  <c r="M818" i="1"/>
  <c r="M850" i="1"/>
  <c r="M882" i="1"/>
  <c r="M114" i="1"/>
  <c r="M418" i="1"/>
  <c r="M567" i="1"/>
  <c r="M695" i="1"/>
  <c r="M98" i="1"/>
  <c r="M563" i="1"/>
  <c r="M819" i="1"/>
  <c r="M993" i="1"/>
  <c r="M1121" i="1"/>
  <c r="M1222" i="1"/>
  <c r="M1286" i="1"/>
  <c r="M1326" i="1"/>
  <c r="M1358" i="1"/>
  <c r="M1390" i="1"/>
  <c r="M1422" i="1"/>
  <c r="M1454" i="1"/>
  <c r="M1445" i="1"/>
  <c r="M1429" i="1"/>
  <c r="M1413" i="1"/>
  <c r="M1397" i="1"/>
  <c r="M1381" i="1"/>
  <c r="M1365" i="1"/>
  <c r="M1349" i="1"/>
  <c r="M1333" i="1"/>
  <c r="M1317" i="1"/>
  <c r="M1301" i="1"/>
  <c r="M1285" i="1"/>
  <c r="M1269" i="1"/>
  <c r="M1253" i="1"/>
  <c r="M1237" i="1"/>
  <c r="M1221" i="1"/>
  <c r="M1205" i="1"/>
  <c r="M1184" i="1"/>
  <c r="M1152" i="1"/>
  <c r="M1120" i="1"/>
  <c r="M1088" i="1"/>
  <c r="M1056" i="1"/>
  <c r="M1024" i="1"/>
  <c r="M992" i="1"/>
  <c r="M960" i="1"/>
  <c r="M926" i="1"/>
  <c r="M879" i="1"/>
  <c r="M815" i="1"/>
  <c r="M751" i="1"/>
  <c r="M687" i="1"/>
  <c r="M623" i="1"/>
  <c r="M559" i="1"/>
  <c r="M494" i="1"/>
  <c r="M402" i="1"/>
  <c r="M274" i="1"/>
  <c r="M82" i="1"/>
  <c r="M1288" i="1"/>
  <c r="M1272" i="1"/>
  <c r="M1256" i="1"/>
  <c r="M1240" i="1"/>
  <c r="M1224" i="1"/>
  <c r="M1208" i="1"/>
  <c r="M1189" i="1"/>
  <c r="M1157" i="1"/>
  <c r="M1125" i="1"/>
  <c r="M1093" i="1"/>
  <c r="M1061" i="1"/>
  <c r="M1029" i="1"/>
  <c r="M997" i="1"/>
  <c r="M956" i="1"/>
  <c r="M915" i="1"/>
  <c r="M843" i="1"/>
  <c r="M747" i="1"/>
  <c r="M667" i="1"/>
  <c r="M587" i="1"/>
  <c r="M490" i="1"/>
  <c r="M362" i="1"/>
  <c r="M194" i="1"/>
  <c r="M1443" i="1"/>
  <c r="M1423" i="1"/>
  <c r="M1403" i="1"/>
  <c r="M1379" i="1"/>
  <c r="M1359" i="1"/>
  <c r="M1339" i="1"/>
  <c r="M1315" i="1"/>
  <c r="M1295" i="1"/>
  <c r="M1275" i="1"/>
  <c r="M1251" i="1"/>
  <c r="M1231" i="1"/>
  <c r="M1211" i="1"/>
  <c r="M1180" i="1"/>
  <c r="M1140" i="1"/>
  <c r="M1100" i="1"/>
  <c r="M1052" i="1"/>
  <c r="M1012" i="1"/>
  <c r="M972" i="1"/>
  <c r="M922" i="1"/>
  <c r="M855" i="1"/>
  <c r="M775" i="1"/>
  <c r="M599" i="1"/>
  <c r="M226" i="1"/>
  <c r="M858" i="1"/>
  <c r="M794" i="1"/>
  <c r="M730" i="1"/>
  <c r="M666" i="1"/>
  <c r="M602" i="1"/>
  <c r="M538" i="1"/>
  <c r="M473" i="1"/>
  <c r="M360" i="1"/>
  <c r="M232" i="1"/>
  <c r="M1183" i="1"/>
  <c r="M1119" i="1"/>
  <c r="M1055" i="1"/>
  <c r="M991" i="1"/>
  <c r="M925" i="1"/>
  <c r="M861" i="1"/>
  <c r="M797" i="1"/>
  <c r="M733" i="1"/>
  <c r="M669" i="1"/>
  <c r="M605" i="1"/>
  <c r="M541" i="1"/>
  <c r="M476" i="1"/>
  <c r="M366" i="1"/>
  <c r="M238" i="1"/>
  <c r="M1190" i="1"/>
  <c r="M1126" i="1"/>
  <c r="M1062" i="1"/>
  <c r="M998" i="1"/>
  <c r="M932" i="1"/>
  <c r="M868" i="1"/>
  <c r="M804" i="1"/>
  <c r="M700" i="1"/>
  <c r="M572" i="1"/>
  <c r="M428" i="1"/>
  <c r="M134" i="1"/>
  <c r="M353" i="1"/>
  <c r="M193" i="1"/>
  <c r="M108" i="1"/>
  <c r="M271" i="1"/>
  <c r="M53" i="1"/>
  <c r="M1376" i="1"/>
  <c r="M282" i="1"/>
  <c r="M627" i="1"/>
  <c r="M883" i="1"/>
  <c r="M1025" i="1"/>
  <c r="M1153" i="1"/>
  <c r="M1238" i="1"/>
  <c r="M1302" i="1"/>
  <c r="M1334" i="1"/>
  <c r="M1366" i="1"/>
  <c r="M1398" i="1"/>
  <c r="M1430" i="1"/>
  <c r="M1457" i="1"/>
  <c r="M1441" i="1"/>
  <c r="M1425" i="1"/>
  <c r="M1409" i="1"/>
  <c r="M1393" i="1"/>
  <c r="M1377" i="1"/>
  <c r="M1361" i="1"/>
  <c r="M1345" i="1"/>
  <c r="M1329" i="1"/>
  <c r="M1313" i="1"/>
  <c r="M1297" i="1"/>
  <c r="M1281" i="1"/>
  <c r="M1265" i="1"/>
  <c r="M1249" i="1"/>
  <c r="M1233" i="1"/>
  <c r="M1217" i="1"/>
  <c r="M1201" i="1"/>
  <c r="M1176" i="1"/>
  <c r="M1144" i="1"/>
  <c r="M1112" i="1"/>
  <c r="M1080" i="1"/>
  <c r="M1048" i="1"/>
  <c r="M1016" i="1"/>
  <c r="M984" i="1"/>
  <c r="M951" i="1"/>
  <c r="M918" i="1"/>
  <c r="M863" i="1"/>
  <c r="M799" i="1"/>
  <c r="M735" i="1"/>
  <c r="M671" i="1"/>
  <c r="M607" i="1"/>
  <c r="M543" i="1"/>
  <c r="M478" i="1"/>
  <c r="M370" i="1"/>
  <c r="M242" i="1"/>
  <c r="M1300" i="1"/>
  <c r="M1284" i="1"/>
  <c r="M1268" i="1"/>
  <c r="M1252" i="1"/>
  <c r="M1236" i="1"/>
  <c r="M1220" i="1"/>
  <c r="M1204" i="1"/>
  <c r="M1181" i="1"/>
  <c r="M1149" i="1"/>
  <c r="M1117" i="1"/>
  <c r="M1085" i="1"/>
  <c r="M1053" i="1"/>
  <c r="M1021" i="1"/>
  <c r="M989" i="1"/>
  <c r="M948" i="1"/>
  <c r="M907" i="1"/>
  <c r="M811" i="1"/>
  <c r="M731" i="1"/>
  <c r="M651" i="1"/>
  <c r="M555" i="1"/>
  <c r="M474" i="1"/>
  <c r="M330" i="1"/>
  <c r="M54" i="1"/>
  <c r="M1439" i="1"/>
  <c r="M1419" i="1"/>
  <c r="M1395" i="1"/>
  <c r="M1375" i="1"/>
  <c r="M1355" i="1"/>
  <c r="M1331" i="1"/>
  <c r="M1311" i="1"/>
  <c r="M1291" i="1"/>
  <c r="M1267" i="1"/>
  <c r="M1247" i="1"/>
  <c r="M1227" i="1"/>
  <c r="M1203" i="1"/>
  <c r="M1172" i="1"/>
  <c r="M1132" i="1"/>
  <c r="M1084" i="1"/>
  <c r="M1044" i="1"/>
  <c r="M1004" i="1"/>
  <c r="M955" i="1"/>
  <c r="M914" i="1"/>
  <c r="M839" i="1"/>
  <c r="M743" i="1"/>
  <c r="M502" i="1"/>
  <c r="M898" i="1"/>
  <c r="M834" i="1"/>
  <c r="M770" i="1"/>
  <c r="M706" i="1"/>
  <c r="M642" i="1"/>
  <c r="M578" i="1"/>
  <c r="M514" i="1"/>
  <c r="M440" i="1"/>
  <c r="M312" i="1"/>
  <c r="M158" i="1"/>
  <c r="M1159" i="1"/>
  <c r="M1095" i="1"/>
  <c r="M1031" i="1"/>
  <c r="M967" i="1"/>
  <c r="M901" i="1"/>
  <c r="M837" i="1"/>
  <c r="M773" i="1"/>
  <c r="M709" i="1"/>
  <c r="M645" i="1"/>
  <c r="M581" i="1"/>
  <c r="M517" i="1"/>
  <c r="M446" i="1"/>
  <c r="M318" i="1"/>
  <c r="M170" i="1"/>
  <c r="M1166" i="1"/>
  <c r="M1102" i="1"/>
  <c r="M1038" i="1"/>
  <c r="M974" i="1"/>
  <c r="M908" i="1"/>
  <c r="M844" i="1"/>
  <c r="M780" i="1"/>
  <c r="M652" i="1"/>
  <c r="M524" i="1"/>
  <c r="M332" i="1"/>
  <c r="M433" i="1"/>
  <c r="M305" i="1"/>
  <c r="M97" i="1"/>
  <c r="M431" i="1"/>
  <c r="M175" i="1"/>
  <c r="M29" i="1"/>
  <c r="M1041" i="1"/>
  <c r="N4" i="1"/>
  <c r="M410" i="1"/>
  <c r="M691" i="1"/>
  <c r="M927" i="1"/>
  <c r="M1057" i="1"/>
  <c r="M1185" i="1"/>
  <c r="M1254" i="1"/>
  <c r="M1310" i="1"/>
  <c r="M1342" i="1"/>
  <c r="M1374" i="1"/>
  <c r="M1406" i="1"/>
  <c r="M1438" i="1"/>
  <c r="M1453" i="1"/>
  <c r="M1437" i="1"/>
  <c r="M1421" i="1"/>
  <c r="M1405" i="1"/>
  <c r="M1389" i="1"/>
  <c r="M1373" i="1"/>
  <c r="M1357" i="1"/>
  <c r="M1341" i="1"/>
  <c r="M1325" i="1"/>
  <c r="M1309" i="1"/>
  <c r="M1293" i="1"/>
  <c r="M1277" i="1"/>
  <c r="M1261" i="1"/>
  <c r="M1245" i="1"/>
  <c r="M1229" i="1"/>
  <c r="M1213" i="1"/>
  <c r="M1197" i="1"/>
  <c r="M1168" i="1"/>
  <c r="M1136" i="1"/>
  <c r="M1104" i="1"/>
  <c r="M1072" i="1"/>
  <c r="M1040" i="1"/>
  <c r="M1008" i="1"/>
  <c r="M976" i="1"/>
  <c r="M943" i="1"/>
  <c r="M910" i="1"/>
  <c r="M847" i="1"/>
  <c r="M783" i="1"/>
  <c r="M719" i="1"/>
  <c r="M655" i="1"/>
  <c r="M591" i="1"/>
  <c r="M527" i="1"/>
  <c r="M462" i="1"/>
  <c r="M338" i="1"/>
  <c r="M210" i="1"/>
  <c r="M1296" i="1"/>
  <c r="M1280" i="1"/>
  <c r="M1264" i="1"/>
  <c r="M1248" i="1"/>
  <c r="M1232" i="1"/>
  <c r="M1216" i="1"/>
  <c r="M1200" i="1"/>
  <c r="M1173" i="1"/>
  <c r="M1141" i="1"/>
  <c r="M1109" i="1"/>
  <c r="M1077" i="1"/>
  <c r="M1045" i="1"/>
  <c r="M1013" i="1"/>
  <c r="M981" i="1"/>
  <c r="M940" i="1"/>
  <c r="M875" i="1"/>
  <c r="M795" i="1"/>
  <c r="M715" i="1"/>
  <c r="M619" i="1"/>
  <c r="M539" i="1"/>
  <c r="M458" i="1"/>
  <c r="M266" i="1"/>
  <c r="M1455" i="1"/>
  <c r="M1435" i="1"/>
  <c r="M1411" i="1"/>
  <c r="M1391" i="1"/>
  <c r="M1371" i="1"/>
  <c r="M1347" i="1"/>
  <c r="M1327" i="1"/>
  <c r="M1307" i="1"/>
  <c r="M1283" i="1"/>
  <c r="M1263" i="1"/>
  <c r="M1243" i="1"/>
  <c r="M1219" i="1"/>
  <c r="M1199" i="1"/>
  <c r="M1164" i="1"/>
  <c r="M1116" i="1"/>
  <c r="M1076" i="1"/>
  <c r="M1036" i="1"/>
  <c r="M988" i="1"/>
  <c r="M947" i="1"/>
  <c r="M903" i="1"/>
  <c r="M807" i="1"/>
  <c r="M727" i="1"/>
  <c r="M470" i="1"/>
  <c r="M890" i="1"/>
  <c r="M826" i="1"/>
  <c r="M762" i="1"/>
  <c r="M698" i="1"/>
  <c r="M634" i="1"/>
  <c r="M570" i="1"/>
  <c r="M505" i="1"/>
  <c r="M424" i="1"/>
  <c r="M296" i="1"/>
  <c r="M126" i="1"/>
  <c r="M1151" i="1"/>
  <c r="M1087" i="1"/>
  <c r="M1023" i="1"/>
  <c r="M959" i="1"/>
  <c r="M893" i="1"/>
  <c r="M829" i="1"/>
  <c r="M765" i="1"/>
  <c r="M701" i="1"/>
  <c r="M637" i="1"/>
  <c r="M573" i="1"/>
  <c r="M508" i="1"/>
  <c r="M430" i="1"/>
  <c r="M302" i="1"/>
  <c r="M138" i="1"/>
  <c r="M1158" i="1"/>
  <c r="M1094" i="1"/>
  <c r="M1030" i="1"/>
  <c r="M966" i="1"/>
  <c r="M900" i="1"/>
  <c r="M836" i="1"/>
  <c r="M764" i="1"/>
  <c r="M636" i="1"/>
  <c r="M507" i="1"/>
  <c r="M300" i="1"/>
  <c r="M417" i="1"/>
  <c r="M289" i="1"/>
  <c r="M51" i="1"/>
  <c r="M399" i="1"/>
  <c r="M143" i="1"/>
  <c r="M442" i="1"/>
  <c r="M1246" i="1"/>
  <c r="O4" i="1"/>
  <c r="M1332" i="1"/>
  <c r="M1308" i="1"/>
  <c r="M1316" i="1"/>
  <c r="M985" i="1"/>
  <c r="M1396" i="1"/>
  <c r="M1404" i="1"/>
  <c r="M1412" i="1"/>
  <c r="M1282" i="1"/>
  <c r="M250" i="1"/>
  <c r="M1234" i="1"/>
  <c r="M378" i="1"/>
  <c r="M1250" i="1"/>
  <c r="M1436" i="1"/>
  <c r="M1266" i="1"/>
  <c r="M1444" i="1"/>
  <c r="M1356" i="1"/>
  <c r="M547" i="1"/>
  <c r="M482" i="1"/>
  <c r="M1452" i="1"/>
  <c r="M803" i="1"/>
  <c r="M1388" i="1"/>
  <c r="M1380" i="1"/>
  <c r="M1202" i="1"/>
  <c r="M162" i="1"/>
  <c r="M1340" i="1"/>
  <c r="M1049" i="1"/>
  <c r="M1428" i="1"/>
  <c r="M1298" i="1"/>
  <c r="M867" i="1"/>
  <c r="M1017" i="1"/>
  <c r="M1364" i="1"/>
  <c r="M919" i="1"/>
  <c r="M1372" i="1"/>
  <c r="M952" i="1"/>
  <c r="M1348" i="1"/>
  <c r="M1420" i="1"/>
  <c r="L1444" i="1"/>
  <c r="L50" i="1"/>
  <c r="L135" i="1"/>
  <c r="L221" i="1"/>
  <c r="L306" i="1"/>
  <c r="L391" i="1"/>
  <c r="L477" i="1"/>
  <c r="L563" i="1"/>
  <c r="L648" i="1"/>
  <c r="L734" i="1"/>
  <c r="L812" i="1"/>
  <c r="L876" i="1"/>
  <c r="L921" i="1"/>
  <c r="L954" i="1"/>
  <c r="L987" i="1"/>
  <c r="L1019" i="1"/>
  <c r="L1050" i="1"/>
  <c r="L1071" i="1"/>
  <c r="L1093" i="1"/>
  <c r="L1114" i="1"/>
  <c r="L1135" i="1"/>
  <c r="L1157" i="1"/>
  <c r="L1178" i="1"/>
  <c r="L1199" i="1"/>
  <c r="L1221" i="1"/>
  <c r="L1242" i="1"/>
  <c r="L1263" i="1"/>
  <c r="L1285" i="1"/>
  <c r="L1306" i="1"/>
  <c r="L1327" i="1"/>
  <c r="L1349" i="1"/>
  <c r="L1370" i="1"/>
  <c r="L1389" i="1"/>
  <c r="L1405" i="1"/>
  <c r="L1421" i="1"/>
  <c r="L1437" i="1"/>
  <c r="L1453" i="1"/>
  <c r="L55" i="1"/>
  <c r="L141" i="1"/>
  <c r="L226" i="1"/>
  <c r="L311" i="1"/>
  <c r="L397" i="1"/>
  <c r="L482" i="1"/>
  <c r="L568" i="1"/>
  <c r="L654" i="1"/>
  <c r="L739" i="1"/>
  <c r="L816" i="1"/>
  <c r="L880" i="1"/>
  <c r="L924" i="1"/>
  <c r="L958" i="1"/>
  <c r="L990" i="1"/>
  <c r="L1022" i="1"/>
  <c r="L1051" i="1"/>
  <c r="L1073" i="1"/>
  <c r="L1094" i="1"/>
  <c r="L1115" i="1"/>
  <c r="L1137" i="1"/>
  <c r="L1158" i="1"/>
  <c r="L1179" i="1"/>
  <c r="L1201" i="1"/>
  <c r="L1222" i="1"/>
  <c r="L1243" i="1"/>
  <c r="L1265" i="1"/>
  <c r="L1286" i="1"/>
  <c r="L1307" i="1"/>
  <c r="L1329" i="1"/>
  <c r="L1350" i="1"/>
  <c r="L1371" i="1"/>
  <c r="L1390" i="1"/>
  <c r="L1406" i="1"/>
  <c r="L1422" i="1"/>
  <c r="L1438" i="1"/>
  <c r="K934" i="1" l="1"/>
  <c r="J934" i="1" s="1"/>
  <c r="K957" i="1"/>
  <c r="K510" i="1"/>
  <c r="K1060" i="1"/>
  <c r="K1342" i="1"/>
  <c r="P1342" i="1" s="1"/>
  <c r="K257" i="1"/>
  <c r="K1117" i="1"/>
  <c r="K373" i="1"/>
  <c r="K552" i="1"/>
  <c r="K380" i="1"/>
  <c r="K733" i="1"/>
  <c r="K751" i="1"/>
  <c r="K1286" i="1"/>
  <c r="K189" i="1"/>
  <c r="K1069" i="1"/>
  <c r="K355" i="1"/>
  <c r="K578" i="1"/>
  <c r="K401" i="1"/>
  <c r="K1284" i="1"/>
  <c r="K1426" i="1"/>
  <c r="P1426" i="1" s="1"/>
  <c r="K1289" i="1"/>
  <c r="K925" i="1"/>
  <c r="K454" i="1"/>
  <c r="K824" i="1"/>
  <c r="K24" i="1"/>
  <c r="K54" i="1"/>
  <c r="K330" i="1"/>
  <c r="K665" i="1"/>
  <c r="K486" i="1"/>
  <c r="K280" i="1"/>
  <c r="K853" i="1"/>
  <c r="K100" i="1"/>
  <c r="K1055" i="1"/>
  <c r="K1356" i="1"/>
  <c r="P1356" i="1" s="1"/>
  <c r="K281" i="1"/>
  <c r="K1408" i="1"/>
  <c r="P1408" i="1" s="1"/>
  <c r="K171" i="1"/>
  <c r="K59" i="1"/>
  <c r="K275" i="1"/>
  <c r="K407" i="1"/>
  <c r="K650" i="1"/>
  <c r="K1171" i="1"/>
  <c r="K502" i="1"/>
  <c r="K610" i="1"/>
  <c r="K1217" i="1"/>
  <c r="K1320" i="1"/>
  <c r="P1320" i="1" s="1"/>
  <c r="K1312" i="1"/>
  <c r="P1312" i="1" s="1"/>
  <c r="K44" i="1"/>
  <c r="K282" i="1"/>
  <c r="K595" i="1"/>
  <c r="K408" i="1"/>
  <c r="K206" i="1"/>
  <c r="K781" i="1"/>
  <c r="K1182" i="1"/>
  <c r="K989" i="1"/>
  <c r="K1292" i="1"/>
  <c r="K649" i="1"/>
  <c r="K906" i="1"/>
  <c r="K122" i="1"/>
  <c r="K12" i="1"/>
  <c r="K217" i="1"/>
  <c r="K315" i="1"/>
  <c r="K946" i="1"/>
  <c r="K1107" i="1"/>
  <c r="K1421" i="1"/>
  <c r="P1421" i="1" s="1"/>
  <c r="K520" i="1"/>
  <c r="K1153" i="1"/>
  <c r="K1048" i="1"/>
  <c r="K1024" i="1"/>
  <c r="K506" i="1"/>
  <c r="K306" i="1"/>
  <c r="K133" i="1"/>
  <c r="K681" i="1"/>
  <c r="K1022" i="1"/>
  <c r="K899" i="1"/>
  <c r="K1449" i="1"/>
  <c r="P1449" i="1" s="1"/>
  <c r="K1367" i="1"/>
  <c r="P1367" i="1" s="1"/>
  <c r="K318" i="1"/>
  <c r="K31" i="1"/>
  <c r="K305" i="1"/>
  <c r="K214" i="1"/>
  <c r="K1140" i="1"/>
  <c r="K512" i="1"/>
  <c r="K1300" i="1"/>
  <c r="P1300" i="1" s="1"/>
  <c r="K1215" i="1"/>
  <c r="K1290" i="1"/>
  <c r="K333" i="1"/>
  <c r="K174" i="1"/>
  <c r="K1100" i="1"/>
  <c r="K543" i="1"/>
  <c r="K1260" i="1"/>
  <c r="K1175" i="1"/>
  <c r="K1314" i="1"/>
  <c r="P1314" i="1" s="1"/>
  <c r="K1133" i="1"/>
  <c r="K1323" i="1"/>
  <c r="P1323" i="1" s="1"/>
  <c r="K279" i="1"/>
  <c r="K1049" i="1"/>
  <c r="K1183" i="1"/>
  <c r="K16" i="1"/>
  <c r="K350" i="1"/>
  <c r="K1267" i="1"/>
  <c r="K992" i="1"/>
  <c r="K964" i="1"/>
  <c r="K599" i="1"/>
  <c r="K744" i="1"/>
  <c r="K298" i="1"/>
  <c r="K321" i="1"/>
  <c r="K705" i="1"/>
  <c r="K186" i="1"/>
  <c r="K1231" i="1"/>
  <c r="K142" i="1"/>
  <c r="K608" i="1"/>
  <c r="K178" i="1"/>
  <c r="K535" i="1"/>
  <c r="K965" i="1"/>
  <c r="K721" i="1"/>
  <c r="K374" i="1"/>
  <c r="K452" i="1"/>
  <c r="K659" i="1"/>
  <c r="K1004" i="1"/>
  <c r="K612" i="1"/>
  <c r="K1192" i="1"/>
  <c r="K697" i="1"/>
  <c r="K416" i="1"/>
  <c r="K18" i="1"/>
  <c r="K800" i="1"/>
  <c r="K1345" i="1"/>
  <c r="P1345" i="1" s="1"/>
  <c r="K395" i="1"/>
  <c r="K390" i="1"/>
  <c r="K569" i="1"/>
  <c r="K933" i="1"/>
  <c r="K1119" i="1"/>
  <c r="K1106" i="1"/>
  <c r="K103" i="1"/>
  <c r="K485" i="1"/>
  <c r="K1235" i="1"/>
  <c r="K693" i="1"/>
  <c r="K692" i="1"/>
  <c r="K643" i="1"/>
  <c r="K272" i="1"/>
  <c r="K92" i="1"/>
  <c r="K1047" i="1"/>
  <c r="K495" i="1"/>
  <c r="K312" i="1"/>
  <c r="K722" i="1"/>
  <c r="K999" i="1"/>
  <c r="K991" i="1"/>
  <c r="K351" i="1"/>
  <c r="K1437" i="1"/>
  <c r="P1437" i="1" s="1"/>
  <c r="K1208" i="1"/>
  <c r="K559" i="1"/>
  <c r="K1044" i="1"/>
  <c r="K1369" i="1"/>
  <c r="P1369" i="1" s="1"/>
  <c r="K111" i="1"/>
  <c r="K1237" i="1"/>
  <c r="K1347" i="1"/>
  <c r="P1347" i="1" s="1"/>
  <c r="K1397" i="1"/>
  <c r="P1397" i="1" s="1"/>
  <c r="K1050" i="1"/>
  <c r="K1033" i="1"/>
  <c r="K597" i="1"/>
  <c r="K843" i="1"/>
  <c r="K91" i="1"/>
  <c r="K314" i="1"/>
  <c r="K909" i="1"/>
  <c r="K1429" i="1"/>
  <c r="P1429" i="1" s="1"/>
  <c r="K976" i="1"/>
  <c r="K1001" i="1"/>
  <c r="K1307" i="1"/>
  <c r="P1307" i="1" s="1"/>
  <c r="K767" i="1"/>
  <c r="K80" i="1"/>
  <c r="K363" i="1"/>
  <c r="K262" i="1"/>
  <c r="K474" i="1"/>
  <c r="K611" i="1"/>
  <c r="K831" i="1"/>
  <c r="K364" i="1"/>
  <c r="K545" i="1"/>
  <c r="K7" i="1"/>
  <c r="K635" i="1"/>
  <c r="K804" i="1"/>
  <c r="K152" i="1"/>
  <c r="K803" i="1"/>
  <c r="K1165" i="1"/>
  <c r="K1027" i="1"/>
  <c r="K1341" i="1"/>
  <c r="P1341" i="1" s="1"/>
  <c r="K1086" i="1"/>
  <c r="K1073" i="1"/>
  <c r="K593" i="1"/>
  <c r="K564" i="1"/>
  <c r="K194" i="1"/>
  <c r="K155" i="1"/>
  <c r="K466" i="1"/>
  <c r="K822" i="1"/>
  <c r="K682" i="1"/>
  <c r="K472" i="1"/>
  <c r="K1020" i="1"/>
  <c r="K248" i="1"/>
  <c r="K632" i="1"/>
  <c r="K521" i="1"/>
  <c r="K1296" i="1"/>
  <c r="P1296" i="1" s="1"/>
  <c r="K1042" i="1"/>
  <c r="K36" i="1"/>
  <c r="K96" i="1"/>
  <c r="K507" i="1"/>
  <c r="K1085" i="1"/>
  <c r="K959" i="1"/>
  <c r="K1277" i="1"/>
  <c r="K936" i="1"/>
  <c r="K1009" i="1"/>
  <c r="K175" i="1"/>
  <c r="K947" i="1"/>
  <c r="K161" i="1"/>
  <c r="K115" i="1"/>
  <c r="K404" i="1"/>
  <c r="K758" i="1"/>
  <c r="K598" i="1"/>
  <c r="K388" i="1"/>
  <c r="K951" i="1"/>
  <c r="K181" i="1"/>
  <c r="K1135" i="1"/>
  <c r="K1436" i="1"/>
  <c r="P1436" i="1" s="1"/>
  <c r="K773" i="1"/>
  <c r="K958" i="1"/>
  <c r="K417" i="1"/>
  <c r="K987" i="1"/>
  <c r="K868" i="1"/>
  <c r="K1013" i="1"/>
  <c r="K735" i="1"/>
  <c r="K930" i="1"/>
  <c r="K1359" i="1"/>
  <c r="P1359" i="1" s="1"/>
  <c r="K1354" i="1"/>
  <c r="P1354" i="1" s="1"/>
  <c r="K67" i="1"/>
  <c r="K656" i="1"/>
  <c r="K854" i="1"/>
  <c r="K1099" i="1"/>
  <c r="K1198" i="1"/>
  <c r="K794" i="1"/>
  <c r="K1008" i="1"/>
  <c r="K442" i="1"/>
  <c r="K436" i="1"/>
  <c r="K809" i="1"/>
  <c r="K1123" i="1"/>
  <c r="K1118" i="1"/>
  <c r="K738" i="1"/>
  <c r="K1104" i="1"/>
  <c r="K199" i="1"/>
  <c r="K63" i="1"/>
  <c r="K596" i="1"/>
  <c r="K1317" i="1"/>
  <c r="P1317" i="1" s="1"/>
  <c r="K811" i="1"/>
  <c r="K1256" i="1"/>
  <c r="K931" i="1"/>
  <c r="K77" i="1"/>
  <c r="K749" i="1"/>
  <c r="K148" i="1"/>
  <c r="K1222" i="1"/>
  <c r="K867" i="1"/>
  <c r="K742" i="1"/>
  <c r="K30" i="1"/>
  <c r="K1306" i="1"/>
  <c r="P1306" i="1" s="1"/>
  <c r="K43" i="1"/>
  <c r="K45" i="1"/>
  <c r="K580" i="1"/>
  <c r="K345" i="1"/>
  <c r="K539" i="1"/>
  <c r="K65" i="1"/>
  <c r="K1028" i="1"/>
  <c r="K998" i="1"/>
  <c r="K1385" i="1"/>
  <c r="P1385" i="1" s="1"/>
  <c r="K1336" i="1"/>
  <c r="P1336" i="1" s="1"/>
  <c r="K1419" i="1"/>
  <c r="P1419" i="1" s="1"/>
  <c r="K810" i="1"/>
  <c r="K51" i="1"/>
  <c r="K359" i="1"/>
  <c r="K259" i="1"/>
  <c r="K1178" i="1"/>
  <c r="K1207" i="1"/>
  <c r="K1246" i="1"/>
  <c r="K1329" i="1"/>
  <c r="P1329" i="1" s="1"/>
  <c r="K786" i="1"/>
  <c r="K411" i="1"/>
  <c r="K771" i="1"/>
  <c r="K1283" i="1"/>
  <c r="K711" i="1"/>
  <c r="K846" i="1"/>
  <c r="K548" i="1"/>
  <c r="K391" i="1"/>
  <c r="K924" i="1"/>
  <c r="K712" i="1"/>
  <c r="K704" i="1"/>
  <c r="K170" i="1"/>
  <c r="K727" i="1"/>
  <c r="K383" i="1"/>
  <c r="K907" i="1"/>
  <c r="K660" i="1"/>
  <c r="K11" i="1"/>
  <c r="K663" i="1"/>
  <c r="K1115" i="1"/>
  <c r="K410" i="1"/>
  <c r="K919" i="1"/>
  <c r="K105" i="1"/>
  <c r="K261" i="1"/>
  <c r="K177" i="1"/>
  <c r="K402" i="1"/>
  <c r="K1269" i="1"/>
  <c r="K1444" i="1"/>
  <c r="P1444" i="1" s="1"/>
  <c r="K150" i="1"/>
  <c r="K585" i="1"/>
  <c r="K1254" i="1"/>
  <c r="K365" i="1"/>
  <c r="K902" i="1"/>
  <c r="K162" i="1"/>
  <c r="P162" i="1" s="1"/>
  <c r="K82" i="1"/>
  <c r="K185" i="1"/>
  <c r="K480" i="1"/>
  <c r="K1301" i="1"/>
  <c r="P1301" i="1" s="1"/>
  <c r="K601" i="1"/>
  <c r="K301" i="1"/>
  <c r="K409" i="1"/>
  <c r="K1067" i="1"/>
  <c r="K1058" i="1"/>
  <c r="K1311" i="1"/>
  <c r="P1311" i="1" s="1"/>
  <c r="K1438" i="1"/>
  <c r="P1438" i="1" s="1"/>
  <c r="K893" i="1"/>
  <c r="K626" i="1"/>
  <c r="K534" i="1"/>
  <c r="K1187" i="1"/>
  <c r="K241" i="1"/>
  <c r="K448" i="1"/>
  <c r="K515" i="1"/>
  <c r="K1434" i="1"/>
  <c r="P1434" i="1" s="1"/>
  <c r="K1387" i="1"/>
  <c r="P1387" i="1" s="1"/>
  <c r="K1427" i="1"/>
  <c r="P1427" i="1" s="1"/>
  <c r="K1364" i="1"/>
  <c r="P1364" i="1" s="1"/>
  <c r="K1063" i="1"/>
  <c r="K562" i="1"/>
  <c r="K625" i="1"/>
  <c r="K1227" i="1"/>
  <c r="K399" i="1"/>
  <c r="K477" i="1"/>
  <c r="K405" i="1"/>
  <c r="K443" i="1"/>
  <c r="K381" i="1"/>
  <c r="K1451" i="1"/>
  <c r="P1451" i="1" s="1"/>
  <c r="K513" i="1"/>
  <c r="K196" i="1"/>
  <c r="K1386" i="1"/>
  <c r="P1386" i="1" s="1"/>
  <c r="K765" i="1"/>
  <c r="K1455" i="1"/>
  <c r="P1455" i="1" s="1"/>
  <c r="K1351" i="1"/>
  <c r="P1351" i="1" s="1"/>
  <c r="K1439" i="1"/>
  <c r="P1439" i="1" s="1"/>
  <c r="K1244" i="1"/>
  <c r="K956" i="1"/>
  <c r="K937" i="1"/>
  <c r="K1062" i="1"/>
  <c r="K1109" i="1"/>
  <c r="K713" i="1"/>
  <c r="K895" i="1"/>
  <c r="K157" i="1"/>
  <c r="K1021" i="1"/>
  <c r="K334" i="1"/>
  <c r="K445" i="1"/>
  <c r="K546" i="1"/>
  <c r="K233" i="1"/>
  <c r="K366" i="1"/>
  <c r="K460" i="1"/>
  <c r="K1384" i="1"/>
  <c r="P1384" i="1" s="1"/>
  <c r="K764" i="1"/>
  <c r="K1132" i="1"/>
  <c r="K20" i="1"/>
  <c r="K284" i="1"/>
  <c r="K143" i="1"/>
  <c r="K630" i="1"/>
  <c r="K127" i="1"/>
  <c r="K561" i="1"/>
  <c r="K1111" i="1"/>
  <c r="K69" i="1"/>
  <c r="K1363" i="1"/>
  <c r="P1363" i="1" s="1"/>
  <c r="K146" i="1"/>
  <c r="K779" i="1"/>
  <c r="K792" i="1"/>
  <c r="K553" i="1"/>
  <c r="K235" i="1"/>
  <c r="K113" i="1"/>
  <c r="K212" i="1"/>
  <c r="K832" i="1"/>
  <c r="K1092" i="1"/>
  <c r="K1002" i="1"/>
  <c r="K1302" i="1"/>
  <c r="P1302" i="1" s="1"/>
  <c r="K1113" i="1"/>
  <c r="K963" i="1"/>
  <c r="K352" i="1"/>
  <c r="K1134" i="1"/>
  <c r="K1108" i="1"/>
  <c r="K680" i="1"/>
  <c r="K1221" i="1"/>
  <c r="K367" i="1"/>
  <c r="K1394" i="1"/>
  <c r="P1394" i="1" s="1"/>
  <c r="K1352" i="1"/>
  <c r="P1352" i="1" s="1"/>
  <c r="K1400" i="1"/>
  <c r="P1400" i="1" s="1"/>
  <c r="K1233" i="1"/>
  <c r="K639" i="1"/>
  <c r="K247" i="1"/>
  <c r="K836" i="1"/>
  <c r="K961" i="1"/>
  <c r="K384" i="1"/>
  <c r="K1034" i="1"/>
  <c r="K329" i="1"/>
  <c r="K1273" i="1"/>
  <c r="K684" i="1"/>
  <c r="K1204" i="1"/>
  <c r="K807" i="1"/>
  <c r="K501" i="1"/>
  <c r="K739" i="1"/>
  <c r="K135" i="1"/>
  <c r="K154" i="1"/>
  <c r="K250" i="1"/>
  <c r="K131" i="1"/>
  <c r="K637" i="1"/>
  <c r="K1090" i="1"/>
  <c r="K78" i="1"/>
  <c r="K361" i="1"/>
  <c r="K917" i="1"/>
  <c r="K688" i="1"/>
  <c r="K1242" i="1"/>
  <c r="K28" i="1"/>
  <c r="K1220" i="1"/>
  <c r="K827" i="1"/>
  <c r="K949" i="1"/>
  <c r="K859" i="1"/>
  <c r="K465" i="1"/>
  <c r="K1326" i="1"/>
  <c r="P1326" i="1" s="1"/>
  <c r="K802" i="1"/>
  <c r="K1057" i="1"/>
  <c r="K819" i="1"/>
  <c r="K287" i="1"/>
  <c r="K1325" i="1"/>
  <c r="P1325" i="1" s="1"/>
  <c r="K589" i="1"/>
  <c r="K605" i="1"/>
  <c r="K522" i="1"/>
  <c r="K752" i="1"/>
  <c r="K447" i="1"/>
  <c r="K806" i="1"/>
  <c r="K144" i="1"/>
  <c r="K176" i="1"/>
  <c r="K99" i="1"/>
  <c r="K1330" i="1"/>
  <c r="P1330" i="1" s="1"/>
  <c r="K574" i="1"/>
  <c r="K1247" i="1"/>
  <c r="K1310" i="1"/>
  <c r="P1310" i="1" s="1"/>
  <c r="K1268" i="1"/>
  <c r="K757" i="1"/>
  <c r="K1174" i="1"/>
  <c r="K1381" i="1"/>
  <c r="P1381" i="1" s="1"/>
  <c r="K750" i="1"/>
  <c r="K182" i="1"/>
  <c r="K817" i="1"/>
  <c r="K269" i="1"/>
  <c r="K581" i="1"/>
  <c r="K167" i="1"/>
  <c r="K1324" i="1"/>
  <c r="P1324" i="1" s="1"/>
  <c r="K1023" i="1"/>
  <c r="K64" i="1"/>
  <c r="K816" i="1"/>
  <c r="K577" i="1"/>
  <c r="K429" i="1"/>
  <c r="K128" i="1"/>
  <c r="K812" i="1"/>
  <c r="K1279" i="1"/>
  <c r="K1374" i="1"/>
  <c r="P1374" i="1" s="1"/>
  <c r="K866" i="1"/>
  <c r="K108" i="1"/>
  <c r="K861" i="1"/>
  <c r="K288" i="1"/>
  <c r="K935" i="1"/>
  <c r="K437" i="1"/>
  <c r="K104" i="1"/>
  <c r="K46" i="1"/>
  <c r="K1328" i="1"/>
  <c r="P1328" i="1" s="1"/>
  <c r="K536" i="1"/>
  <c r="K880" i="1"/>
  <c r="K168" i="1"/>
  <c r="K653" i="1"/>
  <c r="K459" i="1"/>
  <c r="K818" i="1"/>
  <c r="K159" i="1"/>
  <c r="K674" i="1"/>
  <c r="K894" i="1"/>
  <c r="K1243" i="1"/>
  <c r="K34" i="1"/>
  <c r="K147" i="1"/>
  <c r="K814" i="1"/>
  <c r="K450" i="1"/>
  <c r="K230" i="1"/>
  <c r="K389" i="1"/>
  <c r="K1026" i="1"/>
  <c r="K151" i="1"/>
  <c r="K568" i="1"/>
  <c r="K1299" i="1"/>
  <c r="P1299" i="1" s="1"/>
  <c r="K784" i="1"/>
  <c r="K1270" i="1"/>
  <c r="K107" i="1"/>
  <c r="K730" i="1"/>
  <c r="K353" i="1"/>
  <c r="K164" i="1"/>
  <c r="K1420" i="1"/>
  <c r="P1420" i="1" s="1"/>
  <c r="K1443" i="1"/>
  <c r="P1443" i="1" s="1"/>
  <c r="K211" i="1"/>
  <c r="K331" i="1"/>
  <c r="K378" i="1"/>
  <c r="K647" i="1"/>
  <c r="K1281" i="1"/>
  <c r="K717" i="1"/>
  <c r="K478" i="1"/>
  <c r="K845" i="1"/>
  <c r="K1348" i="1"/>
  <c r="P1348" i="1" s="1"/>
  <c r="K654" i="1"/>
  <c r="K422" i="1"/>
  <c r="K1413" i="1"/>
  <c r="P1413" i="1" s="1"/>
  <c r="K1440" i="1"/>
  <c r="P1440" i="1" s="1"/>
  <c r="K60" i="1"/>
  <c r="K666" i="1"/>
  <c r="K954" i="1"/>
  <c r="K1088" i="1"/>
  <c r="K48" i="1"/>
  <c r="K1030" i="1"/>
  <c r="K826" i="1"/>
  <c r="K638" i="1"/>
  <c r="K1404" i="1"/>
  <c r="P1404" i="1" s="1"/>
  <c r="K119" i="1"/>
  <c r="K420" i="1"/>
  <c r="K58" i="1"/>
  <c r="K642" i="1"/>
  <c r="K985" i="1"/>
  <c r="K444" i="1"/>
  <c r="K587" i="1"/>
  <c r="K573" i="1"/>
  <c r="K482" i="1"/>
  <c r="K913" i="1"/>
  <c r="K375" i="1"/>
  <c r="K1143" i="1"/>
  <c r="K950" i="1"/>
  <c r="K427" i="1"/>
  <c r="K633" i="1"/>
  <c r="K583" i="1"/>
  <c r="K106" i="1"/>
  <c r="K203" i="1"/>
  <c r="K1078" i="1"/>
  <c r="K156" i="1"/>
  <c r="K1029" i="1"/>
  <c r="K311" i="1"/>
  <c r="K652" i="1"/>
  <c r="K446" i="1"/>
  <c r="K50" i="1"/>
  <c r="K252" i="1"/>
  <c r="K385" i="1"/>
  <c r="K700" i="1"/>
  <c r="K1155" i="1"/>
  <c r="K457" i="1"/>
  <c r="K592" i="1"/>
  <c r="K1201" i="1"/>
  <c r="K1240" i="1"/>
  <c r="K1272" i="1"/>
  <c r="K607" i="1"/>
  <c r="K677" i="1"/>
  <c r="K748" i="1"/>
  <c r="K304" i="1"/>
  <c r="K862" i="1"/>
  <c r="K731" i="1"/>
  <c r="K1148" i="1"/>
  <c r="K431" i="1"/>
  <c r="K805" i="1"/>
  <c r="K1230" i="1"/>
  <c r="K1223" i="1"/>
  <c r="K1218" i="1"/>
  <c r="K4" i="1"/>
  <c r="K201" i="1"/>
  <c r="K295" i="1"/>
  <c r="K1253" i="1"/>
  <c r="K1091" i="1"/>
  <c r="K1405" i="1"/>
  <c r="P1405" i="1" s="1"/>
  <c r="K503" i="1"/>
  <c r="K1137" i="1"/>
  <c r="K955" i="1"/>
  <c r="K920" i="1"/>
  <c r="K741" i="1"/>
  <c r="K918" i="1"/>
  <c r="K514" i="1"/>
  <c r="K245" i="1"/>
  <c r="K790" i="1"/>
  <c r="K644" i="1"/>
  <c r="K1084" i="1"/>
  <c r="K327" i="1"/>
  <c r="K720" i="1"/>
  <c r="K1096" i="1"/>
  <c r="K1159" i="1"/>
  <c r="K1114" i="1"/>
  <c r="K966" i="1"/>
  <c r="K1157" i="1"/>
  <c r="K1019" i="1"/>
  <c r="K1333" i="1"/>
  <c r="P1333" i="1" s="1"/>
  <c r="K1070" i="1"/>
  <c r="K1065" i="1"/>
  <c r="K1446" i="1"/>
  <c r="P1446" i="1" s="1"/>
  <c r="K90" i="1"/>
  <c r="K347" i="1"/>
  <c r="K340" i="1"/>
  <c r="K1261" i="1"/>
  <c r="K789" i="1"/>
  <c r="K423" i="1"/>
  <c r="K1145" i="1"/>
  <c r="K66" i="1"/>
  <c r="K968" i="1"/>
  <c r="K218" i="1"/>
  <c r="K879" i="1"/>
  <c r="K732" i="1"/>
  <c r="K343" i="1"/>
  <c r="K1169" i="1"/>
  <c r="K1399" i="1"/>
  <c r="P1399" i="1" s="1"/>
  <c r="K922" i="1"/>
  <c r="K734" i="1"/>
  <c r="K1003" i="1"/>
  <c r="K855" i="1"/>
  <c r="K664" i="1"/>
  <c r="K1214" i="1"/>
  <c r="K1331" i="1"/>
  <c r="P1331" i="1" s="1"/>
  <c r="K710" i="1"/>
  <c r="K433" i="1"/>
  <c r="K736" i="1"/>
  <c r="K118" i="1"/>
  <c r="K990" i="1"/>
  <c r="K6" i="1"/>
  <c r="K967" i="1"/>
  <c r="K458" i="1"/>
  <c r="K368" i="1"/>
  <c r="K524" i="1"/>
  <c r="K426" i="1"/>
  <c r="K1197" i="1"/>
  <c r="K297" i="1"/>
  <c r="K1390" i="1"/>
  <c r="P1390" i="1" s="1"/>
  <c r="K268" i="1"/>
  <c r="K1072" i="1"/>
  <c r="K303" i="1"/>
  <c r="K1225" i="1"/>
  <c r="K463" i="1"/>
  <c r="K70" i="1"/>
  <c r="K23" i="1"/>
  <c r="K166" i="1"/>
  <c r="K491" i="1"/>
  <c r="K1167" i="1"/>
  <c r="K172" i="1"/>
  <c r="K1161" i="1"/>
  <c r="K264" i="1"/>
  <c r="K618" i="1"/>
  <c r="K377" i="1"/>
  <c r="K114" i="1"/>
  <c r="K120" i="1"/>
  <c r="K309" i="1"/>
  <c r="K661" i="1"/>
  <c r="K1295" i="1"/>
  <c r="P1295" i="1" s="1"/>
  <c r="K916" i="1"/>
  <c r="K1210" i="1"/>
  <c r="K1000" i="1"/>
  <c r="K746" i="1"/>
  <c r="K1410" i="1"/>
  <c r="P1410" i="1" s="1"/>
  <c r="K1010" i="1"/>
  <c r="K676" i="1"/>
  <c r="K1424" i="1"/>
  <c r="P1424" i="1" s="1"/>
  <c r="K1255" i="1"/>
  <c r="K215" i="1"/>
  <c r="K1457" i="1"/>
  <c r="P1457" i="1" s="1"/>
  <c r="K1318" i="1"/>
  <c r="P1318" i="1" s="1"/>
  <c r="K1340" i="1"/>
  <c r="P1340" i="1" s="1"/>
  <c r="K1249" i="1"/>
  <c r="K842" i="1"/>
  <c r="K1039" i="1"/>
  <c r="K648" i="1"/>
  <c r="K489" i="1"/>
  <c r="K84" i="1"/>
  <c r="K570" i="1"/>
  <c r="K1180" i="1"/>
  <c r="K837" i="1"/>
  <c r="K1203" i="1"/>
  <c r="K778" i="1"/>
  <c r="K336" i="1"/>
  <c r="K57" i="1"/>
  <c r="K1229" i="1"/>
  <c r="K897" i="1"/>
  <c r="K549" i="1"/>
  <c r="K204" i="1"/>
  <c r="K277" i="1"/>
  <c r="K313" i="1"/>
  <c r="K621" i="1"/>
  <c r="K283" i="1"/>
  <c r="K5" i="1"/>
  <c r="K322" i="1"/>
  <c r="K41" i="1"/>
  <c r="K743" i="1"/>
  <c r="K397" i="1"/>
  <c r="K62" i="1"/>
  <c r="K1402" i="1"/>
  <c r="P1402" i="1" s="1"/>
  <c r="K1130" i="1"/>
  <c r="K851" i="1"/>
  <c r="K242" i="1"/>
  <c r="K1392" i="1"/>
  <c r="P1392" i="1" s="1"/>
  <c r="K86" i="1"/>
  <c r="K1416" i="1"/>
  <c r="P1416" i="1" s="1"/>
  <c r="K1407" i="1"/>
  <c r="P1407" i="1" s="1"/>
  <c r="K1448" i="1"/>
  <c r="P1448" i="1" s="1"/>
  <c r="K75" i="1"/>
  <c r="K728" i="1"/>
  <c r="K500" i="1"/>
  <c r="K53" i="1"/>
  <c r="K13" i="1"/>
  <c r="K101" i="1"/>
  <c r="K1142" i="1"/>
  <c r="K1403" i="1"/>
  <c r="P1403" i="1" s="1"/>
  <c r="K251" i="1"/>
  <c r="K1234" i="1"/>
  <c r="K332" i="1"/>
  <c r="K1334" i="1"/>
  <c r="P1334" i="1" s="1"/>
  <c r="K776" i="1"/>
  <c r="K187" i="1"/>
  <c r="K244" i="1"/>
  <c r="K657" i="1"/>
  <c r="K945" i="1"/>
  <c r="K892" i="1"/>
  <c r="K76" i="1"/>
  <c r="K1447" i="1"/>
  <c r="P1447" i="1" s="1"/>
  <c r="K88" i="1"/>
  <c r="K850" i="1"/>
  <c r="K655" i="1"/>
  <c r="K904" i="1"/>
  <c r="K348" i="1"/>
  <c r="K823" i="1"/>
  <c r="K1079" i="1"/>
  <c r="K1435" i="1"/>
  <c r="P1435" i="1" s="1"/>
  <c r="K724" i="1"/>
  <c r="K1146" i="1"/>
  <c r="K719" i="1"/>
  <c r="K1339" i="1"/>
  <c r="P1339" i="1" s="1"/>
  <c r="K1266" i="1"/>
  <c r="K940" i="1"/>
  <c r="K289" i="1"/>
  <c r="K857" i="1"/>
  <c r="K1191" i="1"/>
  <c r="K1431" i="1"/>
  <c r="P1431" i="1" s="1"/>
  <c r="K865" i="1"/>
  <c r="K1304" i="1"/>
  <c r="P1304" i="1" s="1"/>
  <c r="K1276" i="1"/>
  <c r="K1121" i="1"/>
  <c r="K766" i="1"/>
  <c r="K973" i="1"/>
  <c r="K1190" i="1"/>
  <c r="K387" i="1"/>
  <c r="K1150" i="1"/>
  <c r="K1389" i="1"/>
  <c r="P1389" i="1" s="1"/>
  <c r="K1116" i="1"/>
  <c r="K760" i="1"/>
  <c r="K1075" i="1"/>
  <c r="K689" i="1"/>
  <c r="K258" i="1"/>
  <c r="K256" i="1"/>
  <c r="K1149" i="1"/>
  <c r="K829" i="1"/>
  <c r="K470" i="1"/>
  <c r="K532" i="1"/>
  <c r="K567" i="1"/>
  <c r="K236" i="1"/>
  <c r="K538" i="1"/>
  <c r="K209" i="1"/>
  <c r="K780" i="1"/>
  <c r="K243" i="1"/>
  <c r="K299" i="1"/>
  <c r="K163" i="1"/>
  <c r="K668" i="1"/>
  <c r="K81" i="1"/>
  <c r="K1322" i="1"/>
  <c r="P1322" i="1" s="1"/>
  <c r="K1066" i="1"/>
  <c r="K1224" i="1"/>
  <c r="K267" i="1"/>
  <c r="K1120" i="1"/>
  <c r="K1327" i="1"/>
  <c r="P1327" i="1" s="1"/>
  <c r="K1016" i="1"/>
  <c r="K1422" i="1"/>
  <c r="P1422" i="1" s="1"/>
  <c r="K1136" i="1"/>
  <c r="K1454" i="1"/>
  <c r="P1454" i="1" s="1"/>
  <c r="K224" i="1"/>
  <c r="K1433" i="1"/>
  <c r="P1433" i="1" s="1"/>
  <c r="K1177" i="1"/>
  <c r="K905" i="1"/>
  <c r="K582" i="1"/>
  <c r="K881" i="1"/>
  <c r="K555" i="1"/>
  <c r="K671" i="1"/>
  <c r="K205" i="1"/>
  <c r="K988" i="1"/>
  <c r="K1445" i="1"/>
  <c r="P1445" i="1" s="1"/>
  <c r="K255" i="1"/>
  <c r="K978" i="1"/>
  <c r="K658" i="1"/>
  <c r="K1131" i="1"/>
  <c r="K844" i="1"/>
  <c r="K424" i="1"/>
  <c r="K117" i="1"/>
  <c r="K795" i="1"/>
  <c r="K971" i="1"/>
  <c r="K624" i="1"/>
  <c r="K286" i="1"/>
  <c r="K341" i="1"/>
  <c r="K1362" i="1"/>
  <c r="P1362" i="1" s="1"/>
  <c r="K1250" i="1"/>
  <c r="K994" i="1"/>
  <c r="K929" i="1"/>
  <c r="K584" i="1"/>
  <c r="K785" i="1"/>
  <c r="K1239" i="1"/>
  <c r="K481" i="1"/>
  <c r="K1294" i="1"/>
  <c r="P1294" i="1" s="1"/>
  <c r="K793" i="1"/>
  <c r="K1278" i="1"/>
  <c r="K1388" i="1"/>
  <c r="P1388" i="1" s="1"/>
  <c r="K1361" i="1"/>
  <c r="P1361" i="1" s="1"/>
  <c r="K1105" i="1"/>
  <c r="K821" i="1"/>
  <c r="K1087" i="1"/>
  <c r="K801" i="1"/>
  <c r="K1158" i="1"/>
  <c r="K449" i="1"/>
  <c r="K132" i="1"/>
  <c r="K839" i="1"/>
  <c r="K1373" i="1"/>
  <c r="P1373" i="1" s="1"/>
  <c r="K1164" i="1"/>
  <c r="K888" i="1"/>
  <c r="K1315" i="1"/>
  <c r="P1315" i="1" s="1"/>
  <c r="K1059" i="1"/>
  <c r="K759" i="1"/>
  <c r="K320" i="1"/>
  <c r="K38" i="1"/>
  <c r="K1213" i="1"/>
  <c r="K878" i="1"/>
  <c r="K533" i="1"/>
  <c r="K747" i="1"/>
  <c r="K254" i="1"/>
  <c r="K294" i="1"/>
  <c r="K604" i="1"/>
  <c r="K263" i="1"/>
  <c r="K238" i="1"/>
  <c r="K1370" i="1"/>
  <c r="P1370" i="1" s="1"/>
  <c r="K1098" i="1"/>
  <c r="K1368" i="1"/>
  <c r="P1368" i="1" s="1"/>
  <c r="K94" i="1"/>
  <c r="K1232" i="1"/>
  <c r="K1423" i="1"/>
  <c r="P1423" i="1" s="1"/>
  <c r="K1248" i="1"/>
  <c r="K1335" i="1"/>
  <c r="P1335" i="1" s="1"/>
  <c r="K1280" i="1"/>
  <c r="K1415" i="1"/>
  <c r="P1415" i="1" s="1"/>
  <c r="K451" i="1"/>
  <c r="K1236" i="1"/>
  <c r="K1209" i="1"/>
  <c r="K948" i="1"/>
  <c r="K620" i="1"/>
  <c r="K928" i="1"/>
  <c r="K600" i="1"/>
  <c r="K791" i="1"/>
  <c r="K240" i="1"/>
  <c r="K1054" i="1"/>
  <c r="K479" i="1"/>
  <c r="K1077" i="1"/>
  <c r="K1012" i="1"/>
  <c r="K703" i="1"/>
  <c r="K1163" i="1"/>
  <c r="K887" i="1"/>
  <c r="K462" i="1"/>
  <c r="K149" i="1"/>
  <c r="K672" i="1"/>
  <c r="K1005" i="1"/>
  <c r="K670" i="1"/>
  <c r="K326" i="1"/>
  <c r="K393" i="1"/>
  <c r="K95" i="1"/>
  <c r="K505" i="1"/>
  <c r="K323" i="1"/>
  <c r="K227" i="1"/>
  <c r="K469" i="1"/>
  <c r="K770" i="1"/>
  <c r="K421" i="1"/>
  <c r="K622" i="1"/>
  <c r="K1219" i="1"/>
  <c r="K1068" i="1"/>
  <c r="K609" i="1"/>
  <c r="K308" i="1"/>
  <c r="K675" i="1"/>
  <c r="K695" i="1"/>
  <c r="K1265" i="1"/>
  <c r="K882" i="1"/>
  <c r="K1395" i="1"/>
  <c r="P1395" i="1" s="1"/>
  <c r="K1271" i="1"/>
  <c r="K126" i="1"/>
  <c r="K1282" i="1"/>
  <c r="K487" i="1"/>
  <c r="K494" i="1"/>
  <c r="K528" i="1"/>
  <c r="K192" i="1"/>
  <c r="K55" i="1"/>
  <c r="K475" i="1"/>
  <c r="K357" i="1"/>
  <c r="K239" i="1"/>
  <c r="K943" i="1"/>
  <c r="K93" i="1"/>
  <c r="K815" i="1"/>
  <c r="K623" i="1"/>
  <c r="K1212" i="1"/>
  <c r="K944" i="1"/>
  <c r="K591" i="1"/>
  <c r="K856" i="1"/>
  <c r="K874" i="1"/>
  <c r="K1409" i="1"/>
  <c r="P1409" i="1" s="1"/>
  <c r="K1398" i="1"/>
  <c r="P1398" i="1" s="1"/>
  <c r="K1382" i="1"/>
  <c r="P1382" i="1" s="1"/>
  <c r="K1287" i="1"/>
  <c r="K158" i="1"/>
  <c r="K1298" i="1"/>
  <c r="P1298" i="1" s="1"/>
  <c r="K796" i="1"/>
  <c r="K358" i="1"/>
  <c r="K646" i="1"/>
  <c r="K740" i="1"/>
  <c r="K441" i="1"/>
  <c r="K1147" i="1"/>
  <c r="K996" i="1"/>
  <c r="K369" i="1"/>
  <c r="K221" i="1"/>
  <c r="K571" i="1"/>
  <c r="K602" i="1"/>
  <c r="K1193" i="1"/>
  <c r="K310" i="1"/>
  <c r="K1216" i="1"/>
  <c r="K1128" i="1"/>
  <c r="K1200" i="1"/>
  <c r="K984" i="1"/>
  <c r="K432" i="1"/>
  <c r="K219" i="1"/>
  <c r="K123" i="1"/>
  <c r="K17" i="1"/>
  <c r="K200" i="1"/>
  <c r="K523" i="1"/>
  <c r="K169" i="1"/>
  <c r="K483" i="1"/>
  <c r="K835" i="1"/>
  <c r="K516" i="1"/>
  <c r="K560" i="1"/>
  <c r="K590" i="1"/>
  <c r="K1093" i="1"/>
  <c r="K10" i="1"/>
  <c r="K370" i="1"/>
  <c r="K969" i="1"/>
  <c r="K1291" i="1"/>
  <c r="K942" i="1"/>
  <c r="K1285" i="1"/>
  <c r="K783" i="1"/>
  <c r="K173" i="1"/>
  <c r="K953" i="1"/>
  <c r="K772" i="1"/>
  <c r="K1127" i="1"/>
  <c r="K1017" i="1"/>
  <c r="K1337" i="1"/>
  <c r="P1337" i="1" s="1"/>
  <c r="K1428" i="1"/>
  <c r="P1428" i="1" s="1"/>
  <c r="K223" i="1"/>
  <c r="K1262" i="1"/>
  <c r="K708" i="1"/>
  <c r="K232" i="1"/>
  <c r="K696" i="1"/>
  <c r="K1080" i="1"/>
  <c r="K1162" i="1"/>
  <c r="K1411" i="1"/>
  <c r="P1411" i="1" s="1"/>
  <c r="K193" i="1"/>
  <c r="K687" i="1"/>
  <c r="K468" i="1"/>
  <c r="K508" i="1"/>
  <c r="K616" i="1"/>
  <c r="K1037" i="1"/>
  <c r="K362" i="1"/>
  <c r="K412" i="1"/>
  <c r="K923" i="1"/>
  <c r="K1251" i="1"/>
  <c r="K970" i="1"/>
  <c r="K1173" i="1"/>
  <c r="K683" i="1"/>
  <c r="K197" i="1"/>
  <c r="K847" i="1"/>
  <c r="K718" i="1"/>
  <c r="K565" i="1"/>
  <c r="K975" i="1"/>
  <c r="K1297" i="1"/>
  <c r="P1297" i="1" s="1"/>
  <c r="K1452" i="1"/>
  <c r="P1452" i="1" s="1"/>
  <c r="K39" i="1"/>
  <c r="K1206" i="1"/>
  <c r="K974" i="1"/>
  <c r="K49" i="1"/>
  <c r="K903" i="1"/>
  <c r="K1184" i="1"/>
  <c r="K1122" i="1"/>
  <c r="K852" i="1"/>
  <c r="K438" i="1"/>
  <c r="K456" i="1"/>
  <c r="K889" i="1"/>
  <c r="K551" i="1"/>
  <c r="K249" i="1"/>
  <c r="K768" i="1"/>
  <c r="K1195" i="1"/>
  <c r="K828" i="1"/>
  <c r="K1172" i="1"/>
  <c r="K554" i="1"/>
  <c r="K73" i="1"/>
  <c r="K471" i="1"/>
  <c r="K640" i="1"/>
  <c r="K1031" i="1"/>
  <c r="K834" i="1"/>
  <c r="K1241" i="1"/>
  <c r="K1332" i="1"/>
  <c r="P1332" i="1" s="1"/>
  <c r="K425" i="1"/>
  <c r="K191" i="1"/>
  <c r="K413" i="1"/>
  <c r="K619" i="1"/>
  <c r="K1194" i="1"/>
  <c r="K130" i="1"/>
  <c r="K490" i="1"/>
  <c r="K414" i="1"/>
  <c r="K356" i="1"/>
  <c r="K406" i="1"/>
  <c r="K296" i="1"/>
  <c r="K979" i="1"/>
  <c r="K125" i="1"/>
  <c r="K941" i="1"/>
  <c r="K908" i="1"/>
  <c r="K725" i="1"/>
  <c r="K890" i="1"/>
  <c r="K1103" i="1"/>
  <c r="K1313" i="1"/>
  <c r="P1313" i="1" s="1"/>
  <c r="K110" i="1"/>
  <c r="K556" i="1"/>
  <c r="K777" i="1"/>
  <c r="K1138" i="1"/>
  <c r="K493" i="1"/>
  <c r="K1418" i="1"/>
  <c r="P1418" i="1" s="1"/>
  <c r="K1414" i="1"/>
  <c r="P1414" i="1" s="1"/>
  <c r="K518" i="1"/>
  <c r="K153" i="1"/>
  <c r="K1179" i="1"/>
  <c r="K745" i="1"/>
  <c r="K1160" i="1"/>
  <c r="K342" i="1"/>
  <c r="K129" i="1"/>
  <c r="K519" i="1"/>
  <c r="K769" i="1"/>
  <c r="K1417" i="1"/>
  <c r="P1417" i="1" s="1"/>
  <c r="K246" i="1"/>
  <c r="K52" i="1"/>
  <c r="K550" i="1"/>
  <c r="K1263" i="1"/>
  <c r="K145" i="1"/>
  <c r="K981" i="1"/>
  <c r="K307" i="1"/>
  <c r="K1442" i="1"/>
  <c r="P1442" i="1" s="1"/>
  <c r="K900" i="1"/>
  <c r="K1353" i="1"/>
  <c r="P1353" i="1" s="1"/>
  <c r="K910" i="1"/>
  <c r="K960" i="1"/>
  <c r="K29" i="1"/>
  <c r="K498" i="1"/>
  <c r="K699" i="1"/>
  <c r="K629" i="1"/>
  <c r="K26" i="1"/>
  <c r="K32" i="1"/>
  <c r="K588" i="1"/>
  <c r="K603" i="1"/>
  <c r="K1064" i="1"/>
  <c r="K394" i="1"/>
  <c r="K830" i="1"/>
  <c r="K3" i="1"/>
  <c r="K1412" i="1"/>
  <c r="P1412" i="1" s="1"/>
  <c r="K707" i="1"/>
  <c r="K1141" i="1"/>
  <c r="K344" i="1"/>
  <c r="K499" i="1"/>
  <c r="K136" i="1"/>
  <c r="K35" i="1"/>
  <c r="K138" i="1"/>
  <c r="K97" i="1"/>
  <c r="K993" i="1"/>
  <c r="K376" i="1"/>
  <c r="K371" i="1"/>
  <c r="K225" i="1"/>
  <c r="K42" i="1"/>
  <c r="K525" i="1"/>
  <c r="K428" i="1"/>
  <c r="K316" i="1"/>
  <c r="K997" i="1"/>
  <c r="K141" i="1"/>
  <c r="K876" i="1"/>
  <c r="K690" i="1"/>
  <c r="K1045" i="1"/>
  <c r="K1038" i="1"/>
  <c r="K762" i="1"/>
  <c r="K911" i="1"/>
  <c r="K939" i="1"/>
  <c r="K1228" i="1"/>
  <c r="K1383" i="1"/>
  <c r="P1383" i="1" s="1"/>
  <c r="K1303" i="1"/>
  <c r="P1303" i="1" s="1"/>
  <c r="K1391" i="1"/>
  <c r="P1391" i="1" s="1"/>
  <c r="K544" i="1"/>
  <c r="K1378" i="1"/>
  <c r="P1378" i="1" s="1"/>
  <c r="K79" i="1"/>
  <c r="K72" i="1"/>
  <c r="K360" i="1"/>
  <c r="K338" i="1"/>
  <c r="K160" i="1"/>
  <c r="K679" i="1"/>
  <c r="K237" i="1"/>
  <c r="K509" i="1"/>
  <c r="K1189" i="1"/>
  <c r="K300" i="1"/>
  <c r="K1043" i="1"/>
  <c r="K869" i="1"/>
  <c r="K1357" i="1"/>
  <c r="P1357" i="1" s="1"/>
  <c r="K116" i="1"/>
  <c r="K1126" i="1"/>
  <c r="K1071" i="1"/>
  <c r="K1089" i="1"/>
  <c r="K1372" i="1"/>
  <c r="P1372" i="1" s="1"/>
  <c r="K694" i="1"/>
  <c r="K372" i="1"/>
  <c r="K685" i="1"/>
  <c r="K1432" i="1"/>
  <c r="P1432" i="1" s="1"/>
  <c r="K531" i="1"/>
  <c r="K572" i="1"/>
  <c r="K184" i="1"/>
  <c r="K292" i="1"/>
  <c r="K467" i="1"/>
  <c r="K349" i="1"/>
  <c r="K220" i="1"/>
  <c r="K926" i="1"/>
  <c r="K74" i="1"/>
  <c r="K797" i="1"/>
  <c r="K606" i="1"/>
  <c r="K1196" i="1"/>
  <c r="K898" i="1"/>
  <c r="K542" i="1"/>
  <c r="K840" i="1"/>
  <c r="K858" i="1"/>
  <c r="K1393" i="1"/>
  <c r="P1393" i="1" s="1"/>
  <c r="K1358" i="1"/>
  <c r="P1358" i="1" s="1"/>
  <c r="K1350" i="1"/>
  <c r="P1350" i="1" s="1"/>
  <c r="K183" i="1"/>
  <c r="K1040" i="1"/>
  <c r="K1450" i="1"/>
  <c r="P1450" i="1" s="1"/>
  <c r="K33" i="1"/>
  <c r="K8" i="1"/>
  <c r="K9" i="1"/>
  <c r="K290" i="1"/>
  <c r="K112" i="1"/>
  <c r="K613" i="1"/>
  <c r="K527" i="1"/>
  <c r="K430" i="1"/>
  <c r="K1101" i="1"/>
  <c r="K222" i="1"/>
  <c r="K977" i="1"/>
  <c r="K798" i="1"/>
  <c r="K1293" i="1"/>
  <c r="K47" i="1"/>
  <c r="K980" i="1"/>
  <c r="K1007" i="1"/>
  <c r="K1025" i="1"/>
  <c r="K1308" i="1"/>
  <c r="P1308" i="1" s="1"/>
  <c r="K273" i="1"/>
  <c r="K102" i="1"/>
  <c r="K260" i="1"/>
  <c r="K1112" i="1"/>
  <c r="K1379" i="1"/>
  <c r="P1379" i="1" s="1"/>
  <c r="K276" i="1"/>
  <c r="K540" i="1"/>
  <c r="K838" i="1"/>
  <c r="K71" i="1"/>
  <c r="K701" i="1"/>
  <c r="K1275" i="1"/>
  <c r="K1124" i="1"/>
  <c r="K753" i="1"/>
  <c r="K396" i="1"/>
  <c r="K755" i="1"/>
  <c r="K774" i="1"/>
  <c r="K1321" i="1"/>
  <c r="P1321" i="1" s="1"/>
  <c r="K1344" i="1"/>
  <c r="P1344" i="1" s="1"/>
  <c r="K1238" i="1"/>
  <c r="K1199" i="1"/>
  <c r="K631" i="1"/>
  <c r="K1170" i="1"/>
  <c r="K15" i="1"/>
  <c r="K575" i="1"/>
  <c r="K188" i="1"/>
  <c r="K25" i="1"/>
  <c r="K274" i="1"/>
  <c r="K576" i="1"/>
  <c r="K234" i="1"/>
  <c r="K566" i="1"/>
  <c r="K266" i="1"/>
  <c r="K228" i="1"/>
  <c r="K229" i="1"/>
  <c r="K782" i="1"/>
  <c r="K1181" i="1"/>
  <c r="K85" i="1"/>
  <c r="K636" i="1"/>
  <c r="K1035" i="1"/>
  <c r="K615" i="1"/>
  <c r="K1076" i="1"/>
  <c r="K1349" i="1"/>
  <c r="P1349" i="1" s="1"/>
  <c r="K927" i="1"/>
  <c r="K319" i="1"/>
  <c r="K1102" i="1"/>
  <c r="K848" i="1"/>
  <c r="K709" i="1"/>
  <c r="K1081" i="1"/>
  <c r="K1401" i="1"/>
  <c r="P1401" i="1" s="1"/>
  <c r="K1032" i="1"/>
  <c r="K641" i="1"/>
  <c r="K1366" i="1"/>
  <c r="P1366" i="1" s="1"/>
  <c r="K1151" i="1"/>
  <c r="K627" i="1"/>
  <c r="K415" i="1"/>
  <c r="K886" i="1"/>
  <c r="K1226" i="1"/>
  <c r="K557" i="1"/>
  <c r="K339" i="1"/>
  <c r="K775" i="1"/>
  <c r="K547" i="1"/>
  <c r="K278" i="1"/>
  <c r="K714" i="1"/>
  <c r="K1125" i="1"/>
  <c r="K109" i="1"/>
  <c r="K586" i="1"/>
  <c r="K995" i="1"/>
  <c r="K645" i="1"/>
  <c r="K1036" i="1"/>
  <c r="K1309" i="1"/>
  <c r="P1309" i="1" s="1"/>
  <c r="K972" i="1"/>
  <c r="K271" i="1"/>
  <c r="K1014" i="1"/>
  <c r="K872" i="1"/>
  <c r="K651" i="1"/>
  <c r="K1041" i="1"/>
  <c r="K1425" i="1"/>
  <c r="P1425" i="1" s="1"/>
  <c r="K662" i="1"/>
  <c r="K354" i="1"/>
  <c r="K1406" i="1"/>
  <c r="P1406" i="1" s="1"/>
  <c r="K1376" i="1"/>
  <c r="P1376" i="1" s="1"/>
  <c r="K346" i="1"/>
  <c r="K317" i="1"/>
  <c r="K787" i="1"/>
  <c r="K1186" i="1"/>
  <c r="K476" i="1"/>
  <c r="K517" i="1"/>
  <c r="K541" i="1"/>
  <c r="K1053" i="1"/>
  <c r="K293" i="1"/>
  <c r="K328" i="1"/>
  <c r="K932" i="1"/>
  <c r="K1259" i="1"/>
  <c r="K896" i="1"/>
  <c r="K1205" i="1"/>
  <c r="K706" i="1"/>
  <c r="K140" i="1"/>
  <c r="K871" i="1"/>
  <c r="K726" i="1"/>
  <c r="K1095" i="1"/>
  <c r="K983" i="1"/>
  <c r="K1305" i="1"/>
  <c r="P1305" i="1" s="1"/>
  <c r="K1396" i="1"/>
  <c r="P1396" i="1" s="1"/>
  <c r="K833" i="1"/>
  <c r="K504" i="1"/>
  <c r="K820" i="1"/>
  <c r="K938" i="1"/>
  <c r="K1258" i="1"/>
  <c r="K195" i="1"/>
  <c r="K83" i="1"/>
  <c r="K496" i="1"/>
  <c r="K453" i="1"/>
  <c r="K484" i="1"/>
  <c r="K386" i="1"/>
  <c r="K1061" i="1"/>
  <c r="K190" i="1"/>
  <c r="K1011" i="1"/>
  <c r="K1052" i="1"/>
  <c r="K863" i="1"/>
  <c r="K1046" i="1"/>
  <c r="K678" i="1"/>
  <c r="K1377" i="1"/>
  <c r="P1377" i="1" s="1"/>
  <c r="K473" i="1"/>
  <c r="K1456" i="1"/>
  <c r="P1456" i="1" s="1"/>
  <c r="K530" i="1"/>
  <c r="K1202" i="1"/>
  <c r="K337" i="1"/>
  <c r="K1355" i="1"/>
  <c r="P1355" i="1" s="1"/>
  <c r="K1380" i="1"/>
  <c r="P1380" i="1" s="1"/>
  <c r="K455" i="1"/>
  <c r="K89" i="1"/>
  <c r="K231" i="1"/>
  <c r="K870" i="1"/>
  <c r="K1252" i="1"/>
  <c r="K285" i="1"/>
  <c r="K61" i="1"/>
  <c r="K808" i="1"/>
  <c r="K198" i="1"/>
  <c r="K1097" i="1"/>
  <c r="K716" i="1"/>
  <c r="K265" i="1"/>
  <c r="K1018" i="1"/>
  <c r="K1274" i="1"/>
  <c r="K982" i="1"/>
  <c r="K884" i="1"/>
  <c r="K763" i="1"/>
  <c r="K434" i="1"/>
  <c r="K1257" i="1"/>
  <c r="K617" i="1"/>
  <c r="K877" i="1"/>
  <c r="K464" i="1"/>
  <c r="K392" i="1"/>
  <c r="K537" i="1"/>
  <c r="K901" i="1"/>
  <c r="K21" i="1"/>
  <c r="K14" i="1"/>
  <c r="K669" i="1"/>
  <c r="K1360" i="1"/>
  <c r="P1360" i="1" s="1"/>
  <c r="K56" i="1"/>
  <c r="K419" i="1"/>
  <c r="K921" i="1"/>
  <c r="K526" i="1"/>
  <c r="K440" i="1"/>
  <c r="K324" i="1"/>
  <c r="K98" i="1"/>
  <c r="K1154" i="1"/>
  <c r="K1375" i="1"/>
  <c r="P1375" i="1" s="1"/>
  <c r="K1129" i="1"/>
  <c r="K335" i="1"/>
  <c r="K723" i="1"/>
  <c r="K1245" i="1"/>
  <c r="K253" i="1"/>
  <c r="K435" i="1"/>
  <c r="K139" i="1"/>
  <c r="K400" i="1"/>
  <c r="K165" i="1"/>
  <c r="K912" i="1"/>
  <c r="K1152" i="1"/>
  <c r="K1015" i="1"/>
  <c r="K788" i="1"/>
  <c r="K87" i="1"/>
  <c r="K398" i="1"/>
  <c r="K813" i="1"/>
  <c r="K325" i="1"/>
  <c r="K379" i="1"/>
  <c r="K403" i="1"/>
  <c r="K756" i="1"/>
  <c r="K686" i="1"/>
  <c r="K962" i="1"/>
  <c r="K1051" i="1"/>
  <c r="K761" i="1"/>
  <c r="K497" i="1"/>
  <c r="K208" i="1"/>
  <c r="K461" i="1"/>
  <c r="K202" i="1"/>
  <c r="K529" i="1"/>
  <c r="K628" i="1"/>
  <c r="K860" i="1"/>
  <c r="K1139" i="1"/>
  <c r="K667" i="1"/>
  <c r="K986" i="1"/>
  <c r="K691" i="1"/>
  <c r="K1453" i="1"/>
  <c r="P1453" i="1" s="1"/>
  <c r="K1006" i="1"/>
  <c r="K213" i="1"/>
  <c r="K715" i="1"/>
  <c r="K563" i="1"/>
  <c r="K891" i="1"/>
  <c r="K594" i="1"/>
  <c r="K915" i="1"/>
  <c r="K1185" i="1"/>
  <c r="K1441" i="1"/>
  <c r="P1441" i="1" s="1"/>
  <c r="K207" i="1"/>
  <c r="K1319" i="1"/>
  <c r="P1319" i="1" s="1"/>
  <c r="K1176" i="1"/>
  <c r="K1430" i="1"/>
  <c r="P1430" i="1" s="1"/>
  <c r="K1056" i="1"/>
  <c r="K1343" i="1"/>
  <c r="P1343" i="1" s="1"/>
  <c r="K1144" i="1"/>
  <c r="K40" i="1"/>
  <c r="K1264" i="1"/>
  <c r="K1074" i="1"/>
  <c r="K1338" i="1"/>
  <c r="P1338" i="1" s="1"/>
  <c r="K1168" i="1"/>
  <c r="K19" i="1"/>
  <c r="K1288" i="1"/>
  <c r="K1082" i="1"/>
  <c r="K1346" i="1"/>
  <c r="P1346" i="1" s="1"/>
  <c r="K1110" i="1"/>
  <c r="K883" i="1"/>
  <c r="K875" i="1"/>
  <c r="K1371" i="1"/>
  <c r="P1371" i="1" s="1"/>
  <c r="K885" i="1"/>
  <c r="K124" i="1"/>
  <c r="K1211" i="1"/>
  <c r="K952" i="1"/>
  <c r="K698" i="1"/>
  <c r="K302" i="1"/>
  <c r="K27" i="1"/>
  <c r="K673" i="1"/>
  <c r="K382" i="1"/>
  <c r="K488" i="1"/>
  <c r="K1316" i="1"/>
  <c r="P1316" i="1" s="1"/>
  <c r="K1188" i="1"/>
  <c r="K634" i="1"/>
  <c r="K702" i="1"/>
  <c r="K873" i="1"/>
  <c r="K1156" i="1"/>
  <c r="K68" i="1"/>
  <c r="K137" i="1"/>
  <c r="K841" i="1"/>
  <c r="K914" i="1"/>
  <c r="K729" i="1"/>
  <c r="K1094" i="1"/>
  <c r="K1083" i="1"/>
  <c r="K799" i="1"/>
  <c r="K558" i="1"/>
  <c r="K216" i="1"/>
  <c r="K418" i="1"/>
  <c r="K210" i="1"/>
  <c r="K492" i="1"/>
  <c r="K579" i="1"/>
  <c r="K134" i="1"/>
  <c r="K511" i="1"/>
  <c r="K439" i="1"/>
  <c r="K180" i="1"/>
  <c r="K754" i="1"/>
  <c r="K1166" i="1"/>
  <c r="K291" i="1"/>
  <c r="K37" i="1"/>
  <c r="K737" i="1"/>
  <c r="K849" i="1"/>
  <c r="K864" i="1"/>
  <c r="K1365" i="1"/>
  <c r="P1365" i="1" s="1"/>
  <c r="K614" i="1"/>
  <c r="K270" i="1"/>
  <c r="K226" i="1"/>
  <c r="K22" i="1"/>
  <c r="K179" i="1"/>
  <c r="K121" i="1"/>
  <c r="K8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2" i="1"/>
  <c r="P1293" i="1" l="1"/>
  <c r="J1293" i="1"/>
  <c r="P957" i="1"/>
  <c r="J957" i="1"/>
  <c r="J162" i="1"/>
  <c r="P510" i="1"/>
  <c r="J510" i="1"/>
  <c r="P934" i="1"/>
  <c r="J952" i="1"/>
  <c r="P952" i="1"/>
  <c r="J324" i="1"/>
  <c r="P324" i="1"/>
  <c r="J190" i="1"/>
  <c r="P190" i="1"/>
  <c r="J645" i="1"/>
  <c r="P645" i="1"/>
  <c r="J1275" i="1"/>
  <c r="P1275" i="1"/>
  <c r="J79" i="1"/>
  <c r="P79" i="1"/>
  <c r="J900" i="1"/>
  <c r="P900" i="1"/>
  <c r="J768" i="1"/>
  <c r="P768" i="1"/>
  <c r="J173" i="1"/>
  <c r="P173" i="1"/>
  <c r="J1212" i="1"/>
  <c r="P1212" i="1"/>
  <c r="J1098" i="1"/>
  <c r="P1098" i="1"/>
  <c r="J88" i="1"/>
  <c r="P88" i="1"/>
  <c r="J1010" i="1"/>
  <c r="P1010" i="1"/>
  <c r="J423" i="1"/>
  <c r="P423" i="1"/>
  <c r="J50" i="1"/>
  <c r="P50" i="1"/>
  <c r="J478" i="1"/>
  <c r="P478" i="1"/>
  <c r="J168" i="1"/>
  <c r="P168" i="1"/>
  <c r="J447" i="1"/>
  <c r="P447" i="1"/>
  <c r="J680" i="1"/>
  <c r="P680" i="1"/>
  <c r="J284" i="1"/>
  <c r="P284" i="1"/>
  <c r="J480" i="1"/>
  <c r="P480" i="1"/>
  <c r="J1283" i="1"/>
  <c r="P1283" i="1"/>
  <c r="J1118" i="1"/>
  <c r="P1118" i="1"/>
  <c r="J1013" i="1"/>
  <c r="P1013" i="1"/>
  <c r="J947" i="1"/>
  <c r="P947" i="1"/>
  <c r="J472" i="1"/>
  <c r="P472" i="1"/>
  <c r="J635" i="1"/>
  <c r="P635" i="1"/>
  <c r="J314" i="1"/>
  <c r="P314" i="1"/>
  <c r="J991" i="1"/>
  <c r="P991" i="1"/>
  <c r="J933" i="1"/>
  <c r="P933" i="1"/>
  <c r="J965" i="1"/>
  <c r="P965" i="1"/>
  <c r="J16" i="1"/>
  <c r="P16" i="1"/>
  <c r="J512" i="1"/>
  <c r="P512" i="1"/>
  <c r="J1153" i="1"/>
  <c r="P1153" i="1"/>
  <c r="J408" i="1"/>
  <c r="P408" i="1"/>
  <c r="J614" i="1"/>
  <c r="P614" i="1"/>
  <c r="J754" i="1"/>
  <c r="P754" i="1"/>
  <c r="J418" i="1"/>
  <c r="P418" i="1"/>
  <c r="J1211" i="1"/>
  <c r="P1211" i="1"/>
  <c r="J1082" i="1"/>
  <c r="P1082" i="1"/>
  <c r="J1144" i="1"/>
  <c r="P1144" i="1"/>
  <c r="J1185" i="1"/>
  <c r="P1185" i="1"/>
  <c r="J202" i="1"/>
  <c r="P202" i="1"/>
  <c r="J756" i="1"/>
  <c r="P756" i="1"/>
  <c r="J1015" i="1"/>
  <c r="P1015" i="1"/>
  <c r="J1245" i="1"/>
  <c r="P1245" i="1"/>
  <c r="J440" i="1"/>
  <c r="P440" i="1"/>
  <c r="J21" i="1"/>
  <c r="P21" i="1"/>
  <c r="J434" i="1"/>
  <c r="P434" i="1"/>
  <c r="J1097" i="1"/>
  <c r="P1097" i="1"/>
  <c r="J89" i="1"/>
  <c r="P89" i="1"/>
  <c r="J473" i="1"/>
  <c r="P473" i="1"/>
  <c r="J1061" i="1"/>
  <c r="P1061" i="1"/>
  <c r="J938" i="1"/>
  <c r="P938" i="1"/>
  <c r="J726" i="1"/>
  <c r="P726" i="1"/>
  <c r="J328" i="1"/>
  <c r="P328" i="1"/>
  <c r="J317" i="1"/>
  <c r="P317" i="1"/>
  <c r="J651" i="1"/>
  <c r="P651" i="1"/>
  <c r="J995" i="1"/>
  <c r="P995" i="1"/>
  <c r="J339" i="1"/>
  <c r="P339" i="1"/>
  <c r="J641" i="1"/>
  <c r="P641" i="1"/>
  <c r="J927" i="1"/>
  <c r="P927" i="1"/>
  <c r="J782" i="1"/>
  <c r="P782" i="1"/>
  <c r="J25" i="1"/>
  <c r="P25" i="1"/>
  <c r="J701" i="1"/>
  <c r="P701" i="1"/>
  <c r="J102" i="1"/>
  <c r="P102" i="1"/>
  <c r="J798" i="1"/>
  <c r="P798" i="1"/>
  <c r="J290" i="1"/>
  <c r="P290" i="1"/>
  <c r="J797" i="1"/>
  <c r="P797" i="1"/>
  <c r="J572" i="1"/>
  <c r="P572" i="1"/>
  <c r="J1071" i="1"/>
  <c r="P1071" i="1"/>
  <c r="J509" i="1"/>
  <c r="P509" i="1"/>
  <c r="J762" i="1"/>
  <c r="P762" i="1"/>
  <c r="J428" i="1"/>
  <c r="P428" i="1"/>
  <c r="J138" i="1"/>
  <c r="P138" i="1"/>
  <c r="J3" i="1"/>
  <c r="P3" i="1"/>
  <c r="J629" i="1"/>
  <c r="P629" i="1"/>
  <c r="J153" i="1"/>
  <c r="P153" i="1"/>
  <c r="J110" i="1"/>
  <c r="P110" i="1"/>
  <c r="J979" i="1"/>
  <c r="P979" i="1"/>
  <c r="J619" i="1"/>
  <c r="P619" i="1"/>
  <c r="J640" i="1"/>
  <c r="P640" i="1"/>
  <c r="J249" i="1"/>
  <c r="P249" i="1"/>
  <c r="J903" i="1"/>
  <c r="P903" i="1"/>
  <c r="J565" i="1"/>
  <c r="P565" i="1"/>
  <c r="J923" i="1"/>
  <c r="P923" i="1"/>
  <c r="J193" i="1"/>
  <c r="P193" i="1"/>
  <c r="J223" i="1"/>
  <c r="P223" i="1"/>
  <c r="J783" i="1"/>
  <c r="P783" i="1"/>
  <c r="J590" i="1"/>
  <c r="P590" i="1"/>
  <c r="J17" i="1"/>
  <c r="P17" i="1"/>
  <c r="J310" i="1"/>
  <c r="P310" i="1"/>
  <c r="J441" i="1"/>
  <c r="P441" i="1"/>
  <c r="J623" i="1"/>
  <c r="P623" i="1"/>
  <c r="J192" i="1"/>
  <c r="P192" i="1"/>
  <c r="J882" i="1"/>
  <c r="P882" i="1"/>
  <c r="J622" i="1"/>
  <c r="P622" i="1"/>
  <c r="J393" i="1"/>
  <c r="P393" i="1"/>
  <c r="J1163" i="1"/>
  <c r="P1163" i="1"/>
  <c r="J600" i="1"/>
  <c r="P600" i="1"/>
  <c r="J1280" i="1"/>
  <c r="P1280" i="1"/>
  <c r="J878" i="1"/>
  <c r="P878" i="1"/>
  <c r="J1164" i="1"/>
  <c r="P1164" i="1"/>
  <c r="J821" i="1"/>
  <c r="P821" i="1"/>
  <c r="J1239" i="1"/>
  <c r="P1239" i="1"/>
  <c r="J286" i="1"/>
  <c r="P286" i="1"/>
  <c r="J658" i="1"/>
  <c r="P658" i="1"/>
  <c r="J881" i="1"/>
  <c r="P881" i="1"/>
  <c r="J81" i="1"/>
  <c r="P81" i="1"/>
  <c r="J236" i="1"/>
  <c r="P236" i="1"/>
  <c r="J689" i="1"/>
  <c r="P689" i="1"/>
  <c r="J973" i="1"/>
  <c r="P973" i="1"/>
  <c r="J857" i="1"/>
  <c r="P857" i="1"/>
  <c r="J53" i="1"/>
  <c r="P53" i="1"/>
  <c r="J41" i="1"/>
  <c r="P41" i="1"/>
  <c r="J549" i="1"/>
  <c r="P549" i="1"/>
  <c r="J1180" i="1"/>
  <c r="P1180" i="1"/>
  <c r="J120" i="1"/>
  <c r="P120" i="1"/>
  <c r="J491" i="1"/>
  <c r="P491" i="1"/>
  <c r="J268" i="1"/>
  <c r="P268" i="1"/>
  <c r="J967" i="1"/>
  <c r="P967" i="1"/>
  <c r="J1214" i="1"/>
  <c r="P1214" i="1"/>
  <c r="J343" i="1"/>
  <c r="P343" i="1"/>
  <c r="J789" i="1"/>
  <c r="P789" i="1"/>
  <c r="J327" i="1"/>
  <c r="P327" i="1"/>
  <c r="J920" i="1"/>
  <c r="P920" i="1"/>
  <c r="J201" i="1"/>
  <c r="P201" i="1"/>
  <c r="J731" i="1"/>
  <c r="P731" i="1"/>
  <c r="J1201" i="1"/>
  <c r="P1201" i="1"/>
  <c r="J446" i="1"/>
  <c r="P446" i="1"/>
  <c r="J583" i="1"/>
  <c r="P583" i="1"/>
  <c r="J573" i="1"/>
  <c r="P573" i="1"/>
  <c r="J60" i="1"/>
  <c r="P60" i="1"/>
  <c r="J717" i="1"/>
  <c r="P717" i="1"/>
  <c r="J164" i="1"/>
  <c r="P164" i="1"/>
  <c r="J151" i="1"/>
  <c r="P151" i="1"/>
  <c r="J1243" i="1"/>
  <c r="P1243" i="1"/>
  <c r="J880" i="1"/>
  <c r="P880" i="1"/>
  <c r="J861" i="1"/>
  <c r="P861" i="1"/>
  <c r="J577" i="1"/>
  <c r="P577" i="1"/>
  <c r="J817" i="1"/>
  <c r="P817" i="1"/>
  <c r="J1247" i="1"/>
  <c r="P1247" i="1"/>
  <c r="J752" i="1"/>
  <c r="P752" i="1"/>
  <c r="J802" i="1"/>
  <c r="P802" i="1"/>
  <c r="J28" i="1"/>
  <c r="P28" i="1"/>
  <c r="J131" i="1"/>
  <c r="P131" i="1"/>
  <c r="J684" i="1"/>
  <c r="P684" i="1"/>
  <c r="J639" i="1"/>
  <c r="P639" i="1"/>
  <c r="J1108" i="1"/>
  <c r="P1108" i="1"/>
  <c r="J832" i="1"/>
  <c r="P832" i="1"/>
  <c r="J20" i="1"/>
  <c r="P20" i="1"/>
  <c r="J445" i="1"/>
  <c r="P445" i="1"/>
  <c r="J937" i="1"/>
  <c r="P937" i="1"/>
  <c r="J196" i="1"/>
  <c r="P196" i="1"/>
  <c r="J1227" i="1"/>
  <c r="P1227" i="1"/>
  <c r="J515" i="1"/>
  <c r="P515" i="1"/>
  <c r="J185" i="1"/>
  <c r="P185" i="1"/>
  <c r="J1115" i="1"/>
  <c r="P1115" i="1"/>
  <c r="J704" i="1"/>
  <c r="P704" i="1"/>
  <c r="J771" i="1"/>
  <c r="P771" i="1"/>
  <c r="J359" i="1"/>
  <c r="P359" i="1"/>
  <c r="J65" i="1"/>
  <c r="P65" i="1"/>
  <c r="J742" i="1"/>
  <c r="P742" i="1"/>
  <c r="J811" i="1"/>
  <c r="P811" i="1"/>
  <c r="J1123" i="1"/>
  <c r="P1123" i="1"/>
  <c r="J854" i="1"/>
  <c r="P854" i="1"/>
  <c r="J868" i="1"/>
  <c r="P868" i="1"/>
  <c r="J951" i="1"/>
  <c r="P951" i="1"/>
  <c r="J175" i="1"/>
  <c r="P175" i="1"/>
  <c r="J36" i="1"/>
  <c r="P36" i="1"/>
  <c r="J682" i="1"/>
  <c r="P682" i="1"/>
  <c r="J1086" i="1"/>
  <c r="P1086" i="1"/>
  <c r="J7" i="1"/>
  <c r="P7" i="1"/>
  <c r="J80" i="1"/>
  <c r="P80" i="1"/>
  <c r="J91" i="1"/>
  <c r="P91" i="1"/>
  <c r="J111" i="1"/>
  <c r="P111" i="1"/>
  <c r="J999" i="1"/>
  <c r="P999" i="1"/>
  <c r="J692" i="1"/>
  <c r="P692" i="1"/>
  <c r="J569" i="1"/>
  <c r="P569" i="1"/>
  <c r="J1192" i="1"/>
  <c r="P1192" i="1"/>
  <c r="J535" i="1"/>
  <c r="P535" i="1"/>
  <c r="J298" i="1"/>
  <c r="P298" i="1"/>
  <c r="J1183" i="1"/>
  <c r="P1183" i="1"/>
  <c r="J543" i="1"/>
  <c r="P543" i="1"/>
  <c r="J1140" i="1"/>
  <c r="P1140" i="1"/>
  <c r="J1022" i="1"/>
  <c r="P1022" i="1"/>
  <c r="J520" i="1"/>
  <c r="P520" i="1"/>
  <c r="J906" i="1"/>
  <c r="P906" i="1"/>
  <c r="J595" i="1"/>
  <c r="P595" i="1"/>
  <c r="J1171" i="1"/>
  <c r="P1171" i="1"/>
  <c r="J54" i="1"/>
  <c r="P54" i="1"/>
  <c r="J401" i="1"/>
  <c r="P401" i="1"/>
  <c r="J380" i="1"/>
  <c r="P380" i="1"/>
  <c r="J914" i="1"/>
  <c r="P914" i="1"/>
  <c r="J1006" i="1"/>
  <c r="P1006" i="1"/>
  <c r="J1257" i="1"/>
  <c r="P1257" i="1"/>
  <c r="J932" i="1"/>
  <c r="P932" i="1"/>
  <c r="J1181" i="1"/>
  <c r="P1181" i="1"/>
  <c r="J1089" i="1"/>
  <c r="P1089" i="1"/>
  <c r="J97" i="1"/>
  <c r="P97" i="1"/>
  <c r="J556" i="1"/>
  <c r="P556" i="1"/>
  <c r="J1251" i="1"/>
  <c r="P1251" i="1"/>
  <c r="J1216" i="1"/>
  <c r="P1216" i="1"/>
  <c r="J95" i="1"/>
  <c r="P95" i="1"/>
  <c r="J888" i="1"/>
  <c r="P888" i="1"/>
  <c r="J1136" i="1"/>
  <c r="P1136" i="1"/>
  <c r="J13" i="1"/>
  <c r="P13" i="1"/>
  <c r="J295" i="1"/>
  <c r="P295" i="1"/>
  <c r="J666" i="1"/>
  <c r="P666" i="1"/>
  <c r="J288" i="1"/>
  <c r="P288" i="1"/>
  <c r="J247" i="1"/>
  <c r="P247" i="1"/>
  <c r="J410" i="1"/>
  <c r="P410" i="1"/>
  <c r="J733" i="1"/>
  <c r="P733" i="1"/>
  <c r="J841" i="1"/>
  <c r="P841" i="1"/>
  <c r="J180" i="1"/>
  <c r="P180" i="1"/>
  <c r="J216" i="1"/>
  <c r="P216" i="1"/>
  <c r="J137" i="1"/>
  <c r="P137" i="1"/>
  <c r="J488" i="1"/>
  <c r="P488" i="1"/>
  <c r="J124" i="1"/>
  <c r="P124" i="1"/>
  <c r="J1288" i="1"/>
  <c r="P1288" i="1"/>
  <c r="J915" i="1"/>
  <c r="P915" i="1"/>
  <c r="J691" i="1"/>
  <c r="P691" i="1"/>
  <c r="J461" i="1"/>
  <c r="P461" i="1"/>
  <c r="J403" i="1"/>
  <c r="P403" i="1"/>
  <c r="J1152" i="1"/>
  <c r="P1152" i="1"/>
  <c r="J723" i="1"/>
  <c r="P723" i="1"/>
  <c r="J526" i="1"/>
  <c r="P526" i="1"/>
  <c r="J901" i="1"/>
  <c r="P901" i="1"/>
  <c r="J763" i="1"/>
  <c r="P763" i="1"/>
  <c r="J198" i="1"/>
  <c r="P198" i="1"/>
  <c r="J455" i="1"/>
  <c r="P455" i="1"/>
  <c r="J386" i="1"/>
  <c r="P386" i="1"/>
  <c r="J820" i="1"/>
  <c r="P820" i="1"/>
  <c r="J871" i="1"/>
  <c r="P871" i="1"/>
  <c r="J293" i="1"/>
  <c r="P293" i="1"/>
  <c r="J346" i="1"/>
  <c r="P346" i="1"/>
  <c r="J872" i="1"/>
  <c r="P872" i="1"/>
  <c r="J586" i="1"/>
  <c r="P586" i="1"/>
  <c r="J557" i="1"/>
  <c r="P557" i="1"/>
  <c r="J1032" i="1"/>
  <c r="P1032" i="1"/>
  <c r="J229" i="1"/>
  <c r="P229" i="1"/>
  <c r="J188" i="1"/>
  <c r="P188" i="1"/>
  <c r="J71" i="1"/>
  <c r="P71" i="1"/>
  <c r="J273" i="1"/>
  <c r="P273" i="1"/>
  <c r="J977" i="1"/>
  <c r="P977" i="1"/>
  <c r="J9" i="1"/>
  <c r="P9" i="1"/>
  <c r="J74" i="1"/>
  <c r="P74" i="1"/>
  <c r="J531" i="1"/>
  <c r="P531" i="1"/>
  <c r="J1126" i="1"/>
  <c r="P1126" i="1"/>
  <c r="J237" i="1"/>
  <c r="P237" i="1"/>
  <c r="J544" i="1"/>
  <c r="P544" i="1"/>
  <c r="J1038" i="1"/>
  <c r="P1038" i="1"/>
  <c r="J525" i="1"/>
  <c r="P525" i="1"/>
  <c r="J35" i="1"/>
  <c r="P35" i="1"/>
  <c r="J830" i="1"/>
  <c r="P830" i="1"/>
  <c r="J699" i="1"/>
  <c r="P699" i="1"/>
  <c r="J307" i="1"/>
  <c r="P307" i="1"/>
  <c r="J769" i="1"/>
  <c r="P769" i="1"/>
  <c r="J518" i="1"/>
  <c r="P518" i="1"/>
  <c r="J296" i="1"/>
  <c r="P296" i="1"/>
  <c r="J413" i="1"/>
  <c r="P413" i="1"/>
  <c r="J471" i="1"/>
  <c r="P471" i="1"/>
  <c r="J551" i="1"/>
  <c r="P551" i="1"/>
  <c r="J49" i="1"/>
  <c r="P49" i="1"/>
  <c r="J718" i="1"/>
  <c r="P718" i="1"/>
  <c r="J412" i="1"/>
  <c r="P412" i="1"/>
  <c r="J1285" i="1"/>
  <c r="P1285" i="1"/>
  <c r="J560" i="1"/>
  <c r="P560" i="1"/>
  <c r="J123" i="1"/>
  <c r="P123" i="1"/>
  <c r="J1193" i="1"/>
  <c r="P1193" i="1"/>
  <c r="J740" i="1"/>
  <c r="P740" i="1"/>
  <c r="J815" i="1"/>
  <c r="P815" i="1"/>
  <c r="J528" i="1"/>
  <c r="P528" i="1"/>
  <c r="J1265" i="1"/>
  <c r="P1265" i="1"/>
  <c r="J421" i="1"/>
  <c r="P421" i="1"/>
  <c r="J326" i="1"/>
  <c r="P326" i="1"/>
  <c r="J703" i="1"/>
  <c r="P703" i="1"/>
  <c r="J928" i="1"/>
  <c r="P928" i="1"/>
  <c r="J238" i="1"/>
  <c r="P238" i="1"/>
  <c r="J1213" i="1"/>
  <c r="P1213" i="1"/>
  <c r="J1105" i="1"/>
  <c r="P1105" i="1"/>
  <c r="J785" i="1"/>
  <c r="P785" i="1"/>
  <c r="J624" i="1"/>
  <c r="P624" i="1"/>
  <c r="J978" i="1"/>
  <c r="P978" i="1"/>
  <c r="J582" i="1"/>
  <c r="P582" i="1"/>
  <c r="J1016" i="1"/>
  <c r="P1016" i="1"/>
  <c r="J668" i="1"/>
  <c r="P668" i="1"/>
  <c r="J567" i="1"/>
  <c r="P567" i="1"/>
  <c r="J1075" i="1"/>
  <c r="P1075" i="1"/>
  <c r="J766" i="1"/>
  <c r="P766" i="1"/>
  <c r="J289" i="1"/>
  <c r="P289" i="1"/>
  <c r="J1079" i="1"/>
  <c r="P1079" i="1"/>
  <c r="J76" i="1"/>
  <c r="P76" i="1"/>
  <c r="J332" i="1"/>
  <c r="P332" i="1"/>
  <c r="J500" i="1"/>
  <c r="P500" i="1"/>
  <c r="J242" i="1"/>
  <c r="P242" i="1"/>
  <c r="J322" i="1"/>
  <c r="P322" i="1"/>
  <c r="J897" i="1"/>
  <c r="P897" i="1"/>
  <c r="J570" i="1"/>
  <c r="P570" i="1"/>
  <c r="J746" i="1"/>
  <c r="P746" i="1"/>
  <c r="J114" i="1"/>
  <c r="P114" i="1"/>
  <c r="J166" i="1"/>
  <c r="P166" i="1"/>
  <c r="J6" i="1"/>
  <c r="P6" i="1"/>
  <c r="J664" i="1"/>
  <c r="P664" i="1"/>
  <c r="J732" i="1"/>
  <c r="P732" i="1"/>
  <c r="J1261" i="1"/>
  <c r="P1261" i="1"/>
  <c r="J1019" i="1"/>
  <c r="P1019" i="1"/>
  <c r="J1084" i="1"/>
  <c r="P1084" i="1"/>
  <c r="J955" i="1"/>
  <c r="P955" i="1"/>
  <c r="J4" i="1"/>
  <c r="P4" i="1"/>
  <c r="J862" i="1"/>
  <c r="P862" i="1"/>
  <c r="J592" i="1"/>
  <c r="P592" i="1"/>
  <c r="J652" i="1"/>
  <c r="P652" i="1"/>
  <c r="J633" i="1"/>
  <c r="P633" i="1"/>
  <c r="J587" i="1"/>
  <c r="P587" i="1"/>
  <c r="J638" i="1"/>
  <c r="P638" i="1"/>
  <c r="J1281" i="1"/>
  <c r="P1281" i="1"/>
  <c r="J353" i="1"/>
  <c r="P353" i="1"/>
  <c r="J1026" i="1"/>
  <c r="P1026" i="1"/>
  <c r="J894" i="1"/>
  <c r="P894" i="1"/>
  <c r="J536" i="1"/>
  <c r="P536" i="1"/>
  <c r="J108" i="1"/>
  <c r="P108" i="1"/>
  <c r="J816" i="1"/>
  <c r="P816" i="1"/>
  <c r="J182" i="1"/>
  <c r="P182" i="1"/>
  <c r="J574" i="1"/>
  <c r="P574" i="1"/>
  <c r="J522" i="1"/>
  <c r="P522" i="1"/>
  <c r="J1242" i="1"/>
  <c r="P1242" i="1"/>
  <c r="J250" i="1"/>
  <c r="P250" i="1"/>
  <c r="J1273" i="1"/>
  <c r="P1273" i="1"/>
  <c r="J1233" i="1"/>
  <c r="P1233" i="1"/>
  <c r="J1134" i="1"/>
  <c r="P1134" i="1"/>
  <c r="J212" i="1"/>
  <c r="P212" i="1"/>
  <c r="J69" i="1"/>
  <c r="P69" i="1"/>
  <c r="J1132" i="1"/>
  <c r="P1132" i="1"/>
  <c r="J334" i="1"/>
  <c r="P334" i="1"/>
  <c r="J956" i="1"/>
  <c r="P956" i="1"/>
  <c r="J513" i="1"/>
  <c r="P513" i="1"/>
  <c r="J625" i="1"/>
  <c r="P625" i="1"/>
  <c r="J448" i="1"/>
  <c r="P448" i="1"/>
  <c r="J1058" i="1"/>
  <c r="P1058" i="1"/>
  <c r="J82" i="1"/>
  <c r="P82" i="1"/>
  <c r="J1269" i="1"/>
  <c r="P1269" i="1"/>
  <c r="J663" i="1"/>
  <c r="P663" i="1"/>
  <c r="J712" i="1"/>
  <c r="P712" i="1"/>
  <c r="J411" i="1"/>
  <c r="P411" i="1"/>
  <c r="J51" i="1"/>
  <c r="P51" i="1"/>
  <c r="J539" i="1"/>
  <c r="P539" i="1"/>
  <c r="J867" i="1"/>
  <c r="P867" i="1"/>
  <c r="J809" i="1"/>
  <c r="P809" i="1"/>
  <c r="J656" i="1"/>
  <c r="P656" i="1"/>
  <c r="J987" i="1"/>
  <c r="P987" i="1"/>
  <c r="J388" i="1"/>
  <c r="P388" i="1"/>
  <c r="J1009" i="1"/>
  <c r="P1009" i="1"/>
  <c r="J1042" i="1"/>
  <c r="P1042" i="1"/>
  <c r="J822" i="1"/>
  <c r="P822" i="1"/>
  <c r="J545" i="1"/>
  <c r="P545" i="1"/>
  <c r="J767" i="1"/>
  <c r="P767" i="1"/>
  <c r="J843" i="1"/>
  <c r="P843" i="1"/>
  <c r="J722" i="1"/>
  <c r="P722" i="1"/>
  <c r="J693" i="1"/>
  <c r="P693" i="1"/>
  <c r="J390" i="1"/>
  <c r="P390" i="1"/>
  <c r="J612" i="1"/>
  <c r="P612" i="1"/>
  <c r="J178" i="1"/>
  <c r="P178" i="1"/>
  <c r="J744" i="1"/>
  <c r="P744" i="1"/>
  <c r="J1049" i="1"/>
  <c r="P1049" i="1"/>
  <c r="J1100" i="1"/>
  <c r="P1100" i="1"/>
  <c r="J214" i="1"/>
  <c r="P214" i="1"/>
  <c r="J681" i="1"/>
  <c r="P681" i="1"/>
  <c r="J649" i="1"/>
  <c r="P649" i="1"/>
  <c r="J282" i="1"/>
  <c r="P282" i="1"/>
  <c r="J650" i="1"/>
  <c r="P650" i="1"/>
  <c r="J1055" i="1"/>
  <c r="P1055" i="1"/>
  <c r="J24" i="1"/>
  <c r="P24" i="1"/>
  <c r="J578" i="1"/>
  <c r="P578" i="1"/>
  <c r="J552" i="1"/>
  <c r="P552" i="1"/>
  <c r="J686" i="1"/>
  <c r="P686" i="1"/>
  <c r="J1041" i="1"/>
  <c r="P1041" i="1"/>
  <c r="J184" i="1"/>
  <c r="P184" i="1"/>
  <c r="J1031" i="1"/>
  <c r="P1031" i="1"/>
  <c r="J1087" i="1"/>
  <c r="P1087" i="1"/>
  <c r="J258" i="1"/>
  <c r="P258" i="1"/>
  <c r="J743" i="1"/>
  <c r="P743" i="1"/>
  <c r="J458" i="1"/>
  <c r="P458" i="1"/>
  <c r="J1148" i="1"/>
  <c r="P1148" i="1"/>
  <c r="J568" i="1"/>
  <c r="P568" i="1"/>
  <c r="J1220" i="1"/>
  <c r="P1220" i="1"/>
  <c r="J399" i="1"/>
  <c r="P399" i="1"/>
  <c r="J30" i="1"/>
  <c r="P30" i="1"/>
  <c r="J122" i="1"/>
  <c r="P122" i="1"/>
  <c r="J825" i="1"/>
  <c r="P825" i="1"/>
  <c r="J864" i="1"/>
  <c r="P864" i="1"/>
  <c r="J439" i="1"/>
  <c r="P439" i="1"/>
  <c r="J558" i="1"/>
  <c r="P558" i="1"/>
  <c r="J68" i="1"/>
  <c r="P68" i="1"/>
  <c r="J382" i="1"/>
  <c r="P382" i="1"/>
  <c r="J885" i="1"/>
  <c r="P885" i="1"/>
  <c r="J19" i="1"/>
  <c r="P19" i="1"/>
  <c r="J1056" i="1"/>
  <c r="P1056" i="1"/>
  <c r="J594" i="1"/>
  <c r="P594" i="1"/>
  <c r="J986" i="1"/>
  <c r="P986" i="1"/>
  <c r="J208" i="1"/>
  <c r="P208" i="1"/>
  <c r="J379" i="1"/>
  <c r="P379" i="1"/>
  <c r="J912" i="1"/>
  <c r="P912" i="1"/>
  <c r="J335" i="1"/>
  <c r="P335" i="1"/>
  <c r="J921" i="1"/>
  <c r="P921" i="1"/>
  <c r="J537" i="1"/>
  <c r="P537" i="1"/>
  <c r="J884" i="1"/>
  <c r="P884" i="1"/>
  <c r="J808" i="1"/>
  <c r="P808" i="1"/>
  <c r="J678" i="1"/>
  <c r="P678" i="1"/>
  <c r="J484" i="1"/>
  <c r="P484" i="1"/>
  <c r="J504" i="1"/>
  <c r="P504" i="1"/>
  <c r="J140" i="1"/>
  <c r="P140" i="1"/>
  <c r="J1053" i="1"/>
  <c r="P1053" i="1"/>
  <c r="J1014" i="1"/>
  <c r="P1014" i="1"/>
  <c r="J109" i="1"/>
  <c r="P109" i="1"/>
  <c r="J1226" i="1"/>
  <c r="P1226" i="1"/>
  <c r="J1076" i="1"/>
  <c r="P1076" i="1"/>
  <c r="J228" i="1"/>
  <c r="P228" i="1"/>
  <c r="J575" i="1"/>
  <c r="P575" i="1"/>
  <c r="J774" i="1"/>
  <c r="P774" i="1"/>
  <c r="J838" i="1"/>
  <c r="P838" i="1"/>
  <c r="J222" i="1"/>
  <c r="P222" i="1"/>
  <c r="J8" i="1"/>
  <c r="P8" i="1"/>
  <c r="J858" i="1"/>
  <c r="P858" i="1"/>
  <c r="J926" i="1"/>
  <c r="P926" i="1"/>
  <c r="J116" i="1"/>
  <c r="P116" i="1"/>
  <c r="J679" i="1"/>
  <c r="P679" i="1"/>
  <c r="J1045" i="1"/>
  <c r="P1045" i="1"/>
  <c r="J42" i="1"/>
  <c r="P42" i="1"/>
  <c r="J136" i="1"/>
  <c r="P136" i="1"/>
  <c r="J394" i="1"/>
  <c r="P394" i="1"/>
  <c r="J498" i="1"/>
  <c r="P498" i="1"/>
  <c r="J981" i="1"/>
  <c r="P981" i="1"/>
  <c r="J519" i="1"/>
  <c r="P519" i="1"/>
  <c r="J1103" i="1"/>
  <c r="P1103" i="1"/>
  <c r="J406" i="1"/>
  <c r="P406" i="1"/>
  <c r="J191" i="1"/>
  <c r="P191" i="1"/>
  <c r="J73" i="1"/>
  <c r="P73" i="1"/>
  <c r="J889" i="1"/>
  <c r="P889" i="1"/>
  <c r="J974" i="1"/>
  <c r="P974" i="1"/>
  <c r="J847" i="1"/>
  <c r="P847" i="1"/>
  <c r="J362" i="1"/>
  <c r="P362" i="1"/>
  <c r="J1162" i="1"/>
  <c r="P1162" i="1"/>
  <c r="J942" i="1"/>
  <c r="P942" i="1"/>
  <c r="J516" i="1"/>
  <c r="P516" i="1"/>
  <c r="J219" i="1"/>
  <c r="P219" i="1"/>
  <c r="J602" i="1"/>
  <c r="P602" i="1"/>
  <c r="J646" i="1"/>
  <c r="P646" i="1"/>
  <c r="J93" i="1"/>
  <c r="P93" i="1"/>
  <c r="J494" i="1"/>
  <c r="P494" i="1"/>
  <c r="J695" i="1"/>
  <c r="P695" i="1"/>
  <c r="J770" i="1"/>
  <c r="P770" i="1"/>
  <c r="J670" i="1"/>
  <c r="P670" i="1"/>
  <c r="J1012" i="1"/>
  <c r="P1012" i="1"/>
  <c r="J620" i="1"/>
  <c r="P620" i="1"/>
  <c r="J1248" i="1"/>
  <c r="P1248" i="1"/>
  <c r="J263" i="1"/>
  <c r="P263" i="1"/>
  <c r="J38" i="1"/>
  <c r="P38" i="1"/>
  <c r="J839" i="1"/>
  <c r="P839" i="1"/>
  <c r="J584" i="1"/>
  <c r="P584" i="1"/>
  <c r="J971" i="1"/>
  <c r="P971" i="1"/>
  <c r="J255" i="1"/>
  <c r="P255" i="1"/>
  <c r="J905" i="1"/>
  <c r="P905" i="1"/>
  <c r="J163" i="1"/>
  <c r="P163" i="1"/>
  <c r="J532" i="1"/>
  <c r="P532" i="1"/>
  <c r="J760" i="1"/>
  <c r="P760" i="1"/>
  <c r="J1121" i="1"/>
  <c r="P1121" i="1"/>
  <c r="J940" i="1"/>
  <c r="P940" i="1"/>
  <c r="J823" i="1"/>
  <c r="P823" i="1"/>
  <c r="J892" i="1"/>
  <c r="P892" i="1"/>
  <c r="J1234" i="1"/>
  <c r="P1234" i="1"/>
  <c r="J728" i="1"/>
  <c r="P728" i="1"/>
  <c r="J851" i="1"/>
  <c r="P851" i="1"/>
  <c r="J5" i="1"/>
  <c r="P5" i="1"/>
  <c r="J1229" i="1"/>
  <c r="P1229" i="1"/>
  <c r="J84" i="1"/>
  <c r="P84" i="1"/>
  <c r="J1000" i="1"/>
  <c r="P1000" i="1"/>
  <c r="J377" i="1"/>
  <c r="P377" i="1"/>
  <c r="J23" i="1"/>
  <c r="P23" i="1"/>
  <c r="J297" i="1"/>
  <c r="P297" i="1"/>
  <c r="J990" i="1"/>
  <c r="P990" i="1"/>
  <c r="J855" i="1"/>
  <c r="P855" i="1"/>
  <c r="J879" i="1"/>
  <c r="P879" i="1"/>
  <c r="J340" i="1"/>
  <c r="P340" i="1"/>
  <c r="J1157" i="1"/>
  <c r="P1157" i="1"/>
  <c r="J644" i="1"/>
  <c r="P644" i="1"/>
  <c r="J1137" i="1"/>
  <c r="P1137" i="1"/>
  <c r="J1218" i="1"/>
  <c r="P1218" i="1"/>
  <c r="J304" i="1"/>
  <c r="P304" i="1"/>
  <c r="J457" i="1"/>
  <c r="P457" i="1"/>
  <c r="J311" i="1"/>
  <c r="P311" i="1"/>
  <c r="J427" i="1"/>
  <c r="P427" i="1"/>
  <c r="J444" i="1"/>
  <c r="P444" i="1"/>
  <c r="J826" i="1"/>
  <c r="P826" i="1"/>
  <c r="J647" i="1"/>
  <c r="P647" i="1"/>
  <c r="J730" i="1"/>
  <c r="P730" i="1"/>
  <c r="J389" i="1"/>
  <c r="P389" i="1"/>
  <c r="J674" i="1"/>
  <c r="P674" i="1"/>
  <c r="J866" i="1"/>
  <c r="P866" i="1"/>
  <c r="J64" i="1"/>
  <c r="P64" i="1"/>
  <c r="J750" i="1"/>
  <c r="P750" i="1"/>
  <c r="J605" i="1"/>
  <c r="P605" i="1"/>
  <c r="J465" i="1"/>
  <c r="P465" i="1"/>
  <c r="J688" i="1"/>
  <c r="P688" i="1"/>
  <c r="J154" i="1"/>
  <c r="P154" i="1"/>
  <c r="J329" i="1"/>
  <c r="P329" i="1"/>
  <c r="J352" i="1"/>
  <c r="P352" i="1"/>
  <c r="J113" i="1"/>
  <c r="P113" i="1"/>
  <c r="J1111" i="1"/>
  <c r="P1111" i="1"/>
  <c r="J764" i="1"/>
  <c r="P764" i="1"/>
  <c r="J1021" i="1"/>
  <c r="P1021" i="1"/>
  <c r="J1244" i="1"/>
  <c r="P1244" i="1"/>
  <c r="J562" i="1"/>
  <c r="P562" i="1"/>
  <c r="J241" i="1"/>
  <c r="P241" i="1"/>
  <c r="J1067" i="1"/>
  <c r="P1067" i="1"/>
  <c r="J402" i="1"/>
  <c r="P402" i="1"/>
  <c r="J11" i="1"/>
  <c r="P11" i="1"/>
  <c r="J924" i="1"/>
  <c r="P924" i="1"/>
  <c r="J786" i="1"/>
  <c r="P786" i="1"/>
  <c r="J810" i="1"/>
  <c r="P810" i="1"/>
  <c r="J345" i="1"/>
  <c r="P345" i="1"/>
  <c r="J1222" i="1"/>
  <c r="P1222" i="1"/>
  <c r="J596" i="1"/>
  <c r="P596" i="1"/>
  <c r="J436" i="1"/>
  <c r="P436" i="1"/>
  <c r="J67" i="1"/>
  <c r="P67" i="1"/>
  <c r="J417" i="1"/>
  <c r="P417" i="1"/>
  <c r="J598" i="1"/>
  <c r="P598" i="1"/>
  <c r="J936" i="1"/>
  <c r="P936" i="1"/>
  <c r="J466" i="1"/>
  <c r="P466" i="1"/>
  <c r="J1027" i="1"/>
  <c r="P1027" i="1"/>
  <c r="J364" i="1"/>
  <c r="P364" i="1"/>
  <c r="J597" i="1"/>
  <c r="P597" i="1"/>
  <c r="J1044" i="1"/>
  <c r="P1044" i="1"/>
  <c r="J312" i="1"/>
  <c r="P312" i="1"/>
  <c r="J1235" i="1"/>
  <c r="P1235" i="1"/>
  <c r="J395" i="1"/>
  <c r="P395" i="1"/>
  <c r="J1004" i="1"/>
  <c r="P1004" i="1"/>
  <c r="J608" i="1"/>
  <c r="P608" i="1"/>
  <c r="J599" i="1"/>
  <c r="P599" i="1"/>
  <c r="J279" i="1"/>
  <c r="P279" i="1"/>
  <c r="J174" i="1"/>
  <c r="P174" i="1"/>
  <c r="J305" i="1"/>
  <c r="P305" i="1"/>
  <c r="J133" i="1"/>
  <c r="P133" i="1"/>
  <c r="J1107" i="1"/>
  <c r="P1107" i="1"/>
  <c r="J1292" i="1"/>
  <c r="P1292" i="1"/>
  <c r="J44" i="1"/>
  <c r="P44" i="1"/>
  <c r="J407" i="1"/>
  <c r="P407" i="1"/>
  <c r="J100" i="1"/>
  <c r="P100" i="1"/>
  <c r="J824" i="1"/>
  <c r="P824" i="1"/>
  <c r="J355" i="1"/>
  <c r="P355" i="1"/>
  <c r="J373" i="1"/>
  <c r="P373" i="1"/>
  <c r="J210" i="1"/>
  <c r="P210" i="1"/>
  <c r="J40" i="1"/>
  <c r="P40" i="1"/>
  <c r="J788" i="1"/>
  <c r="P788" i="1"/>
  <c r="J716" i="1"/>
  <c r="P716" i="1"/>
  <c r="J1095" i="1"/>
  <c r="P1095" i="1"/>
  <c r="J319" i="1"/>
  <c r="P319" i="1"/>
  <c r="J260" i="1"/>
  <c r="P260" i="1"/>
  <c r="J1189" i="1"/>
  <c r="P1189" i="1"/>
  <c r="J26" i="1"/>
  <c r="P26" i="1"/>
  <c r="J125" i="1"/>
  <c r="P125" i="1"/>
  <c r="J687" i="1"/>
  <c r="P687" i="1"/>
  <c r="J1147" i="1"/>
  <c r="P1147" i="1"/>
  <c r="J1131" i="1"/>
  <c r="P1131" i="1"/>
  <c r="J1191" i="1"/>
  <c r="P1191" i="1"/>
  <c r="J204" i="1"/>
  <c r="P204" i="1"/>
  <c r="J1072" i="1"/>
  <c r="P1072" i="1"/>
  <c r="J741" i="1"/>
  <c r="P741" i="1"/>
  <c r="J119" i="1"/>
  <c r="P119" i="1"/>
  <c r="J429" i="1"/>
  <c r="P429" i="1"/>
  <c r="J1204" i="1"/>
  <c r="P1204" i="1"/>
  <c r="J1062" i="1"/>
  <c r="P1062" i="1"/>
  <c r="J259" i="1"/>
  <c r="P259" i="1"/>
  <c r="J502" i="1"/>
  <c r="P502" i="1"/>
  <c r="J121" i="1"/>
  <c r="P121" i="1"/>
  <c r="J849" i="1"/>
  <c r="P849" i="1"/>
  <c r="J511" i="1"/>
  <c r="P511" i="1"/>
  <c r="J799" i="1"/>
  <c r="P799" i="1"/>
  <c r="J1156" i="1"/>
  <c r="P1156" i="1"/>
  <c r="J673" i="1"/>
  <c r="P673" i="1"/>
  <c r="J1168" i="1"/>
  <c r="P1168" i="1"/>
  <c r="J891" i="1"/>
  <c r="P891" i="1"/>
  <c r="J667" i="1"/>
  <c r="P667" i="1"/>
  <c r="J497" i="1"/>
  <c r="P497" i="1"/>
  <c r="J325" i="1"/>
  <c r="P325" i="1"/>
  <c r="J165" i="1"/>
  <c r="P165" i="1"/>
  <c r="J1129" i="1"/>
  <c r="P1129" i="1"/>
  <c r="J419" i="1"/>
  <c r="P419" i="1"/>
  <c r="J392" i="1"/>
  <c r="P392" i="1"/>
  <c r="J982" i="1"/>
  <c r="P982" i="1"/>
  <c r="J61" i="1"/>
  <c r="P61" i="1"/>
  <c r="J1046" i="1"/>
  <c r="P1046" i="1"/>
  <c r="J453" i="1"/>
  <c r="P453" i="1"/>
  <c r="J833" i="1"/>
  <c r="P833" i="1"/>
  <c r="J706" i="1"/>
  <c r="P706" i="1"/>
  <c r="J541" i="1"/>
  <c r="P541" i="1"/>
  <c r="J271" i="1"/>
  <c r="P271" i="1"/>
  <c r="J1125" i="1"/>
  <c r="P1125" i="1"/>
  <c r="J886" i="1"/>
  <c r="P886" i="1"/>
  <c r="J1081" i="1"/>
  <c r="P1081" i="1"/>
  <c r="J615" i="1"/>
  <c r="P615" i="1"/>
  <c r="J266" i="1"/>
  <c r="P266" i="1"/>
  <c r="J15" i="1"/>
  <c r="P15" i="1"/>
  <c r="J755" i="1"/>
  <c r="P755" i="1"/>
  <c r="J540" i="1"/>
  <c r="P540" i="1"/>
  <c r="J1025" i="1"/>
  <c r="P1025" i="1"/>
  <c r="J1101" i="1"/>
  <c r="P1101" i="1"/>
  <c r="J33" i="1"/>
  <c r="P33" i="1"/>
  <c r="J840" i="1"/>
  <c r="P840" i="1"/>
  <c r="J220" i="1"/>
  <c r="P220" i="1"/>
  <c r="J685" i="1"/>
  <c r="P685" i="1"/>
  <c r="J160" i="1"/>
  <c r="P160" i="1"/>
  <c r="J690" i="1"/>
  <c r="P690" i="1"/>
  <c r="J225" i="1"/>
  <c r="P225" i="1"/>
  <c r="J499" i="1"/>
  <c r="P499" i="1"/>
  <c r="J1064" i="1"/>
  <c r="P1064" i="1"/>
  <c r="J29" i="1"/>
  <c r="P29" i="1"/>
  <c r="J145" i="1"/>
  <c r="P145" i="1"/>
  <c r="J129" i="1"/>
  <c r="P129" i="1"/>
  <c r="J890" i="1"/>
  <c r="P890" i="1"/>
  <c r="J356" i="1"/>
  <c r="P356" i="1"/>
  <c r="J425" i="1"/>
  <c r="P425" i="1"/>
  <c r="J554" i="1"/>
  <c r="P554" i="1"/>
  <c r="J456" i="1"/>
  <c r="P456" i="1"/>
  <c r="J1206" i="1"/>
  <c r="P1206" i="1"/>
  <c r="J197" i="1"/>
  <c r="P197" i="1"/>
  <c r="J1037" i="1"/>
  <c r="P1037" i="1"/>
  <c r="J1080" i="1"/>
  <c r="P1080" i="1"/>
  <c r="J1017" i="1"/>
  <c r="P1017" i="1"/>
  <c r="J1291" i="1"/>
  <c r="P1291" i="1"/>
  <c r="J835" i="1"/>
  <c r="P835" i="1"/>
  <c r="J432" i="1"/>
  <c r="P432" i="1"/>
  <c r="J571" i="1"/>
  <c r="P571" i="1"/>
  <c r="J358" i="1"/>
  <c r="P358" i="1"/>
  <c r="J874" i="1"/>
  <c r="P874" i="1"/>
  <c r="J943" i="1"/>
  <c r="P943" i="1"/>
  <c r="J487" i="1"/>
  <c r="P487" i="1"/>
  <c r="J675" i="1"/>
  <c r="P675" i="1"/>
  <c r="J469" i="1"/>
  <c r="P469" i="1"/>
  <c r="J1005" i="1"/>
  <c r="P1005" i="1"/>
  <c r="J1077" i="1"/>
  <c r="P1077" i="1"/>
  <c r="J948" i="1"/>
  <c r="P948" i="1"/>
  <c r="J604" i="1"/>
  <c r="P604" i="1"/>
  <c r="J320" i="1"/>
  <c r="P320" i="1"/>
  <c r="J132" i="1"/>
  <c r="P132" i="1"/>
  <c r="J929" i="1"/>
  <c r="P929" i="1"/>
  <c r="J795" i="1"/>
  <c r="P795" i="1"/>
  <c r="J1177" i="1"/>
  <c r="P1177" i="1"/>
  <c r="J1120" i="1"/>
  <c r="P1120" i="1"/>
  <c r="J299" i="1"/>
  <c r="P299" i="1"/>
  <c r="J470" i="1"/>
  <c r="P470" i="1"/>
  <c r="J1116" i="1"/>
  <c r="P1116" i="1"/>
  <c r="J1276" i="1"/>
  <c r="P1276" i="1"/>
  <c r="J1266" i="1"/>
  <c r="P1266" i="1"/>
  <c r="J348" i="1"/>
  <c r="P348" i="1"/>
  <c r="J945" i="1"/>
  <c r="P945" i="1"/>
  <c r="J251" i="1"/>
  <c r="P251" i="1"/>
  <c r="J75" i="1"/>
  <c r="P75" i="1"/>
  <c r="J1130" i="1"/>
  <c r="P1130" i="1"/>
  <c r="J283" i="1"/>
  <c r="P283" i="1"/>
  <c r="J57" i="1"/>
  <c r="P57" i="1"/>
  <c r="J489" i="1"/>
  <c r="P489" i="1"/>
  <c r="J215" i="1"/>
  <c r="P215" i="1"/>
  <c r="J1210" i="1"/>
  <c r="P1210" i="1"/>
  <c r="J618" i="1"/>
  <c r="P618" i="1"/>
  <c r="J70" i="1"/>
  <c r="P70" i="1"/>
  <c r="J1197" i="1"/>
  <c r="P1197" i="1"/>
  <c r="J118" i="1"/>
  <c r="P118" i="1"/>
  <c r="J1003" i="1"/>
  <c r="P1003" i="1"/>
  <c r="J218" i="1"/>
  <c r="P218" i="1"/>
  <c r="J347" i="1"/>
  <c r="P347" i="1"/>
  <c r="J966" i="1"/>
  <c r="P966" i="1"/>
  <c r="J790" i="1"/>
  <c r="P790" i="1"/>
  <c r="J503" i="1"/>
  <c r="P503" i="1"/>
  <c r="J1223" i="1"/>
  <c r="P1223" i="1"/>
  <c r="J748" i="1"/>
  <c r="P748" i="1"/>
  <c r="J1155" i="1"/>
  <c r="P1155" i="1"/>
  <c r="J1029" i="1"/>
  <c r="P1029" i="1"/>
  <c r="J950" i="1"/>
  <c r="P950" i="1"/>
  <c r="J985" i="1"/>
  <c r="P985" i="1"/>
  <c r="J1030" i="1"/>
  <c r="P1030" i="1"/>
  <c r="J422" i="1"/>
  <c r="P422" i="1"/>
  <c r="J378" i="1"/>
  <c r="P378" i="1"/>
  <c r="J107" i="1"/>
  <c r="P107" i="1"/>
  <c r="J230" i="1"/>
  <c r="P230" i="1"/>
  <c r="J159" i="1"/>
  <c r="P159" i="1"/>
  <c r="J46" i="1"/>
  <c r="P46" i="1"/>
  <c r="J1023" i="1"/>
  <c r="P1023" i="1"/>
  <c r="J99" i="1"/>
  <c r="P99" i="1"/>
  <c r="J589" i="1"/>
  <c r="P589" i="1"/>
  <c r="J859" i="1"/>
  <c r="P859" i="1"/>
  <c r="J917" i="1"/>
  <c r="P917" i="1"/>
  <c r="J135" i="1"/>
  <c r="P135" i="1"/>
  <c r="J1034" i="1"/>
  <c r="P1034" i="1"/>
  <c r="J963" i="1"/>
  <c r="P963" i="1"/>
  <c r="J235" i="1"/>
  <c r="P235" i="1"/>
  <c r="J561" i="1"/>
  <c r="P561" i="1"/>
  <c r="J157" i="1"/>
  <c r="P157" i="1"/>
  <c r="J381" i="1"/>
  <c r="P381" i="1"/>
  <c r="J1063" i="1"/>
  <c r="P1063" i="1"/>
  <c r="J1187" i="1"/>
  <c r="P1187" i="1"/>
  <c r="J409" i="1"/>
  <c r="P409" i="1"/>
  <c r="J902" i="1"/>
  <c r="P902" i="1"/>
  <c r="J177" i="1"/>
  <c r="P177" i="1"/>
  <c r="J660" i="1"/>
  <c r="P660" i="1"/>
  <c r="J391" i="1"/>
  <c r="P391" i="1"/>
  <c r="J580" i="1"/>
  <c r="P580" i="1"/>
  <c r="J148" i="1"/>
  <c r="P148" i="1"/>
  <c r="J63" i="1"/>
  <c r="P63" i="1"/>
  <c r="J442" i="1"/>
  <c r="P442" i="1"/>
  <c r="J958" i="1"/>
  <c r="P958" i="1"/>
  <c r="J758" i="1"/>
  <c r="P758" i="1"/>
  <c r="J1277" i="1"/>
  <c r="P1277" i="1"/>
  <c r="J521" i="1"/>
  <c r="P521" i="1"/>
  <c r="J155" i="1"/>
  <c r="P155" i="1"/>
  <c r="J1165" i="1"/>
  <c r="P1165" i="1"/>
  <c r="J831" i="1"/>
  <c r="P831" i="1"/>
  <c r="J1001" i="1"/>
  <c r="P1001" i="1"/>
  <c r="J1033" i="1"/>
  <c r="P1033" i="1"/>
  <c r="J559" i="1"/>
  <c r="P559" i="1"/>
  <c r="J495" i="1"/>
  <c r="P495" i="1"/>
  <c r="J485" i="1"/>
  <c r="P485" i="1"/>
  <c r="J659" i="1"/>
  <c r="P659" i="1"/>
  <c r="J142" i="1"/>
  <c r="P142" i="1"/>
  <c r="J964" i="1"/>
  <c r="P964" i="1"/>
  <c r="J333" i="1"/>
  <c r="P333" i="1"/>
  <c r="J31" i="1"/>
  <c r="P31" i="1"/>
  <c r="J306" i="1"/>
  <c r="P306" i="1"/>
  <c r="J946" i="1"/>
  <c r="P946" i="1"/>
  <c r="J989" i="1"/>
  <c r="P989" i="1"/>
  <c r="J275" i="1"/>
  <c r="P275" i="1"/>
  <c r="J853" i="1"/>
  <c r="P853" i="1"/>
  <c r="J454" i="1"/>
  <c r="P454" i="1"/>
  <c r="J1069" i="1"/>
  <c r="P1069" i="1"/>
  <c r="J1117" i="1"/>
  <c r="P1117" i="1"/>
  <c r="J112" i="1"/>
  <c r="P112" i="1"/>
  <c r="J1194" i="1"/>
  <c r="P1194" i="1"/>
  <c r="J1262" i="1"/>
  <c r="P1262" i="1"/>
  <c r="J1287" i="1"/>
  <c r="P1287" i="1"/>
  <c r="J887" i="1"/>
  <c r="P887" i="1"/>
  <c r="J481" i="1"/>
  <c r="P481" i="1"/>
  <c r="J538" i="1"/>
  <c r="P538" i="1"/>
  <c r="J776" i="1"/>
  <c r="P776" i="1"/>
  <c r="J1249" i="1"/>
  <c r="P1249" i="1"/>
  <c r="J1169" i="1"/>
  <c r="P1169" i="1"/>
  <c r="J1240" i="1"/>
  <c r="P1240" i="1"/>
  <c r="J269" i="1"/>
  <c r="P269" i="1"/>
  <c r="J637" i="1"/>
  <c r="P637" i="1"/>
  <c r="J146" i="1"/>
  <c r="P146" i="1"/>
  <c r="J546" i="1"/>
  <c r="P546" i="1"/>
  <c r="J170" i="1"/>
  <c r="P170" i="1"/>
  <c r="J1256" i="1"/>
  <c r="P1256" i="1"/>
  <c r="J1099" i="1"/>
  <c r="P1099" i="1"/>
  <c r="J181" i="1"/>
  <c r="P181" i="1"/>
  <c r="J96" i="1"/>
  <c r="P96" i="1"/>
  <c r="J1073" i="1"/>
  <c r="P1073" i="1"/>
  <c r="J363" i="1"/>
  <c r="P363" i="1"/>
  <c r="J1237" i="1"/>
  <c r="P1237" i="1"/>
  <c r="J643" i="1"/>
  <c r="P643" i="1"/>
  <c r="J697" i="1"/>
  <c r="P697" i="1"/>
  <c r="J321" i="1"/>
  <c r="P321" i="1"/>
  <c r="J1260" i="1"/>
  <c r="P1260" i="1"/>
  <c r="J899" i="1"/>
  <c r="P899" i="1"/>
  <c r="J330" i="1"/>
  <c r="P330" i="1"/>
  <c r="J179" i="1"/>
  <c r="P179" i="1"/>
  <c r="J737" i="1"/>
  <c r="P737" i="1"/>
  <c r="J134" i="1"/>
  <c r="P134" i="1"/>
  <c r="J1083" i="1"/>
  <c r="P1083" i="1"/>
  <c r="J873" i="1"/>
  <c r="P873" i="1"/>
  <c r="J27" i="1"/>
  <c r="P27" i="1"/>
  <c r="J875" i="1"/>
  <c r="P875" i="1"/>
  <c r="J1176" i="1"/>
  <c r="P1176" i="1"/>
  <c r="J563" i="1"/>
  <c r="P563" i="1"/>
  <c r="J1139" i="1"/>
  <c r="P1139" i="1"/>
  <c r="J761" i="1"/>
  <c r="P761" i="1"/>
  <c r="J813" i="1"/>
  <c r="P813" i="1"/>
  <c r="J400" i="1"/>
  <c r="P400" i="1"/>
  <c r="J56" i="1"/>
  <c r="P56" i="1"/>
  <c r="J464" i="1"/>
  <c r="P464" i="1"/>
  <c r="J1274" i="1"/>
  <c r="P1274" i="1"/>
  <c r="J285" i="1"/>
  <c r="P285" i="1"/>
  <c r="J337" i="1"/>
  <c r="P337" i="1"/>
  <c r="J863" i="1"/>
  <c r="P863" i="1"/>
  <c r="J496" i="1"/>
  <c r="P496" i="1"/>
  <c r="J1205" i="1"/>
  <c r="P1205" i="1"/>
  <c r="J517" i="1"/>
  <c r="P517" i="1"/>
  <c r="J354" i="1"/>
  <c r="P354" i="1"/>
  <c r="J972" i="1"/>
  <c r="P972" i="1"/>
  <c r="J714" i="1"/>
  <c r="P714" i="1"/>
  <c r="J415" i="1"/>
  <c r="P415" i="1"/>
  <c r="J709" i="1"/>
  <c r="P709" i="1"/>
  <c r="J1035" i="1"/>
  <c r="P1035" i="1"/>
  <c r="J566" i="1"/>
  <c r="P566" i="1"/>
  <c r="J1170" i="1"/>
  <c r="P1170" i="1"/>
  <c r="J396" i="1"/>
  <c r="P396" i="1"/>
  <c r="J276" i="1"/>
  <c r="P276" i="1"/>
  <c r="J1007" i="1"/>
  <c r="P1007" i="1"/>
  <c r="J430" i="1"/>
  <c r="P430" i="1"/>
  <c r="J542" i="1"/>
  <c r="P542" i="1"/>
  <c r="J349" i="1"/>
  <c r="P349" i="1"/>
  <c r="J372" i="1"/>
  <c r="P372" i="1"/>
  <c r="J869" i="1"/>
  <c r="P869" i="1"/>
  <c r="J338" i="1"/>
  <c r="P338" i="1"/>
  <c r="J876" i="1"/>
  <c r="P876" i="1"/>
  <c r="J371" i="1"/>
  <c r="P371" i="1"/>
  <c r="J344" i="1"/>
  <c r="P344" i="1"/>
  <c r="J603" i="1"/>
  <c r="P603" i="1"/>
  <c r="J960" i="1"/>
  <c r="P960" i="1"/>
  <c r="J1263" i="1"/>
  <c r="P1263" i="1"/>
  <c r="J342" i="1"/>
  <c r="P342" i="1"/>
  <c r="J493" i="1"/>
  <c r="P493" i="1"/>
  <c r="J725" i="1"/>
  <c r="P725" i="1"/>
  <c r="J414" i="1"/>
  <c r="P414" i="1"/>
  <c r="J1172" i="1"/>
  <c r="P1172" i="1"/>
  <c r="J438" i="1"/>
  <c r="P438" i="1"/>
  <c r="J39" i="1"/>
  <c r="P39" i="1"/>
  <c r="J683" i="1"/>
  <c r="P683" i="1"/>
  <c r="J616" i="1"/>
  <c r="P616" i="1"/>
  <c r="J696" i="1"/>
  <c r="P696" i="1"/>
  <c r="J1127" i="1"/>
  <c r="P1127" i="1"/>
  <c r="J969" i="1"/>
  <c r="P969" i="1"/>
  <c r="J483" i="1"/>
  <c r="P483" i="1"/>
  <c r="J984" i="1"/>
  <c r="P984" i="1"/>
  <c r="J221" i="1"/>
  <c r="P221" i="1"/>
  <c r="J796" i="1"/>
  <c r="P796" i="1"/>
  <c r="J856" i="1"/>
  <c r="P856" i="1"/>
  <c r="J239" i="1"/>
  <c r="P239" i="1"/>
  <c r="J1282" i="1"/>
  <c r="P1282" i="1"/>
  <c r="J308" i="1"/>
  <c r="P308" i="1"/>
  <c r="J227" i="1"/>
  <c r="P227" i="1"/>
  <c r="J672" i="1"/>
  <c r="P672" i="1"/>
  <c r="J479" i="1"/>
  <c r="P479" i="1"/>
  <c r="J1209" i="1"/>
  <c r="P1209" i="1"/>
  <c r="J1232" i="1"/>
  <c r="P1232" i="1"/>
  <c r="J294" i="1"/>
  <c r="P294" i="1"/>
  <c r="J759" i="1"/>
  <c r="P759" i="1"/>
  <c r="J449" i="1"/>
  <c r="P449" i="1"/>
  <c r="J1278" i="1"/>
  <c r="P1278" i="1"/>
  <c r="J994" i="1"/>
  <c r="P994" i="1"/>
  <c r="J117" i="1"/>
  <c r="P117" i="1"/>
  <c r="J988" i="1"/>
  <c r="P988" i="1"/>
  <c r="J267" i="1"/>
  <c r="P267" i="1"/>
  <c r="J243" i="1"/>
  <c r="P243" i="1"/>
  <c r="J829" i="1"/>
  <c r="P829" i="1"/>
  <c r="J904" i="1"/>
  <c r="P904" i="1"/>
  <c r="J657" i="1"/>
  <c r="P657" i="1"/>
  <c r="J621" i="1"/>
  <c r="P621" i="1"/>
  <c r="J336" i="1"/>
  <c r="P336" i="1"/>
  <c r="J648" i="1"/>
  <c r="P648" i="1"/>
  <c r="J1255" i="1"/>
  <c r="P1255" i="1"/>
  <c r="J916" i="1"/>
  <c r="P916" i="1"/>
  <c r="J264" i="1"/>
  <c r="P264" i="1"/>
  <c r="J463" i="1"/>
  <c r="P463" i="1"/>
  <c r="J426" i="1"/>
  <c r="P426" i="1"/>
  <c r="J736" i="1"/>
  <c r="P736" i="1"/>
  <c r="J734" i="1"/>
  <c r="P734" i="1"/>
  <c r="J968" i="1"/>
  <c r="P968" i="1"/>
  <c r="J90" i="1"/>
  <c r="P90" i="1"/>
  <c r="J1114" i="1"/>
  <c r="P1114" i="1"/>
  <c r="J245" i="1"/>
  <c r="P245" i="1"/>
  <c r="J1230" i="1"/>
  <c r="P1230" i="1"/>
  <c r="J677" i="1"/>
  <c r="P677" i="1"/>
  <c r="J700" i="1"/>
  <c r="P700" i="1"/>
  <c r="J156" i="1"/>
  <c r="P156" i="1"/>
  <c r="J1143" i="1"/>
  <c r="P1143" i="1"/>
  <c r="J642" i="1"/>
  <c r="P642" i="1"/>
  <c r="J48" i="1"/>
  <c r="P48" i="1"/>
  <c r="J654" i="1"/>
  <c r="P654" i="1"/>
  <c r="J331" i="1"/>
  <c r="P331" i="1"/>
  <c r="J1270" i="1"/>
  <c r="P1270" i="1"/>
  <c r="J450" i="1"/>
  <c r="P450" i="1"/>
  <c r="J818" i="1"/>
  <c r="P818" i="1"/>
  <c r="J104" i="1"/>
  <c r="P104" i="1"/>
  <c r="J1279" i="1"/>
  <c r="P1279" i="1"/>
  <c r="J1174" i="1"/>
  <c r="P1174" i="1"/>
  <c r="J176" i="1"/>
  <c r="P176" i="1"/>
  <c r="J2" i="1"/>
  <c r="P2" i="1"/>
  <c r="J361" i="1"/>
  <c r="P361" i="1"/>
  <c r="J739" i="1"/>
  <c r="P739" i="1"/>
  <c r="J384" i="1"/>
  <c r="P384" i="1"/>
  <c r="J1113" i="1"/>
  <c r="P1113" i="1"/>
  <c r="J553" i="1"/>
  <c r="P553" i="1"/>
  <c r="J127" i="1"/>
  <c r="P127" i="1"/>
  <c r="J460" i="1"/>
  <c r="P460" i="1"/>
  <c r="J895" i="1"/>
  <c r="P895" i="1"/>
  <c r="J443" i="1"/>
  <c r="P443" i="1"/>
  <c r="J534" i="1"/>
  <c r="P534" i="1"/>
  <c r="J301" i="1"/>
  <c r="P301" i="1"/>
  <c r="J365" i="1"/>
  <c r="P365" i="1"/>
  <c r="J261" i="1"/>
  <c r="P261" i="1"/>
  <c r="J907" i="1"/>
  <c r="P907" i="1"/>
  <c r="J548" i="1"/>
  <c r="P548" i="1"/>
  <c r="J1246" i="1"/>
  <c r="P1246" i="1"/>
  <c r="J45" i="1"/>
  <c r="P45" i="1"/>
  <c r="J749" i="1"/>
  <c r="P749" i="1"/>
  <c r="J199" i="1"/>
  <c r="P199" i="1"/>
  <c r="J1008" i="1"/>
  <c r="P1008" i="1"/>
  <c r="J773" i="1"/>
  <c r="P773" i="1"/>
  <c r="J404" i="1"/>
  <c r="P404" i="1"/>
  <c r="J959" i="1"/>
  <c r="P959" i="1"/>
  <c r="J632" i="1"/>
  <c r="P632" i="1"/>
  <c r="J194" i="1"/>
  <c r="P194" i="1"/>
  <c r="J803" i="1"/>
  <c r="P803" i="1"/>
  <c r="J611" i="1"/>
  <c r="P611" i="1"/>
  <c r="J976" i="1"/>
  <c r="P976" i="1"/>
  <c r="J1050" i="1"/>
  <c r="P1050" i="1"/>
  <c r="J1208" i="1"/>
  <c r="P1208" i="1"/>
  <c r="J1047" i="1"/>
  <c r="P1047" i="1"/>
  <c r="J103" i="1"/>
  <c r="P103" i="1"/>
  <c r="J800" i="1"/>
  <c r="P800" i="1"/>
  <c r="J452" i="1"/>
  <c r="P452" i="1"/>
  <c r="J1231" i="1"/>
  <c r="P1231" i="1"/>
  <c r="J992" i="1"/>
  <c r="P992" i="1"/>
  <c r="J1133" i="1"/>
  <c r="P1133" i="1"/>
  <c r="J1290" i="1"/>
  <c r="P1290" i="1"/>
  <c r="J318" i="1"/>
  <c r="P318" i="1"/>
  <c r="J506" i="1"/>
  <c r="P506" i="1"/>
  <c r="J315" i="1"/>
  <c r="P315" i="1"/>
  <c r="J1182" i="1"/>
  <c r="P1182" i="1"/>
  <c r="J59" i="1"/>
  <c r="P59" i="1"/>
  <c r="J280" i="1"/>
  <c r="P280" i="1"/>
  <c r="J925" i="1"/>
  <c r="P925" i="1"/>
  <c r="J189" i="1"/>
  <c r="P189" i="1"/>
  <c r="J257" i="1"/>
  <c r="P257" i="1"/>
  <c r="J270" i="1"/>
  <c r="P270" i="1"/>
  <c r="J253" i="1"/>
  <c r="P253" i="1"/>
  <c r="J231" i="1"/>
  <c r="P231" i="1"/>
  <c r="J787" i="1"/>
  <c r="P787" i="1"/>
  <c r="J274" i="1"/>
  <c r="P274" i="1"/>
  <c r="J911" i="1"/>
  <c r="P911" i="1"/>
  <c r="J246" i="1"/>
  <c r="P246" i="1"/>
  <c r="J975" i="1"/>
  <c r="P975" i="1"/>
  <c r="J200" i="1"/>
  <c r="P200" i="1"/>
  <c r="J1219" i="1"/>
  <c r="P1219" i="1"/>
  <c r="J533" i="1"/>
  <c r="P533" i="1"/>
  <c r="J555" i="1"/>
  <c r="P555" i="1"/>
  <c r="J724" i="1"/>
  <c r="P724" i="1"/>
  <c r="J837" i="1"/>
  <c r="P837" i="1"/>
  <c r="J1167" i="1"/>
  <c r="P1167" i="1"/>
  <c r="J720" i="1"/>
  <c r="P720" i="1"/>
  <c r="J482" i="1"/>
  <c r="P482" i="1"/>
  <c r="J1092" i="1"/>
  <c r="P1092" i="1"/>
  <c r="J150" i="1"/>
  <c r="P150" i="1"/>
  <c r="J1284" i="1"/>
  <c r="P1284" i="1"/>
  <c r="J22" i="1"/>
  <c r="P22" i="1"/>
  <c r="J37" i="1"/>
  <c r="P37" i="1"/>
  <c r="J579" i="1"/>
  <c r="P579" i="1"/>
  <c r="J1094" i="1"/>
  <c r="P1094" i="1"/>
  <c r="J702" i="1"/>
  <c r="P702" i="1"/>
  <c r="J302" i="1"/>
  <c r="P302" i="1"/>
  <c r="J883" i="1"/>
  <c r="P883" i="1"/>
  <c r="J1074" i="1"/>
  <c r="P1074" i="1"/>
  <c r="J715" i="1"/>
  <c r="P715" i="1"/>
  <c r="J860" i="1"/>
  <c r="P860" i="1"/>
  <c r="J1051" i="1"/>
  <c r="P1051" i="1"/>
  <c r="J398" i="1"/>
  <c r="P398" i="1"/>
  <c r="J139" i="1"/>
  <c r="P139" i="1"/>
  <c r="J1154" i="1"/>
  <c r="P1154" i="1"/>
  <c r="J877" i="1"/>
  <c r="P877" i="1"/>
  <c r="J1018" i="1"/>
  <c r="P1018" i="1"/>
  <c r="J1252" i="1"/>
  <c r="P1252" i="1"/>
  <c r="J1202" i="1"/>
  <c r="P1202" i="1"/>
  <c r="J1052" i="1"/>
  <c r="P1052" i="1"/>
  <c r="J83" i="1"/>
  <c r="P83" i="1"/>
  <c r="J896" i="1"/>
  <c r="P896" i="1"/>
  <c r="J476" i="1"/>
  <c r="P476" i="1"/>
  <c r="J662" i="1"/>
  <c r="P662" i="1"/>
  <c r="J278" i="1"/>
  <c r="P278" i="1"/>
  <c r="J627" i="1"/>
  <c r="P627" i="1"/>
  <c r="J848" i="1"/>
  <c r="P848" i="1"/>
  <c r="J636" i="1"/>
  <c r="P636" i="1"/>
  <c r="J234" i="1"/>
  <c r="P234" i="1"/>
  <c r="J631" i="1"/>
  <c r="P631" i="1"/>
  <c r="J753" i="1"/>
  <c r="P753" i="1"/>
  <c r="J980" i="1"/>
  <c r="P980" i="1"/>
  <c r="J527" i="1"/>
  <c r="P527" i="1"/>
  <c r="J1040" i="1"/>
  <c r="P1040" i="1"/>
  <c r="J898" i="1"/>
  <c r="P898" i="1"/>
  <c r="J467" i="1"/>
  <c r="P467" i="1"/>
  <c r="J694" i="1"/>
  <c r="P694" i="1"/>
  <c r="J1043" i="1"/>
  <c r="P1043" i="1"/>
  <c r="J360" i="1"/>
  <c r="P360" i="1"/>
  <c r="J1228" i="1"/>
  <c r="P1228" i="1"/>
  <c r="J141" i="1"/>
  <c r="P141" i="1"/>
  <c r="J376" i="1"/>
  <c r="P376" i="1"/>
  <c r="J1141" i="1"/>
  <c r="P1141" i="1"/>
  <c r="J588" i="1"/>
  <c r="P588" i="1"/>
  <c r="J910" i="1"/>
  <c r="P910" i="1"/>
  <c r="J550" i="1"/>
  <c r="P550" i="1"/>
  <c r="J1160" i="1"/>
  <c r="P1160" i="1"/>
  <c r="J1138" i="1"/>
  <c r="P1138" i="1"/>
  <c r="J908" i="1"/>
  <c r="P908" i="1"/>
  <c r="J490" i="1"/>
  <c r="P490" i="1"/>
  <c r="J1241" i="1"/>
  <c r="P1241" i="1"/>
  <c r="J828" i="1"/>
  <c r="P828" i="1"/>
  <c r="J852" i="1"/>
  <c r="P852" i="1"/>
  <c r="J1173" i="1"/>
  <c r="P1173" i="1"/>
  <c r="J508" i="1"/>
  <c r="P508" i="1"/>
  <c r="J232" i="1"/>
  <c r="P232" i="1"/>
  <c r="J772" i="1"/>
  <c r="P772" i="1"/>
  <c r="J370" i="1"/>
  <c r="P370" i="1"/>
  <c r="J169" i="1"/>
  <c r="P169" i="1"/>
  <c r="J1200" i="1"/>
  <c r="P1200" i="1"/>
  <c r="J369" i="1"/>
  <c r="P369" i="1"/>
  <c r="J591" i="1"/>
  <c r="P591" i="1"/>
  <c r="J357" i="1"/>
  <c r="P357" i="1"/>
  <c r="J126" i="1"/>
  <c r="P126" i="1"/>
  <c r="J609" i="1"/>
  <c r="P609" i="1"/>
  <c r="J323" i="1"/>
  <c r="P323" i="1"/>
  <c r="J149" i="1"/>
  <c r="P149" i="1"/>
  <c r="J1054" i="1"/>
  <c r="P1054" i="1"/>
  <c r="J1236" i="1"/>
  <c r="P1236" i="1"/>
  <c r="J94" i="1"/>
  <c r="P94" i="1"/>
  <c r="J254" i="1"/>
  <c r="P254" i="1"/>
  <c r="J1059" i="1"/>
  <c r="P1059" i="1"/>
  <c r="J1158" i="1"/>
  <c r="P1158" i="1"/>
  <c r="J793" i="1"/>
  <c r="P793" i="1"/>
  <c r="J1250" i="1"/>
  <c r="P1250" i="1"/>
  <c r="J424" i="1"/>
  <c r="P424" i="1"/>
  <c r="J205" i="1"/>
  <c r="P205" i="1"/>
  <c r="J224" i="1"/>
  <c r="P224" i="1"/>
  <c r="J1224" i="1"/>
  <c r="P1224" i="1"/>
  <c r="J780" i="1"/>
  <c r="P780" i="1"/>
  <c r="J1149" i="1"/>
  <c r="P1149" i="1"/>
  <c r="J1150" i="1"/>
  <c r="P1150" i="1"/>
  <c r="J865" i="1"/>
  <c r="P865" i="1"/>
  <c r="J719" i="1"/>
  <c r="P719" i="1"/>
  <c r="J655" i="1"/>
  <c r="P655" i="1"/>
  <c r="J244" i="1"/>
  <c r="P244" i="1"/>
  <c r="J1142" i="1"/>
  <c r="P1142" i="1"/>
  <c r="J62" i="1"/>
  <c r="P62" i="1"/>
  <c r="J313" i="1"/>
  <c r="P313" i="1"/>
  <c r="J778" i="1"/>
  <c r="P778" i="1"/>
  <c r="J1039" i="1"/>
  <c r="P1039" i="1"/>
  <c r="J1161" i="1"/>
  <c r="P1161" i="1"/>
  <c r="J1225" i="1"/>
  <c r="P1225" i="1"/>
  <c r="J524" i="1"/>
  <c r="P524" i="1"/>
  <c r="J433" i="1"/>
  <c r="P433" i="1"/>
  <c r="J922" i="1"/>
  <c r="P922" i="1"/>
  <c r="J66" i="1"/>
  <c r="P66" i="1"/>
  <c r="J1159" i="1"/>
  <c r="P1159" i="1"/>
  <c r="J514" i="1"/>
  <c r="P514" i="1"/>
  <c r="J1091" i="1"/>
  <c r="P1091" i="1"/>
  <c r="J805" i="1"/>
  <c r="P805" i="1"/>
  <c r="J607" i="1"/>
  <c r="P607" i="1"/>
  <c r="J385" i="1"/>
  <c r="P385" i="1"/>
  <c r="J1078" i="1"/>
  <c r="P1078" i="1"/>
  <c r="J375" i="1"/>
  <c r="P375" i="1"/>
  <c r="J58" i="1"/>
  <c r="P58" i="1"/>
  <c r="J1088" i="1"/>
  <c r="P1088" i="1"/>
  <c r="J211" i="1"/>
  <c r="P211" i="1"/>
  <c r="J784" i="1"/>
  <c r="P784" i="1"/>
  <c r="J814" i="1"/>
  <c r="P814" i="1"/>
  <c r="J459" i="1"/>
  <c r="P459" i="1"/>
  <c r="J437" i="1"/>
  <c r="P437" i="1"/>
  <c r="J812" i="1"/>
  <c r="P812" i="1"/>
  <c r="J167" i="1"/>
  <c r="P167" i="1"/>
  <c r="J757" i="1"/>
  <c r="P757" i="1"/>
  <c r="J144" i="1"/>
  <c r="P144" i="1"/>
  <c r="J287" i="1"/>
  <c r="P287" i="1"/>
  <c r="J949" i="1"/>
  <c r="P949" i="1"/>
  <c r="J78" i="1"/>
  <c r="P78" i="1"/>
  <c r="J501" i="1"/>
  <c r="P501" i="1"/>
  <c r="J961" i="1"/>
  <c r="P961" i="1"/>
  <c r="J367" i="1"/>
  <c r="P367" i="1"/>
  <c r="J792" i="1"/>
  <c r="P792" i="1"/>
  <c r="J630" i="1"/>
  <c r="P630" i="1"/>
  <c r="J366" i="1"/>
  <c r="P366" i="1"/>
  <c r="J713" i="1"/>
  <c r="P713" i="1"/>
  <c r="J405" i="1"/>
  <c r="P405" i="1"/>
  <c r="J626" i="1"/>
  <c r="P626" i="1"/>
  <c r="J601" i="1"/>
  <c r="P601" i="1"/>
  <c r="J1254" i="1"/>
  <c r="P1254" i="1"/>
  <c r="J105" i="1"/>
  <c r="P105" i="1"/>
  <c r="J383" i="1"/>
  <c r="P383" i="1"/>
  <c r="J846" i="1"/>
  <c r="P846" i="1"/>
  <c r="J1207" i="1"/>
  <c r="P1207" i="1"/>
  <c r="J43" i="1"/>
  <c r="P43" i="1"/>
  <c r="J77" i="1"/>
  <c r="P77" i="1"/>
  <c r="J1104" i="1"/>
  <c r="P1104" i="1"/>
  <c r="J794" i="1"/>
  <c r="P794" i="1"/>
  <c r="J930" i="1"/>
  <c r="P930" i="1"/>
  <c r="J115" i="1"/>
  <c r="P115" i="1"/>
  <c r="J1085" i="1"/>
  <c r="P1085" i="1"/>
  <c r="J248" i="1"/>
  <c r="P248" i="1"/>
  <c r="J564" i="1"/>
  <c r="P564" i="1"/>
  <c r="J152" i="1"/>
  <c r="P152" i="1"/>
  <c r="J474" i="1"/>
  <c r="P474" i="1"/>
  <c r="J92" i="1"/>
  <c r="P92" i="1"/>
  <c r="J1106" i="1"/>
  <c r="P1106" i="1"/>
  <c r="J18" i="1"/>
  <c r="P18" i="1"/>
  <c r="J374" i="1"/>
  <c r="P374" i="1"/>
  <c r="J186" i="1"/>
  <c r="P186" i="1"/>
  <c r="J1267" i="1"/>
  <c r="P1267" i="1"/>
  <c r="J1215" i="1"/>
  <c r="P1215" i="1"/>
  <c r="J1024" i="1"/>
  <c r="P1024" i="1"/>
  <c r="J217" i="1"/>
  <c r="P217" i="1"/>
  <c r="J781" i="1"/>
  <c r="P781" i="1"/>
  <c r="J1217" i="1"/>
  <c r="P1217" i="1"/>
  <c r="J171" i="1"/>
  <c r="P171" i="1"/>
  <c r="J486" i="1"/>
  <c r="P486" i="1"/>
  <c r="J1289" i="1"/>
  <c r="P1289" i="1"/>
  <c r="J1286" i="1"/>
  <c r="P1286" i="1"/>
  <c r="J1166" i="1"/>
  <c r="P1166" i="1"/>
  <c r="J1188" i="1"/>
  <c r="P1188" i="1"/>
  <c r="J529" i="1"/>
  <c r="P529" i="1"/>
  <c r="J14" i="1"/>
  <c r="P14" i="1"/>
  <c r="J1258" i="1"/>
  <c r="P1258" i="1"/>
  <c r="J775" i="1"/>
  <c r="P775" i="1"/>
  <c r="J1238" i="1"/>
  <c r="P1238" i="1"/>
  <c r="J606" i="1"/>
  <c r="P606" i="1"/>
  <c r="J316" i="1"/>
  <c r="P316" i="1"/>
  <c r="J1179" i="1"/>
  <c r="P1179" i="1"/>
  <c r="J1184" i="1"/>
  <c r="P1184" i="1"/>
  <c r="J1093" i="1"/>
  <c r="P1093" i="1"/>
  <c r="J55" i="1"/>
  <c r="P55" i="1"/>
  <c r="J791" i="1"/>
  <c r="P791" i="1"/>
  <c r="J341" i="1"/>
  <c r="P341" i="1"/>
  <c r="J1190" i="1"/>
  <c r="P1190" i="1"/>
  <c r="J86" i="1"/>
  <c r="P86" i="1"/>
  <c r="J309" i="1"/>
  <c r="P309" i="1"/>
  <c r="J1070" i="1"/>
  <c r="P1070" i="1"/>
  <c r="J106" i="1"/>
  <c r="P106" i="1"/>
  <c r="J34" i="1"/>
  <c r="P34" i="1"/>
  <c r="J1057" i="1"/>
  <c r="P1057" i="1"/>
  <c r="J1028" i="1"/>
  <c r="P1028" i="1"/>
  <c r="J281" i="1"/>
  <c r="P281" i="1"/>
  <c r="J226" i="1"/>
  <c r="P226" i="1"/>
  <c r="J291" i="1"/>
  <c r="P291" i="1"/>
  <c r="J492" i="1"/>
  <c r="P492" i="1"/>
  <c r="J729" i="1"/>
  <c r="P729" i="1"/>
  <c r="J634" i="1"/>
  <c r="P634" i="1"/>
  <c r="J698" i="1"/>
  <c r="P698" i="1"/>
  <c r="J1110" i="1"/>
  <c r="P1110" i="1"/>
  <c r="J1264" i="1"/>
  <c r="P1264" i="1"/>
  <c r="J207" i="1"/>
  <c r="P207" i="1"/>
  <c r="J213" i="1"/>
  <c r="P213" i="1"/>
  <c r="J628" i="1"/>
  <c r="P628" i="1"/>
  <c r="J962" i="1"/>
  <c r="P962" i="1"/>
  <c r="J87" i="1"/>
  <c r="P87" i="1"/>
  <c r="J435" i="1"/>
  <c r="P435" i="1"/>
  <c r="J98" i="1"/>
  <c r="P98" i="1"/>
  <c r="J669" i="1"/>
  <c r="P669" i="1"/>
  <c r="J617" i="1"/>
  <c r="P617" i="1"/>
  <c r="J265" i="1"/>
  <c r="P265" i="1"/>
  <c r="J870" i="1"/>
  <c r="P870" i="1"/>
  <c r="J530" i="1"/>
  <c r="P530" i="1"/>
  <c r="J1011" i="1"/>
  <c r="P1011" i="1"/>
  <c r="J195" i="1"/>
  <c r="P195" i="1"/>
  <c r="J983" i="1"/>
  <c r="P983" i="1"/>
  <c r="J1259" i="1"/>
  <c r="P1259" i="1"/>
  <c r="J1186" i="1"/>
  <c r="P1186" i="1"/>
  <c r="J1036" i="1"/>
  <c r="P1036" i="1"/>
  <c r="J547" i="1"/>
  <c r="P547" i="1"/>
  <c r="J1151" i="1"/>
  <c r="P1151" i="1"/>
  <c r="J1102" i="1"/>
  <c r="P1102" i="1"/>
  <c r="J85" i="1"/>
  <c r="P85" i="1"/>
  <c r="J576" i="1"/>
  <c r="P576" i="1"/>
  <c r="J1199" i="1"/>
  <c r="P1199" i="1"/>
  <c r="J1124" i="1"/>
  <c r="P1124" i="1"/>
  <c r="J1112" i="1"/>
  <c r="P1112" i="1"/>
  <c r="J47" i="1"/>
  <c r="P47" i="1"/>
  <c r="J613" i="1"/>
  <c r="P613" i="1"/>
  <c r="J183" i="1"/>
  <c r="P183" i="1"/>
  <c r="J1196" i="1"/>
  <c r="P1196" i="1"/>
  <c r="J292" i="1"/>
  <c r="P292" i="1"/>
  <c r="J300" i="1"/>
  <c r="P300" i="1"/>
  <c r="J72" i="1"/>
  <c r="P72" i="1"/>
  <c r="J939" i="1"/>
  <c r="P939" i="1"/>
  <c r="J997" i="1"/>
  <c r="P997" i="1"/>
  <c r="J993" i="1"/>
  <c r="P993" i="1"/>
  <c r="J707" i="1"/>
  <c r="P707" i="1"/>
  <c r="J32" i="1"/>
  <c r="P32" i="1"/>
  <c r="J52" i="1"/>
  <c r="P52" i="1"/>
  <c r="J745" i="1"/>
  <c r="P745" i="1"/>
  <c r="J777" i="1"/>
  <c r="P777" i="1"/>
  <c r="J941" i="1"/>
  <c r="P941" i="1"/>
  <c r="J130" i="1"/>
  <c r="P130" i="1"/>
  <c r="J834" i="1"/>
  <c r="P834" i="1"/>
  <c r="J1195" i="1"/>
  <c r="P1195" i="1"/>
  <c r="J1122" i="1"/>
  <c r="P1122" i="1"/>
  <c r="J970" i="1"/>
  <c r="P970" i="1"/>
  <c r="J468" i="1"/>
  <c r="P468" i="1"/>
  <c r="J708" i="1"/>
  <c r="P708" i="1"/>
  <c r="J953" i="1"/>
  <c r="P953" i="1"/>
  <c r="J10" i="1"/>
  <c r="P10" i="1"/>
  <c r="J523" i="1"/>
  <c r="P523" i="1"/>
  <c r="J1128" i="1"/>
  <c r="P1128" i="1"/>
  <c r="J996" i="1"/>
  <c r="P996" i="1"/>
  <c r="J158" i="1"/>
  <c r="P158" i="1"/>
  <c r="J944" i="1"/>
  <c r="P944" i="1"/>
  <c r="J475" i="1"/>
  <c r="P475" i="1"/>
  <c r="J1271" i="1"/>
  <c r="P1271" i="1"/>
  <c r="J1068" i="1"/>
  <c r="P1068" i="1"/>
  <c r="J505" i="1"/>
  <c r="P505" i="1"/>
  <c r="J462" i="1"/>
  <c r="P462" i="1"/>
  <c r="J240" i="1"/>
  <c r="P240" i="1"/>
  <c r="J451" i="1"/>
  <c r="P451" i="1"/>
  <c r="J747" i="1"/>
  <c r="P747" i="1"/>
  <c r="J801" i="1"/>
  <c r="P801" i="1"/>
  <c r="J844" i="1"/>
  <c r="P844" i="1"/>
  <c r="J671" i="1"/>
  <c r="P671" i="1"/>
  <c r="J1066" i="1"/>
  <c r="P1066" i="1"/>
  <c r="J209" i="1"/>
  <c r="P209" i="1"/>
  <c r="J256" i="1"/>
  <c r="P256" i="1"/>
  <c r="J387" i="1"/>
  <c r="P387" i="1"/>
  <c r="J1146" i="1"/>
  <c r="P1146" i="1"/>
  <c r="J850" i="1"/>
  <c r="P850" i="1"/>
  <c r="J187" i="1"/>
  <c r="P187" i="1"/>
  <c r="J101" i="1"/>
  <c r="P101" i="1"/>
  <c r="J397" i="1"/>
  <c r="P397" i="1"/>
  <c r="J277" i="1"/>
  <c r="P277" i="1"/>
  <c r="J1203" i="1"/>
  <c r="P1203" i="1"/>
  <c r="J842" i="1"/>
  <c r="P842" i="1"/>
  <c r="J676" i="1"/>
  <c r="P676" i="1"/>
  <c r="J661" i="1"/>
  <c r="P661" i="1"/>
  <c r="J172" i="1"/>
  <c r="P172" i="1"/>
  <c r="J303" i="1"/>
  <c r="P303" i="1"/>
  <c r="J368" i="1"/>
  <c r="P368" i="1"/>
  <c r="J710" i="1"/>
  <c r="P710" i="1"/>
  <c r="J1145" i="1"/>
  <c r="P1145" i="1"/>
  <c r="J1065" i="1"/>
  <c r="P1065" i="1"/>
  <c r="J1096" i="1"/>
  <c r="P1096" i="1"/>
  <c r="J918" i="1"/>
  <c r="P918" i="1"/>
  <c r="J1253" i="1"/>
  <c r="P1253" i="1"/>
  <c r="J431" i="1"/>
  <c r="P431" i="1"/>
  <c r="J1272" i="1"/>
  <c r="P1272" i="1"/>
  <c r="J252" i="1"/>
  <c r="P252" i="1"/>
  <c r="J203" i="1"/>
  <c r="P203" i="1"/>
  <c r="J913" i="1"/>
  <c r="P913" i="1"/>
  <c r="J420" i="1"/>
  <c r="P420" i="1"/>
  <c r="J954" i="1"/>
  <c r="P954" i="1"/>
  <c r="J845" i="1"/>
  <c r="P845" i="1"/>
  <c r="J147" i="1"/>
  <c r="P147" i="1"/>
  <c r="J653" i="1"/>
  <c r="P653" i="1"/>
  <c r="J935" i="1"/>
  <c r="P935" i="1"/>
  <c r="J128" i="1"/>
  <c r="P128" i="1"/>
  <c r="J581" i="1"/>
  <c r="P581" i="1"/>
  <c r="J1268" i="1"/>
  <c r="P1268" i="1"/>
  <c r="J806" i="1"/>
  <c r="P806" i="1"/>
  <c r="J819" i="1"/>
  <c r="P819" i="1"/>
  <c r="J827" i="1"/>
  <c r="P827" i="1"/>
  <c r="J1090" i="1"/>
  <c r="P1090" i="1"/>
  <c r="J807" i="1"/>
  <c r="P807" i="1"/>
  <c r="J836" i="1"/>
  <c r="P836" i="1"/>
  <c r="J1221" i="1"/>
  <c r="P1221" i="1"/>
  <c r="J1002" i="1"/>
  <c r="P1002" i="1"/>
  <c r="J779" i="1"/>
  <c r="P779" i="1"/>
  <c r="J143" i="1"/>
  <c r="P143" i="1"/>
  <c r="J233" i="1"/>
  <c r="P233" i="1"/>
  <c r="J1109" i="1"/>
  <c r="P1109" i="1"/>
  <c r="J765" i="1"/>
  <c r="P765" i="1"/>
  <c r="J477" i="1"/>
  <c r="P477" i="1"/>
  <c r="J893" i="1"/>
  <c r="P893" i="1"/>
  <c r="J585" i="1"/>
  <c r="P585" i="1"/>
  <c r="J919" i="1"/>
  <c r="P919" i="1"/>
  <c r="J727" i="1"/>
  <c r="P727" i="1"/>
  <c r="J711" i="1"/>
  <c r="P711" i="1"/>
  <c r="J1178" i="1"/>
  <c r="P1178" i="1"/>
  <c r="J998" i="1"/>
  <c r="P998" i="1"/>
  <c r="J931" i="1"/>
  <c r="P931" i="1"/>
  <c r="J738" i="1"/>
  <c r="P738" i="1"/>
  <c r="J1198" i="1"/>
  <c r="P1198" i="1"/>
  <c r="J735" i="1"/>
  <c r="P735" i="1"/>
  <c r="J1135" i="1"/>
  <c r="P1135" i="1"/>
  <c r="J161" i="1"/>
  <c r="P161" i="1"/>
  <c r="J507" i="1"/>
  <c r="P507" i="1"/>
  <c r="J1020" i="1"/>
  <c r="P1020" i="1"/>
  <c r="J593" i="1"/>
  <c r="P593" i="1"/>
  <c r="J804" i="1"/>
  <c r="P804" i="1"/>
  <c r="J262" i="1"/>
  <c r="P262" i="1"/>
  <c r="J909" i="1"/>
  <c r="P909" i="1"/>
  <c r="J351" i="1"/>
  <c r="P351" i="1"/>
  <c r="J272" i="1"/>
  <c r="P272" i="1"/>
  <c r="J1119" i="1"/>
  <c r="P1119" i="1"/>
  <c r="J416" i="1"/>
  <c r="P416" i="1"/>
  <c r="J721" i="1"/>
  <c r="P721" i="1"/>
  <c r="J705" i="1"/>
  <c r="P705" i="1"/>
  <c r="J350" i="1"/>
  <c r="P350" i="1"/>
  <c r="J1175" i="1"/>
  <c r="P1175" i="1"/>
  <c r="J1048" i="1"/>
  <c r="P1048" i="1"/>
  <c r="J12" i="1"/>
  <c r="P12" i="1"/>
  <c r="J206" i="1"/>
  <c r="P206" i="1"/>
  <c r="J610" i="1"/>
  <c r="P610" i="1"/>
  <c r="J665" i="1"/>
  <c r="P665" i="1"/>
  <c r="J751" i="1"/>
  <c r="P751" i="1"/>
  <c r="J1060" i="1"/>
  <c r="P1060" i="1"/>
  <c r="BA2" i="1"/>
  <c r="AZ2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8" i="1"/>
  <c r="Y39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7" i="1"/>
  <c r="Y78" i="1"/>
  <c r="Y79" i="1"/>
  <c r="Y80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5" i="1"/>
  <c r="Y226" i="1"/>
  <c r="Y227" i="1"/>
  <c r="Y228" i="1"/>
  <c r="Y229" i="1"/>
  <c r="Y230" i="1"/>
  <c r="Y231" i="1"/>
  <c r="Y232" i="1"/>
  <c r="Y233" i="1"/>
  <c r="Y234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7" i="1"/>
  <c r="Y258" i="1"/>
  <c r="Y260" i="1"/>
  <c r="Y262" i="1"/>
  <c r="Y263" i="1"/>
  <c r="Y266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4" i="1"/>
  <c r="Y295" i="1"/>
  <c r="Y296" i="1"/>
  <c r="Y297" i="1"/>
  <c r="Y300" i="1"/>
  <c r="Y301" i="1"/>
  <c r="Y302" i="1"/>
  <c r="Y303" i="1"/>
  <c r="Y304" i="1"/>
  <c r="Y305" i="1"/>
  <c r="Y306" i="1"/>
  <c r="Y308" i="1"/>
  <c r="Y309" i="1"/>
  <c r="Y310" i="1"/>
  <c r="Y311" i="1"/>
  <c r="Y312" i="1"/>
  <c r="Y313" i="1"/>
  <c r="Y315" i="1"/>
  <c r="Y316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67" i="1"/>
  <c r="Y369" i="1"/>
  <c r="Y370" i="1"/>
  <c r="Y372" i="1"/>
  <c r="Y373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6" i="1"/>
  <c r="Y402" i="1"/>
  <c r="Y403" i="1"/>
  <c r="Y404" i="1"/>
  <c r="Y405" i="1"/>
  <c r="Y406" i="1"/>
  <c r="Y407" i="1"/>
  <c r="Y408" i="1"/>
  <c r="Y411" i="1"/>
  <c r="Y412" i="1"/>
  <c r="Y413" i="1"/>
  <c r="Y414" i="1"/>
  <c r="Y416" i="1"/>
  <c r="Y417" i="1"/>
  <c r="Y419" i="1"/>
  <c r="Y422" i="1"/>
  <c r="Y423" i="1"/>
  <c r="Y424" i="1"/>
  <c r="Y425" i="1"/>
  <c r="Y426" i="1"/>
  <c r="Y427" i="1"/>
  <c r="Y428" i="1"/>
  <c r="Y429" i="1"/>
  <c r="Y430" i="1"/>
  <c r="Y431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7" i="1"/>
  <c r="Y448" i="1"/>
  <c r="Y449" i="1"/>
  <c r="Y450" i="1"/>
  <c r="Y451" i="1"/>
  <c r="Y452" i="1"/>
  <c r="Y453" i="1"/>
  <c r="Y454" i="1"/>
  <c r="Y455" i="1"/>
  <c r="Y456" i="1"/>
  <c r="Y457" i="1"/>
  <c r="Y462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9" i="1"/>
  <c r="Y491" i="1"/>
  <c r="Y495" i="1"/>
  <c r="Y496" i="1"/>
  <c r="Y497" i="1"/>
  <c r="Y498" i="1"/>
  <c r="Y499" i="1"/>
  <c r="Y501" i="1"/>
  <c r="Y502" i="1"/>
  <c r="Y503" i="1"/>
  <c r="Y504" i="1"/>
  <c r="Y505" i="1"/>
  <c r="Y506" i="1"/>
  <c r="Y507" i="1"/>
  <c r="Y508" i="1"/>
  <c r="Y511" i="1"/>
  <c r="Y512" i="1"/>
  <c r="Y513" i="1"/>
  <c r="Y514" i="1"/>
  <c r="Y515" i="1"/>
  <c r="Y516" i="1"/>
  <c r="Y517" i="1"/>
  <c r="Y518" i="1"/>
  <c r="Y519" i="1"/>
  <c r="Y520" i="1"/>
  <c r="Y521" i="1"/>
  <c r="Y523" i="1"/>
  <c r="Y525" i="1"/>
  <c r="Y527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81" i="1"/>
  <c r="Y582" i="1"/>
  <c r="Y585" i="1"/>
  <c r="Y586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4" i="1"/>
  <c r="Y605" i="1"/>
  <c r="Y606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2" i="1"/>
  <c r="Y634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1" i="1"/>
  <c r="Y656" i="1"/>
  <c r="Y657" i="1"/>
  <c r="Y658" i="1"/>
  <c r="Y659" i="1"/>
  <c r="Y660" i="1"/>
  <c r="Y661" i="1"/>
  <c r="Y662" i="1"/>
  <c r="Y664" i="1"/>
  <c r="Y665" i="1"/>
  <c r="Y666" i="1"/>
  <c r="Y667" i="1"/>
  <c r="Y670" i="1"/>
  <c r="Y671" i="1"/>
  <c r="Y675" i="1"/>
  <c r="Y676" i="1"/>
  <c r="Y678" i="1"/>
  <c r="Y679" i="1"/>
  <c r="Y680" i="1"/>
  <c r="Y681" i="1"/>
  <c r="Y682" i="1"/>
  <c r="Y683" i="1"/>
  <c r="Y684" i="1"/>
  <c r="Y685" i="1"/>
  <c r="Y686" i="1"/>
  <c r="Y687" i="1"/>
  <c r="Y689" i="1"/>
  <c r="Y690" i="1"/>
  <c r="Y691" i="1"/>
  <c r="Y692" i="1"/>
  <c r="Y693" i="1"/>
  <c r="Y694" i="1"/>
  <c r="Y695" i="1"/>
  <c r="Y698" i="1"/>
  <c r="Y701" i="1"/>
  <c r="Y703" i="1"/>
  <c r="Y705" i="1"/>
  <c r="Y706" i="1"/>
  <c r="Y707" i="1"/>
  <c r="Y708" i="1"/>
  <c r="Y709" i="1"/>
  <c r="Y710" i="1"/>
  <c r="Y711" i="1"/>
  <c r="Y713" i="1"/>
  <c r="Y714" i="1"/>
  <c r="Y715" i="1"/>
  <c r="Y718" i="1"/>
  <c r="Y719" i="1"/>
  <c r="Y720" i="1"/>
  <c r="Y721" i="1"/>
  <c r="Y722" i="1"/>
  <c r="Y723" i="1"/>
  <c r="Y724" i="1"/>
  <c r="Y725" i="1"/>
  <c r="Y726" i="1"/>
  <c r="Y728" i="1"/>
  <c r="Y729" i="1"/>
  <c r="Y730" i="1"/>
  <c r="Y731" i="1"/>
  <c r="Y732" i="1"/>
  <c r="Y734" i="1"/>
  <c r="Y735" i="1"/>
  <c r="Y736" i="1"/>
  <c r="Y737" i="1"/>
  <c r="Y738" i="1"/>
  <c r="Y739" i="1"/>
  <c r="Y745" i="1"/>
  <c r="Y750" i="1"/>
  <c r="Y752" i="1"/>
  <c r="Y753" i="1"/>
  <c r="Y755" i="1"/>
  <c r="Y756" i="1"/>
  <c r="Y757" i="1"/>
  <c r="Y758" i="1"/>
  <c r="Y759" i="1"/>
  <c r="Y760" i="1"/>
  <c r="Y761" i="1"/>
  <c r="Y762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8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6" i="1"/>
  <c r="Y797" i="1"/>
  <c r="Y798" i="1"/>
  <c r="Y799" i="1"/>
  <c r="Y800" i="1"/>
  <c r="Y801" i="1"/>
  <c r="Y802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8" i="1"/>
  <c r="Y829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80" i="1"/>
  <c r="Y881" i="1"/>
  <c r="Y882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5" i="1"/>
  <c r="Y906" i="1"/>
  <c r="Y907" i="1"/>
  <c r="Y908" i="1"/>
  <c r="Y909" i="1"/>
  <c r="Y910" i="1"/>
  <c r="Y911" i="1"/>
  <c r="Y914" i="1"/>
  <c r="Y915" i="1"/>
  <c r="Y922" i="1"/>
  <c r="Y923" i="1"/>
  <c r="Y925" i="1"/>
  <c r="Y926" i="1"/>
  <c r="Y927" i="1"/>
  <c r="Y928" i="1"/>
  <c r="Y929" i="1"/>
  <c r="Y930" i="1"/>
  <c r="Y931" i="1"/>
  <c r="Y932" i="1"/>
  <c r="Y933" i="1"/>
  <c r="Y935" i="1"/>
  <c r="Y936" i="1"/>
  <c r="Y937" i="1"/>
  <c r="Y938" i="1"/>
  <c r="Y939" i="1"/>
  <c r="Y940" i="1"/>
  <c r="Y941" i="1"/>
  <c r="Y942" i="1"/>
  <c r="Y943" i="1"/>
  <c r="Y944" i="1"/>
  <c r="Y945" i="1"/>
  <c r="Y947" i="1"/>
  <c r="Y948" i="1"/>
  <c r="Y949" i="1"/>
  <c r="Y950" i="1"/>
  <c r="Y951" i="1"/>
  <c r="Y952" i="1"/>
  <c r="Y953" i="1"/>
  <c r="Y954" i="1"/>
  <c r="Y955" i="1"/>
  <c r="Y956" i="1"/>
  <c r="Y958" i="1"/>
  <c r="Y959" i="1"/>
  <c r="Y960" i="1"/>
  <c r="Y961" i="1"/>
  <c r="Y962" i="1"/>
  <c r="Y963" i="1"/>
  <c r="Y964" i="1"/>
  <c r="Y965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1" i="1"/>
  <c r="Y992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Q957" i="1" l="1"/>
  <c r="Q510" i="1"/>
  <c r="Q934" i="1"/>
  <c r="Y2" i="1"/>
  <c r="Z2" i="1" l="1"/>
  <c r="Z4" i="1"/>
  <c r="AA957" i="1" l="1"/>
  <c r="AA510" i="1"/>
  <c r="AA934" i="1"/>
  <c r="AA509" i="1"/>
  <c r="AA774" i="1"/>
  <c r="AA968" i="1"/>
  <c r="AA902" i="1"/>
  <c r="AA838" i="1"/>
  <c r="AA1007" i="1"/>
  <c r="AA942" i="1"/>
  <c r="AA877" i="1"/>
  <c r="AA996" i="1"/>
  <c r="AA714" i="1"/>
  <c r="AA932" i="1"/>
  <c r="AA804" i="1"/>
  <c r="AA668" i="1"/>
  <c r="AA540" i="1"/>
  <c r="AA411" i="1"/>
  <c r="AA275" i="1"/>
  <c r="AA147" i="1"/>
  <c r="AA12" i="1"/>
  <c r="AA738" i="1"/>
  <c r="AA941" i="1"/>
  <c r="AA812" i="1"/>
  <c r="AA692" i="1"/>
  <c r="AA564" i="1"/>
  <c r="AA435" i="1"/>
  <c r="AA315" i="1"/>
  <c r="AA187" i="1"/>
  <c r="AA59" i="1"/>
  <c r="AA981" i="1"/>
  <c r="AA666" i="1"/>
  <c r="AA369" i="1"/>
  <c r="AA169" i="1"/>
  <c r="AA81" i="1"/>
  <c r="AA18" i="1"/>
  <c r="AA626" i="1"/>
  <c r="AA385" i="1"/>
  <c r="AA987" i="1"/>
  <c r="AA913" i="1"/>
  <c r="AA849" i="1"/>
  <c r="AA698" i="1"/>
  <c r="AA401" i="1"/>
  <c r="AA995" i="1"/>
  <c r="AA880" i="1"/>
  <c r="AA792" i="1"/>
  <c r="AA728" i="1"/>
  <c r="AA754" i="1"/>
  <c r="AA457" i="1"/>
  <c r="AA201" i="1"/>
  <c r="AA937" i="1"/>
  <c r="AA1001" i="1"/>
  <c r="AA758" i="1"/>
  <c r="AA694" i="1"/>
  <c r="AA630" i="1"/>
  <c r="AA566" i="1"/>
  <c r="AA501" i="1"/>
  <c r="AA437" i="1"/>
  <c r="AA373" i="1"/>
  <c r="AA309" i="1"/>
  <c r="AA245" i="1"/>
  <c r="AA181" i="1"/>
  <c r="AA117" i="1"/>
  <c r="AA53" i="1"/>
  <c r="AA765" i="1"/>
  <c r="AA701" i="1"/>
  <c r="AA637" i="1"/>
  <c r="AA573" i="1"/>
  <c r="AA508" i="1"/>
  <c r="AA444" i="1"/>
  <c r="AA380" i="1"/>
  <c r="AA316" i="1"/>
  <c r="AA252" i="1"/>
  <c r="AA188" i="1"/>
  <c r="AA124" i="1"/>
  <c r="AA60" i="1"/>
  <c r="AA907" i="1"/>
  <c r="AA843" i="1"/>
  <c r="AA779" i="1"/>
  <c r="AA715" i="1"/>
  <c r="AA651" i="1"/>
  <c r="AA587" i="1"/>
  <c r="AA523" i="1"/>
  <c r="AA458" i="1"/>
  <c r="AA394" i="1"/>
  <c r="AA330" i="1"/>
  <c r="AA266" i="1"/>
  <c r="AA202" i="1"/>
  <c r="AA138" i="1"/>
  <c r="AA74" i="1"/>
  <c r="AA11" i="1"/>
  <c r="AA761" i="1"/>
  <c r="AA697" i="1"/>
  <c r="AA633" i="1"/>
  <c r="AA569" i="1"/>
  <c r="AA504" i="1"/>
  <c r="AA440" i="1"/>
  <c r="AA376" i="1"/>
  <c r="AA312" i="1"/>
  <c r="AA248" i="1"/>
  <c r="AA184" i="1"/>
  <c r="AA120" i="1"/>
  <c r="AA56" i="1"/>
  <c r="AA656" i="1"/>
  <c r="AA592" i="1"/>
  <c r="AA528" i="1"/>
  <c r="AA463" i="1"/>
  <c r="AA399" i="1"/>
  <c r="AA335" i="1"/>
  <c r="AA271" i="1"/>
  <c r="AA207" i="1"/>
  <c r="AA143" i="1"/>
  <c r="AA79" i="1"/>
  <c r="AA16" i="1"/>
  <c r="AA919" i="1"/>
  <c r="AA855" i="1"/>
  <c r="AA791" i="1"/>
  <c r="AA727" i="1"/>
  <c r="AA663" i="1"/>
  <c r="AA599" i="1"/>
  <c r="AA535" i="1"/>
  <c r="AA470" i="1"/>
  <c r="AA406" i="1"/>
  <c r="AA342" i="1"/>
  <c r="AA278" i="1"/>
  <c r="AA214" i="1"/>
  <c r="AA150" i="1"/>
  <c r="AA86" i="1"/>
  <c r="AA23" i="1"/>
  <c r="AA1254" i="1"/>
  <c r="AA1190" i="1"/>
  <c r="AA1126" i="1"/>
  <c r="AA1062" i="1"/>
  <c r="AA1453" i="1"/>
  <c r="AA1421" i="1"/>
  <c r="AA1389" i="1"/>
  <c r="AA1357" i="1"/>
  <c r="AA1325" i="1"/>
  <c r="AA1293" i="1"/>
  <c r="AA1292" i="1"/>
  <c r="AA1228" i="1"/>
  <c r="AA1164" i="1"/>
  <c r="AA1100" i="1"/>
  <c r="AA1036" i="1"/>
  <c r="AA1275" i="1"/>
  <c r="AA1211" i="1"/>
  <c r="AA1147" i="1"/>
  <c r="AA1083" i="1"/>
  <c r="AA1019" i="1"/>
  <c r="AA1242" i="1"/>
  <c r="AA1178" i="1"/>
  <c r="AA1114" i="1"/>
  <c r="AA1050" i="1"/>
  <c r="AA1449" i="1"/>
  <c r="AA1417" i="1"/>
  <c r="AA1385" i="1"/>
  <c r="AA1353" i="1"/>
  <c r="AA1321" i="1"/>
  <c r="AA1004" i="1"/>
  <c r="AA960" i="1"/>
  <c r="AA894" i="1"/>
  <c r="AA830" i="1"/>
  <c r="AA999" i="1"/>
  <c r="AA933" i="1"/>
  <c r="AA869" i="1"/>
  <c r="AA972" i="1"/>
  <c r="AA658" i="1"/>
  <c r="AA916" i="1"/>
  <c r="AA788" i="1"/>
  <c r="AA652" i="1"/>
  <c r="AA524" i="1"/>
  <c r="AA395" i="1"/>
  <c r="AA259" i="1"/>
  <c r="AA131" i="1"/>
  <c r="AA988" i="1"/>
  <c r="AA706" i="1"/>
  <c r="AA924" i="1"/>
  <c r="AA796" i="1"/>
  <c r="AA676" i="1"/>
  <c r="AA548" i="1"/>
  <c r="AA419" i="1"/>
  <c r="AA299" i="1"/>
  <c r="AA171" i="1"/>
  <c r="AA43" i="1"/>
  <c r="AA973" i="1"/>
  <c r="AA618" i="1"/>
  <c r="AA337" i="1"/>
  <c r="AA161" i="1"/>
  <c r="AA73" i="1"/>
  <c r="AA10" i="1"/>
  <c r="AA594" i="1"/>
  <c r="AA361" i="1"/>
  <c r="AA971" i="1"/>
  <c r="AA905" i="1"/>
  <c r="AA841" i="1"/>
  <c r="AA642" i="1"/>
  <c r="AA377" i="1"/>
  <c r="AA1002" i="1"/>
  <c r="AA864" i="1"/>
  <c r="AA784" i="1"/>
  <c r="AA720" i="1"/>
  <c r="AA690" i="1"/>
  <c r="AA425" i="1"/>
  <c r="AA137" i="1"/>
  <c r="AA920" i="1"/>
  <c r="AA993" i="1"/>
  <c r="AA750" i="1"/>
  <c r="AA686" i="1"/>
  <c r="AA622" i="1"/>
  <c r="AA558" i="1"/>
  <c r="AA493" i="1"/>
  <c r="AA429" i="1"/>
  <c r="AA365" i="1"/>
  <c r="AA301" i="1"/>
  <c r="AA237" i="1"/>
  <c r="AA173" i="1"/>
  <c r="AA109" i="1"/>
  <c r="AA45" i="1"/>
  <c r="AA757" i="1"/>
  <c r="AA693" i="1"/>
  <c r="AA629" i="1"/>
  <c r="AA565" i="1"/>
  <c r="AA500" i="1"/>
  <c r="AA436" i="1"/>
  <c r="AA372" i="1"/>
  <c r="AA308" i="1"/>
  <c r="AA244" i="1"/>
  <c r="AA180" i="1"/>
  <c r="AA116" i="1"/>
  <c r="AA52" i="1"/>
  <c r="AA899" i="1"/>
  <c r="AA835" i="1"/>
  <c r="AA771" i="1"/>
  <c r="AA707" i="1"/>
  <c r="AA643" i="1"/>
  <c r="AA579" i="1"/>
  <c r="AA515" i="1"/>
  <c r="AA450" i="1"/>
  <c r="AA386" i="1"/>
  <c r="AA322" i="1"/>
  <c r="AA258" i="1"/>
  <c r="AA194" i="1"/>
  <c r="AA130" i="1"/>
  <c r="AA66" i="1"/>
  <c r="AA3" i="1"/>
  <c r="AA753" i="1"/>
  <c r="AA689" i="1"/>
  <c r="AA625" i="1"/>
  <c r="AA561" i="1"/>
  <c r="AA496" i="1"/>
  <c r="AA432" i="1"/>
  <c r="AA368" i="1"/>
  <c r="AA304" i="1"/>
  <c r="AA240" i="1"/>
  <c r="AA176" i="1"/>
  <c r="AA112" i="1"/>
  <c r="AA48" i="1"/>
  <c r="AA648" i="1"/>
  <c r="AA584" i="1"/>
  <c r="AA520" i="1"/>
  <c r="AA455" i="1"/>
  <c r="AA391" i="1"/>
  <c r="AA327" i="1"/>
  <c r="AA263" i="1"/>
  <c r="AA199" i="1"/>
  <c r="AA135" i="1"/>
  <c r="AA71" i="1"/>
  <c r="AA8" i="1"/>
  <c r="AA911" i="1"/>
  <c r="AA847" i="1"/>
  <c r="AA783" i="1"/>
  <c r="AA719" i="1"/>
  <c r="AA655" i="1"/>
  <c r="AA591" i="1"/>
  <c r="AA527" i="1"/>
  <c r="AA462" i="1"/>
  <c r="AA398" i="1"/>
  <c r="AA334" i="1"/>
  <c r="AA270" i="1"/>
  <c r="AA206" i="1"/>
  <c r="AA142" i="1"/>
  <c r="AA78" i="1"/>
  <c r="AA15" i="1"/>
  <c r="AA1430" i="1"/>
  <c r="AA1398" i="1"/>
  <c r="AA1366" i="1"/>
  <c r="AA1334" i="1"/>
  <c r="AA1302" i="1"/>
  <c r="AA1246" i="1"/>
  <c r="AA1182" i="1"/>
  <c r="AA1118" i="1"/>
  <c r="AA1054" i="1"/>
  <c r="AA1452" i="1"/>
  <c r="AA1420" i="1"/>
  <c r="AA1388" i="1"/>
  <c r="AA1356" i="1"/>
  <c r="AA1324" i="1"/>
  <c r="AA1284" i="1"/>
  <c r="AA1220" i="1"/>
  <c r="AA1156" i="1"/>
  <c r="AA1092" i="1"/>
  <c r="AA1028" i="1"/>
  <c r="AA1443" i="1"/>
  <c r="AA1411" i="1"/>
  <c r="AA1379" i="1"/>
  <c r="AA1347" i="1"/>
  <c r="AA1315" i="1"/>
  <c r="AA1267" i="1"/>
  <c r="AA1203" i="1"/>
  <c r="AA1139" i="1"/>
  <c r="AA1075" i="1"/>
  <c r="AA1011" i="1"/>
  <c r="AA1426" i="1"/>
  <c r="AA1394" i="1"/>
  <c r="AA1362" i="1"/>
  <c r="AA1330" i="1"/>
  <c r="AA1298" i="1"/>
  <c r="AA1234" i="1"/>
  <c r="AA1170" i="1"/>
  <c r="AA1106" i="1"/>
  <c r="AA1042" i="1"/>
  <c r="AA939" i="1"/>
  <c r="AA951" i="1"/>
  <c r="AA886" i="1"/>
  <c r="AA822" i="1"/>
  <c r="AA991" i="1"/>
  <c r="AA925" i="1"/>
  <c r="AA861" i="1"/>
  <c r="AA930" i="1"/>
  <c r="AA1008" i="1"/>
  <c r="AA900" i="1"/>
  <c r="AA772" i="1"/>
  <c r="AA636" i="1"/>
  <c r="AA507" i="1"/>
  <c r="AA379" i="1"/>
  <c r="AA243" i="1"/>
  <c r="AA115" i="1"/>
  <c r="AA964" i="1"/>
  <c r="AA634" i="1"/>
  <c r="AA908" i="1"/>
  <c r="AA780" i="1"/>
  <c r="AA660" i="1"/>
  <c r="AA532" i="1"/>
  <c r="AA403" i="1"/>
  <c r="AA283" i="1"/>
  <c r="AA155" i="1"/>
  <c r="AA28" i="1"/>
  <c r="AA965" i="1"/>
  <c r="AA586" i="1"/>
  <c r="AA297" i="1"/>
  <c r="AA153" i="1"/>
  <c r="AA65" i="1"/>
  <c r="AA980" i="1"/>
  <c r="AA562" i="1"/>
  <c r="AA329" i="1"/>
  <c r="AA963" i="1"/>
  <c r="AA897" i="1"/>
  <c r="AA833" i="1"/>
  <c r="AA602" i="1"/>
  <c r="AA345" i="1"/>
  <c r="AA986" i="1"/>
  <c r="AA848" i="1"/>
  <c r="AA776" i="1"/>
  <c r="AA712" i="1"/>
  <c r="AA650" i="1"/>
  <c r="AA393" i="1"/>
  <c r="AA1003" i="1"/>
  <c r="AA904" i="1"/>
  <c r="AA985" i="1"/>
  <c r="AA742" i="1"/>
  <c r="AA678" i="1"/>
  <c r="AA614" i="1"/>
  <c r="AA550" i="1"/>
  <c r="AA485" i="1"/>
  <c r="AA421" i="1"/>
  <c r="AA357" i="1"/>
  <c r="AA293" i="1"/>
  <c r="AA229" i="1"/>
  <c r="AA165" i="1"/>
  <c r="AA101" i="1"/>
  <c r="AA37" i="1"/>
  <c r="AA813" i="1"/>
  <c r="AA749" i="1"/>
  <c r="AA685" i="1"/>
  <c r="AA621" i="1"/>
  <c r="AA557" i="1"/>
  <c r="AA492" i="1"/>
  <c r="AA428" i="1"/>
  <c r="AA364" i="1"/>
  <c r="AA300" i="1"/>
  <c r="AA236" i="1"/>
  <c r="AA172" i="1"/>
  <c r="AA108" i="1"/>
  <c r="AA44" i="1"/>
  <c r="AA891" i="1"/>
  <c r="AA827" i="1"/>
  <c r="AA763" i="1"/>
  <c r="AA699" i="1"/>
  <c r="AA635" i="1"/>
  <c r="AA571" i="1"/>
  <c r="AA506" i="1"/>
  <c r="AA442" i="1"/>
  <c r="AA378" i="1"/>
  <c r="AA314" i="1"/>
  <c r="AA250" i="1"/>
  <c r="AA186" i="1"/>
  <c r="AA122" i="1"/>
  <c r="AA58" i="1"/>
  <c r="AA809" i="1"/>
  <c r="AA745" i="1"/>
  <c r="AA681" i="1"/>
  <c r="AA617" i="1"/>
  <c r="AA553" i="1"/>
  <c r="AA488" i="1"/>
  <c r="AA424" i="1"/>
  <c r="AA360" i="1"/>
  <c r="AA296" i="1"/>
  <c r="AA232" i="1"/>
  <c r="AA168" i="1"/>
  <c r="AA104" i="1"/>
  <c r="AA40" i="1"/>
  <c r="AA640" i="1"/>
  <c r="AA576" i="1"/>
  <c r="AA512" i="1"/>
  <c r="AA447" i="1"/>
  <c r="AA383" i="1"/>
  <c r="AA319" i="1"/>
  <c r="AA255" i="1"/>
  <c r="AA191" i="1"/>
  <c r="AA127" i="1"/>
  <c r="AA63" i="1"/>
  <c r="AA903" i="1"/>
  <c r="AA839" i="1"/>
  <c r="AA775" i="1"/>
  <c r="AA711" i="1"/>
  <c r="AA647" i="1"/>
  <c r="AA583" i="1"/>
  <c r="AA519" i="1"/>
  <c r="AA454" i="1"/>
  <c r="AA390" i="1"/>
  <c r="AA326" i="1"/>
  <c r="AA262" i="1"/>
  <c r="AA198" i="1"/>
  <c r="AA134" i="1"/>
  <c r="AA70" i="1"/>
  <c r="AA7" i="1"/>
  <c r="AA1238" i="1"/>
  <c r="AA1174" i="1"/>
  <c r="AA1110" i="1"/>
  <c r="AA1046" i="1"/>
  <c r="AA1445" i="1"/>
  <c r="AA1413" i="1"/>
  <c r="AA1381" i="1"/>
  <c r="AA1349" i="1"/>
  <c r="AA1317" i="1"/>
  <c r="AA1276" i="1"/>
  <c r="AA1212" i="1"/>
  <c r="AA1148" i="1"/>
  <c r="AA1084" i="1"/>
  <c r="AA1020" i="1"/>
  <c r="AA1259" i="1"/>
  <c r="AA1195" i="1"/>
  <c r="AA1131" i="1"/>
  <c r="AA1067" i="1"/>
  <c r="AA1290" i="1"/>
  <c r="AA1226" i="1"/>
  <c r="AA1162" i="1"/>
  <c r="AA1098" i="1"/>
  <c r="AA1034" i="1"/>
  <c r="AA1441" i="1"/>
  <c r="AA1409" i="1"/>
  <c r="AA1377" i="1"/>
  <c r="AA1345" i="1"/>
  <c r="AA1313" i="1"/>
  <c r="AA1288" i="1"/>
  <c r="AA1224" i="1"/>
  <c r="AA1160" i="1"/>
  <c r="AA1096" i="1"/>
  <c r="AA1032" i="1"/>
  <c r="AA1439" i="1"/>
  <c r="AA1407" i="1"/>
  <c r="AA1375" i="1"/>
  <c r="AA1343" i="1"/>
  <c r="AA1311" i="1"/>
  <c r="AA1263" i="1"/>
  <c r="AA1199" i="1"/>
  <c r="AA1135" i="1"/>
  <c r="AA874" i="1"/>
  <c r="AA943" i="1"/>
  <c r="AA878" i="1"/>
  <c r="AA814" i="1"/>
  <c r="AA983" i="1"/>
  <c r="AA917" i="1"/>
  <c r="AA853" i="1"/>
  <c r="AA898" i="1"/>
  <c r="AA984" i="1"/>
  <c r="AA884" i="1"/>
  <c r="AA748" i="1"/>
  <c r="AA620" i="1"/>
  <c r="AA491" i="1"/>
  <c r="AA363" i="1"/>
  <c r="AA227" i="1"/>
  <c r="AA99" i="1"/>
  <c r="AA922" i="1"/>
  <c r="AA992" i="1"/>
  <c r="AA892" i="1"/>
  <c r="AA764" i="1"/>
  <c r="AA644" i="1"/>
  <c r="AA516" i="1"/>
  <c r="AA387" i="1"/>
  <c r="AA267" i="1"/>
  <c r="AA139" i="1"/>
  <c r="AA20" i="1"/>
  <c r="AA956" i="1"/>
  <c r="AA546" i="1"/>
  <c r="AA257" i="1"/>
  <c r="AA145" i="1"/>
  <c r="AA57" i="1"/>
  <c r="AA906" i="1"/>
  <c r="AA538" i="1"/>
  <c r="AA305" i="1"/>
  <c r="AA954" i="1"/>
  <c r="AA889" i="1"/>
  <c r="AA825" i="1"/>
  <c r="AA570" i="1"/>
  <c r="AA313" i="1"/>
  <c r="AA970" i="1"/>
  <c r="AA840" i="1"/>
  <c r="AA768" i="1"/>
  <c r="AA704" i="1"/>
  <c r="AA610" i="1"/>
  <c r="AA353" i="1"/>
  <c r="AA979" i="1"/>
  <c r="AA888" i="1"/>
  <c r="AA977" i="1"/>
  <c r="AA734" i="1"/>
  <c r="AA670" i="1"/>
  <c r="AA606" i="1"/>
  <c r="AA542" i="1"/>
  <c r="AA477" i="1"/>
  <c r="AA413" i="1"/>
  <c r="AA349" i="1"/>
  <c r="AA285" i="1"/>
  <c r="AA221" i="1"/>
  <c r="AA157" i="1"/>
  <c r="AA93" i="1"/>
  <c r="AA805" i="1"/>
  <c r="AA741" i="1"/>
  <c r="AA677" i="1"/>
  <c r="AA613" i="1"/>
  <c r="AA549" i="1"/>
  <c r="AA484" i="1"/>
  <c r="AA420" i="1"/>
  <c r="AA356" i="1"/>
  <c r="AA292" i="1"/>
  <c r="AA228" i="1"/>
  <c r="AA164" i="1"/>
  <c r="AA100" i="1"/>
  <c r="AA36" i="1"/>
  <c r="AA948" i="1"/>
  <c r="AA883" i="1"/>
  <c r="AA819" i="1"/>
  <c r="AA755" i="1"/>
  <c r="AA691" i="1"/>
  <c r="AA627" i="1"/>
  <c r="AA563" i="1"/>
  <c r="AA498" i="1"/>
  <c r="AA434" i="1"/>
  <c r="AA370" i="1"/>
  <c r="AA306" i="1"/>
  <c r="AA242" i="1"/>
  <c r="AA178" i="1"/>
  <c r="AA114" i="1"/>
  <c r="AA50" i="1"/>
  <c r="AA801" i="1"/>
  <c r="AA737" i="1"/>
  <c r="AA673" i="1"/>
  <c r="AA609" i="1"/>
  <c r="AA545" i="1"/>
  <c r="AA480" i="1"/>
  <c r="AA416" i="1"/>
  <c r="AA352" i="1"/>
  <c r="AA288" i="1"/>
  <c r="AA224" i="1"/>
  <c r="AA160" i="1"/>
  <c r="AA96" i="1"/>
  <c r="AA32" i="1"/>
  <c r="AA632" i="1"/>
  <c r="AA568" i="1"/>
  <c r="AA503" i="1"/>
  <c r="AA439" i="1"/>
  <c r="AA375" i="1"/>
  <c r="AA311" i="1"/>
  <c r="AA247" i="1"/>
  <c r="AA183" i="1"/>
  <c r="AA119" i="1"/>
  <c r="AA55" i="1"/>
  <c r="AA895" i="1"/>
  <c r="AA831" i="1"/>
  <c r="AA767" i="1"/>
  <c r="AA703" i="1"/>
  <c r="AA639" i="1"/>
  <c r="AA575" i="1"/>
  <c r="AA511" i="1"/>
  <c r="AA446" i="1"/>
  <c r="AA382" i="1"/>
  <c r="AA318" i="1"/>
  <c r="AA254" i="1"/>
  <c r="AA190" i="1"/>
  <c r="AA126" i="1"/>
  <c r="AA62" i="1"/>
  <c r="AA1454" i="1"/>
  <c r="AA1422" i="1"/>
  <c r="AA1390" i="1"/>
  <c r="AA1358" i="1"/>
  <c r="AA1326" i="1"/>
  <c r="AA1294" i="1"/>
  <c r="AA1230" i="1"/>
  <c r="AA1166" i="1"/>
  <c r="AA1102" i="1"/>
  <c r="AA1038" i="1"/>
  <c r="AA1444" i="1"/>
  <c r="AA1412" i="1"/>
  <c r="AA1380" i="1"/>
  <c r="AA1348" i="1"/>
  <c r="AA1316" i="1"/>
  <c r="AA1268" i="1"/>
  <c r="AA1204" i="1"/>
  <c r="AA1140" i="1"/>
  <c r="AA1076" i="1"/>
  <c r="AA1012" i="1"/>
  <c r="AA1435" i="1"/>
  <c r="AA1403" i="1"/>
  <c r="AA1371" i="1"/>
  <c r="AA1339" i="1"/>
  <c r="AA1307" i="1"/>
  <c r="AA1251" i="1"/>
  <c r="AA1187" i="1"/>
  <c r="AA1123" i="1"/>
  <c r="AA1059" i="1"/>
  <c r="AA1450" i="1"/>
  <c r="AA1418" i="1"/>
  <c r="AA1386" i="1"/>
  <c r="AA1354" i="1"/>
  <c r="AA1322" i="1"/>
  <c r="AA1282" i="1"/>
  <c r="AA1218" i="1"/>
  <c r="AA1154" i="1"/>
  <c r="AA1090" i="1"/>
  <c r="AA1026" i="1"/>
  <c r="AA1448" i="1"/>
  <c r="AA1416" i="1"/>
  <c r="AA1384" i="1"/>
  <c r="AA1352" i="1"/>
  <c r="AA1320" i="1"/>
  <c r="AA1280" i="1"/>
  <c r="AA1216" i="1"/>
  <c r="AA1152" i="1"/>
  <c r="AA802" i="1"/>
  <c r="AA935" i="1"/>
  <c r="AA870" i="1"/>
  <c r="AA806" i="1"/>
  <c r="AA975" i="1"/>
  <c r="AA909" i="1"/>
  <c r="AA845" i="1"/>
  <c r="AA858" i="1"/>
  <c r="AA998" i="1"/>
  <c r="AA868" i="1"/>
  <c r="AA732" i="1"/>
  <c r="AA604" i="1"/>
  <c r="AA475" i="1"/>
  <c r="AA347" i="1"/>
  <c r="AA211" i="1"/>
  <c r="AA83" i="1"/>
  <c r="AA890" i="1"/>
  <c r="AA1006" i="1"/>
  <c r="AA876" i="1"/>
  <c r="AA756" i="1"/>
  <c r="AA628" i="1"/>
  <c r="AA499" i="1"/>
  <c r="AA371" i="1"/>
  <c r="AA251" i="1"/>
  <c r="AA123" i="1"/>
  <c r="AA4" i="1"/>
  <c r="AA947" i="1"/>
  <c r="AA514" i="1"/>
  <c r="AA225" i="1"/>
  <c r="AA129" i="1"/>
  <c r="AA49" i="1"/>
  <c r="AA842" i="1"/>
  <c r="AA505" i="1"/>
  <c r="AA273" i="1"/>
  <c r="AA946" i="1"/>
  <c r="AA881" i="1"/>
  <c r="AA817" i="1"/>
  <c r="AA530" i="1"/>
  <c r="AA281" i="1"/>
  <c r="AA953" i="1"/>
  <c r="AA824" i="1"/>
  <c r="AA760" i="1"/>
  <c r="AA696" i="1"/>
  <c r="AA578" i="1"/>
  <c r="AA321" i="1"/>
  <c r="AA994" i="1"/>
  <c r="AA872" i="1"/>
  <c r="AA969" i="1"/>
  <c r="AA726" i="1"/>
  <c r="AA662" i="1"/>
  <c r="AA598" i="1"/>
  <c r="AA534" i="1"/>
  <c r="AA469" i="1"/>
  <c r="AA405" i="1"/>
  <c r="AA341" i="1"/>
  <c r="AA277" i="1"/>
  <c r="AA213" i="1"/>
  <c r="AA149" i="1"/>
  <c r="AA85" i="1"/>
  <c r="AA22" i="1"/>
  <c r="AA797" i="1"/>
  <c r="AA733" i="1"/>
  <c r="AA669" i="1"/>
  <c r="AA605" i="1"/>
  <c r="AA541" i="1"/>
  <c r="AA476" i="1"/>
  <c r="AA412" i="1"/>
  <c r="AA348" i="1"/>
  <c r="AA284" i="1"/>
  <c r="AA220" i="1"/>
  <c r="AA156" i="1"/>
  <c r="AA92" i="1"/>
  <c r="AA29" i="1"/>
  <c r="AA940" i="1"/>
  <c r="AA875" i="1"/>
  <c r="AA811" i="1"/>
  <c r="AA747" i="1"/>
  <c r="AA683" i="1"/>
  <c r="AA619" i="1"/>
  <c r="AA555" i="1"/>
  <c r="AA490" i="1"/>
  <c r="AA426" i="1"/>
  <c r="AA362" i="1"/>
  <c r="AA298" i="1"/>
  <c r="AA234" i="1"/>
  <c r="AA170" i="1"/>
  <c r="AA106" i="1"/>
  <c r="AA42" i="1"/>
  <c r="AA793" i="1"/>
  <c r="AA729" i="1"/>
  <c r="AA665" i="1"/>
  <c r="AA601" i="1"/>
  <c r="AA537" i="1"/>
  <c r="AA472" i="1"/>
  <c r="AA408" i="1"/>
  <c r="AA344" i="1"/>
  <c r="AA280" i="1"/>
  <c r="AA216" i="1"/>
  <c r="AA152" i="1"/>
  <c r="AA88" i="1"/>
  <c r="AA25" i="1"/>
  <c r="AA688" i="1"/>
  <c r="AA624" i="1"/>
  <c r="AA560" i="1"/>
  <c r="AA495" i="1"/>
  <c r="AA431" i="1"/>
  <c r="AA367" i="1"/>
  <c r="AA303" i="1"/>
  <c r="AA239" i="1"/>
  <c r="AA175" i="1"/>
  <c r="AA111" i="1"/>
  <c r="AA47" i="1"/>
  <c r="AA887" i="1"/>
  <c r="AA823" i="1"/>
  <c r="AA759" i="1"/>
  <c r="AA695" i="1"/>
  <c r="AA631" i="1"/>
  <c r="AA567" i="1"/>
  <c r="AA502" i="1"/>
  <c r="AA438" i="1"/>
  <c r="AA374" i="1"/>
  <c r="AA310" i="1"/>
  <c r="AA246" i="1"/>
  <c r="AA182" i="1"/>
  <c r="AA118" i="1"/>
  <c r="AA54" i="1"/>
  <c r="AA1286" i="1"/>
  <c r="AA1222" i="1"/>
  <c r="AA1158" i="1"/>
  <c r="AA1094" i="1"/>
  <c r="AA1030" i="1"/>
  <c r="AA1437" i="1"/>
  <c r="AA1405" i="1"/>
  <c r="AA1373" i="1"/>
  <c r="AA1341" i="1"/>
  <c r="AA1309" i="1"/>
  <c r="AA1260" i="1"/>
  <c r="AA1196" i="1"/>
  <c r="AA1132" i="1"/>
  <c r="AA1068" i="1"/>
  <c r="AA1243" i="1"/>
  <c r="AA1179" i="1"/>
  <c r="AA1115" i="1"/>
  <c r="AA1051" i="1"/>
  <c r="AA1274" i="1"/>
  <c r="AA1210" i="1"/>
  <c r="AA1146" i="1"/>
  <c r="AA1082" i="1"/>
  <c r="AA1018" i="1"/>
  <c r="AA1433" i="1"/>
  <c r="AA1401" i="1"/>
  <c r="AA1369" i="1"/>
  <c r="AA1337" i="1"/>
  <c r="AA1305" i="1"/>
  <c r="AA682" i="1"/>
  <c r="AA926" i="1"/>
  <c r="AA862" i="1"/>
  <c r="AA798" i="1"/>
  <c r="AA967" i="1"/>
  <c r="AA901" i="1"/>
  <c r="AA837" i="1"/>
  <c r="AA826" i="1"/>
  <c r="AA982" i="1"/>
  <c r="AA852" i="1"/>
  <c r="AA716" i="1"/>
  <c r="AA588" i="1"/>
  <c r="AA459" i="1"/>
  <c r="AA331" i="1"/>
  <c r="AA195" i="1"/>
  <c r="AA67" i="1"/>
  <c r="AA850" i="1"/>
  <c r="AA990" i="1"/>
  <c r="AA860" i="1"/>
  <c r="AA740" i="1"/>
  <c r="AA612" i="1"/>
  <c r="AA483" i="1"/>
  <c r="AA355" i="1"/>
  <c r="AA235" i="1"/>
  <c r="AA107" i="1"/>
  <c r="AA1005" i="1"/>
  <c r="AA866" i="1"/>
  <c r="AA473" i="1"/>
  <c r="AA193" i="1"/>
  <c r="AA105" i="1"/>
  <c r="AA41" i="1"/>
  <c r="AA786" i="1"/>
  <c r="AA481" i="1"/>
  <c r="AA241" i="1"/>
  <c r="AA938" i="1"/>
  <c r="AA873" i="1"/>
  <c r="AA914" i="1"/>
  <c r="AA497" i="1"/>
  <c r="AA249" i="1"/>
  <c r="AA928" i="1"/>
  <c r="AA816" i="1"/>
  <c r="AA752" i="1"/>
  <c r="AA955" i="1"/>
  <c r="AA554" i="1"/>
  <c r="AA289" i="1"/>
  <c r="AA978" i="1"/>
  <c r="AA856" i="1"/>
  <c r="AA961" i="1"/>
  <c r="AA718" i="1"/>
  <c r="AA654" i="1"/>
  <c r="AA590" i="1"/>
  <c r="AA526" i="1"/>
  <c r="AA461" i="1"/>
  <c r="AA397" i="1"/>
  <c r="AA333" i="1"/>
  <c r="AA269" i="1"/>
  <c r="AA205" i="1"/>
  <c r="AA141" i="1"/>
  <c r="AA77" i="1"/>
  <c r="AA14" i="1"/>
  <c r="AA789" i="1"/>
  <c r="AA725" i="1"/>
  <c r="AA661" i="1"/>
  <c r="AA597" i="1"/>
  <c r="AA533" i="1"/>
  <c r="AA468" i="1"/>
  <c r="AA404" i="1"/>
  <c r="AA340" i="1"/>
  <c r="AA276" i="1"/>
  <c r="AA212" i="1"/>
  <c r="AA148" i="1"/>
  <c r="AA84" i="1"/>
  <c r="AA21" i="1"/>
  <c r="AA931" i="1"/>
  <c r="AA867" i="1"/>
  <c r="AA803" i="1"/>
  <c r="AA739" i="1"/>
  <c r="AA675" i="1"/>
  <c r="AA611" i="1"/>
  <c r="AA547" i="1"/>
  <c r="AA482" i="1"/>
  <c r="AA418" i="1"/>
  <c r="AA354" i="1"/>
  <c r="AA290" i="1"/>
  <c r="AA226" i="1"/>
  <c r="AA162" i="1"/>
  <c r="AA98" i="1"/>
  <c r="AA34" i="1"/>
  <c r="AA785" i="1"/>
  <c r="AA721" i="1"/>
  <c r="AA657" i="1"/>
  <c r="AA593" i="1"/>
  <c r="AA529" i="1"/>
  <c r="AA464" i="1"/>
  <c r="AA400" i="1"/>
  <c r="AA336" i="1"/>
  <c r="AA272" i="1"/>
  <c r="AA208" i="1"/>
  <c r="AA144" i="1"/>
  <c r="AA80" i="1"/>
  <c r="AA17" i="1"/>
  <c r="AA680" i="1"/>
  <c r="AA616" i="1"/>
  <c r="AA552" i="1"/>
  <c r="AA487" i="1"/>
  <c r="AA423" i="1"/>
  <c r="AA359" i="1"/>
  <c r="AA295" i="1"/>
  <c r="AA231" i="1"/>
  <c r="AA167" i="1"/>
  <c r="AA103" i="1"/>
  <c r="AA39" i="1"/>
  <c r="AA944" i="1"/>
  <c r="AA879" i="1"/>
  <c r="AA815" i="1"/>
  <c r="AA751" i="1"/>
  <c r="AA687" i="1"/>
  <c r="AA623" i="1"/>
  <c r="AA559" i="1"/>
  <c r="AA494" i="1"/>
  <c r="AA430" i="1"/>
  <c r="AA366" i="1"/>
  <c r="AA302" i="1"/>
  <c r="AA238" i="1"/>
  <c r="AA174" i="1"/>
  <c r="AA110" i="1"/>
  <c r="AA46" i="1"/>
  <c r="AA1446" i="1"/>
  <c r="AA1414" i="1"/>
  <c r="AA1382" i="1"/>
  <c r="AA1350" i="1"/>
  <c r="AA1318" i="1"/>
  <c r="AA1278" i="1"/>
  <c r="AA1214" i="1"/>
  <c r="AA1150" i="1"/>
  <c r="AA1086" i="1"/>
  <c r="AA1022" i="1"/>
  <c r="AA1436" i="1"/>
  <c r="AA1404" i="1"/>
  <c r="AA1372" i="1"/>
  <c r="AA1340" i="1"/>
  <c r="AA1308" i="1"/>
  <c r="AA1252" i="1"/>
  <c r="AA1188" i="1"/>
  <c r="AA1124" i="1"/>
  <c r="AA1060" i="1"/>
  <c r="AA1427" i="1"/>
  <c r="AA1395" i="1"/>
  <c r="AA1363" i="1"/>
  <c r="AA1331" i="1"/>
  <c r="AA1299" i="1"/>
  <c r="AA1235" i="1"/>
  <c r="AA1171" i="1"/>
  <c r="AA1107" i="1"/>
  <c r="AA1043" i="1"/>
  <c r="AA1442" i="1"/>
  <c r="AA1410" i="1"/>
  <c r="AA1378" i="1"/>
  <c r="AA1346" i="1"/>
  <c r="AA1314" i="1"/>
  <c r="AA1266" i="1"/>
  <c r="AA1202" i="1"/>
  <c r="AA1138" i="1"/>
  <c r="AA1074" i="1"/>
  <c r="AA1010" i="1"/>
  <c r="AA1440" i="1"/>
  <c r="AA1408" i="1"/>
  <c r="AA1376" i="1"/>
  <c r="AA1344" i="1"/>
  <c r="AA1312" i="1"/>
  <c r="AA1000" i="1"/>
  <c r="AA918" i="1"/>
  <c r="AA854" i="1"/>
  <c r="AA790" i="1"/>
  <c r="AA959" i="1"/>
  <c r="AA893" i="1"/>
  <c r="AA829" i="1"/>
  <c r="AA770" i="1"/>
  <c r="AA966" i="1"/>
  <c r="AA836" i="1"/>
  <c r="AA700" i="1"/>
  <c r="AA572" i="1"/>
  <c r="AA443" i="1"/>
  <c r="AA307" i="1"/>
  <c r="AA179" i="1"/>
  <c r="AA51" i="1"/>
  <c r="AA810" i="1"/>
  <c r="AA974" i="1"/>
  <c r="AA844" i="1"/>
  <c r="AA724" i="1"/>
  <c r="AA596" i="1"/>
  <c r="AA467" i="1"/>
  <c r="AA339" i="1"/>
  <c r="AA219" i="1"/>
  <c r="AA91" i="1"/>
  <c r="AA997" i="1"/>
  <c r="AA794" i="1"/>
  <c r="AA441" i="1"/>
  <c r="AA185" i="1"/>
  <c r="AA97" i="1"/>
  <c r="AA33" i="1"/>
  <c r="AA722" i="1"/>
  <c r="AA449" i="1"/>
  <c r="AA209" i="1"/>
  <c r="AA929" i="1"/>
  <c r="AA865" i="1"/>
  <c r="AA834" i="1"/>
  <c r="AA465" i="1"/>
  <c r="AA217" i="1"/>
  <c r="AA912" i="1"/>
  <c r="AA808" i="1"/>
  <c r="AA744" i="1"/>
  <c r="AA882" i="1"/>
  <c r="AA522" i="1"/>
  <c r="AA265" i="1"/>
  <c r="AA962" i="1"/>
  <c r="AA832" i="1"/>
  <c r="AA952" i="1"/>
  <c r="AA710" i="1"/>
  <c r="AA646" i="1"/>
  <c r="AA582" i="1"/>
  <c r="AA518" i="1"/>
  <c r="AA453" i="1"/>
  <c r="AA389" i="1"/>
  <c r="AA325" i="1"/>
  <c r="AA261" i="1"/>
  <c r="AA197" i="1"/>
  <c r="AA133" i="1"/>
  <c r="AA69" i="1"/>
  <c r="AA6" i="1"/>
  <c r="AA781" i="1"/>
  <c r="AA717" i="1"/>
  <c r="AA653" i="1"/>
  <c r="AA589" i="1"/>
  <c r="AA525" i="1"/>
  <c r="AA460" i="1"/>
  <c r="AA396" i="1"/>
  <c r="AA332" i="1"/>
  <c r="AA268" i="1"/>
  <c r="AA204" i="1"/>
  <c r="AA140" i="1"/>
  <c r="AA76" i="1"/>
  <c r="AA13" i="1"/>
  <c r="AA923" i="1"/>
  <c r="AA859" i="1"/>
  <c r="AA795" i="1"/>
  <c r="AA731" i="1"/>
  <c r="AA667" i="1"/>
  <c r="AA603" i="1"/>
  <c r="AA539" i="1"/>
  <c r="AA474" i="1"/>
  <c r="AA410" i="1"/>
  <c r="AA346" i="1"/>
  <c r="AA282" i="1"/>
  <c r="AA218" i="1"/>
  <c r="AA154" i="1"/>
  <c r="AA90" i="1"/>
  <c r="AA27" i="1"/>
  <c r="AA777" i="1"/>
  <c r="AA713" i="1"/>
  <c r="AA649" i="1"/>
  <c r="AA585" i="1"/>
  <c r="AA521" i="1"/>
  <c r="AA456" i="1"/>
  <c r="AA392" i="1"/>
  <c r="AA328" i="1"/>
  <c r="AA264" i="1"/>
  <c r="AA200" i="1"/>
  <c r="AA136" i="1"/>
  <c r="AA72" i="1"/>
  <c r="AA9" i="1"/>
  <c r="AA672" i="1"/>
  <c r="AA608" i="1"/>
  <c r="AA544" i="1"/>
  <c r="AA479" i="1"/>
  <c r="AA415" i="1"/>
  <c r="AA351" i="1"/>
  <c r="AA287" i="1"/>
  <c r="AA223" i="1"/>
  <c r="AA159" i="1"/>
  <c r="AA95" i="1"/>
  <c r="AA31" i="1"/>
  <c r="AA936" i="1"/>
  <c r="AA871" i="1"/>
  <c r="AA807" i="1"/>
  <c r="AA743" i="1"/>
  <c r="AA679" i="1"/>
  <c r="AA615" i="1"/>
  <c r="AA551" i="1"/>
  <c r="AA486" i="1"/>
  <c r="AA422" i="1"/>
  <c r="AA358" i="1"/>
  <c r="AA294" i="1"/>
  <c r="AA230" i="1"/>
  <c r="AA166" i="1"/>
  <c r="AA102" i="1"/>
  <c r="AA38" i="1"/>
  <c r="AA1270" i="1"/>
  <c r="AA1206" i="1"/>
  <c r="AA1142" i="1"/>
  <c r="AA1078" i="1"/>
  <c r="AA1014" i="1"/>
  <c r="AA1429" i="1"/>
  <c r="AA1397" i="1"/>
  <c r="AA1365" i="1"/>
  <c r="AA1333" i="1"/>
  <c r="AA1301" i="1"/>
  <c r="AA1244" i="1"/>
  <c r="AA1180" i="1"/>
  <c r="AA1116" i="1"/>
  <c r="AA1052" i="1"/>
  <c r="AA1291" i="1"/>
  <c r="AA1227" i="1"/>
  <c r="AA1163" i="1"/>
  <c r="AA1099" i="1"/>
  <c r="AA1035" i="1"/>
  <c r="AA1258" i="1"/>
  <c r="AA1194" i="1"/>
  <c r="AA1130" i="1"/>
  <c r="AA1066" i="1"/>
  <c r="AA1457" i="1"/>
  <c r="AA1425" i="1"/>
  <c r="AA1393" i="1"/>
  <c r="AA1361" i="1"/>
  <c r="AA1329" i="1"/>
  <c r="AA1297" i="1"/>
  <c r="AA1256" i="1"/>
  <c r="AA1192" i="1"/>
  <c r="AA1128" i="1"/>
  <c r="AA1064" i="1"/>
  <c r="AA1455" i="1"/>
  <c r="AA1423" i="1"/>
  <c r="AA1391" i="1"/>
  <c r="AA1359" i="1"/>
  <c r="AA1327" i="1"/>
  <c r="AA1295" i="1"/>
  <c r="AA1231" i="1"/>
  <c r="AA1167" i="1"/>
  <c r="AA976" i="1"/>
  <c r="AA949" i="1"/>
  <c r="AA778" i="1"/>
  <c r="AA75" i="1"/>
  <c r="AA417" i="1"/>
  <c r="AA800" i="1"/>
  <c r="AA702" i="1"/>
  <c r="AA189" i="1"/>
  <c r="AA645" i="1"/>
  <c r="AA132" i="1"/>
  <c r="AA787" i="1"/>
  <c r="AA274" i="1"/>
  <c r="AA513" i="1"/>
  <c r="AA471" i="1"/>
  <c r="AA607" i="1"/>
  <c r="AA94" i="1"/>
  <c r="AA1310" i="1"/>
  <c r="AA1419" i="1"/>
  <c r="AA1402" i="1"/>
  <c r="AA1200" i="1"/>
  <c r="AA1104" i="1"/>
  <c r="AA1016" i="1"/>
  <c r="AA1335" i="1"/>
  <c r="AA1287" i="1"/>
  <c r="AA1207" i="1"/>
  <c r="AA1119" i="1"/>
  <c r="AA1055" i="1"/>
  <c r="AA1269" i="1"/>
  <c r="AA1205" i="1"/>
  <c r="AA1141" i="1"/>
  <c r="AA1077" i="1"/>
  <c r="AA1013" i="1"/>
  <c r="AA1265" i="1"/>
  <c r="AA1201" i="1"/>
  <c r="AA1137" i="1"/>
  <c r="AA1073" i="1"/>
  <c r="AA910" i="1"/>
  <c r="AA820" i="1"/>
  <c r="AA958" i="1"/>
  <c r="AA989" i="1"/>
  <c r="AA113" i="1"/>
  <c r="AA736" i="1"/>
  <c r="AA638" i="1"/>
  <c r="AA125" i="1"/>
  <c r="AA581" i="1"/>
  <c r="AA68" i="1"/>
  <c r="AA723" i="1"/>
  <c r="AA210" i="1"/>
  <c r="AA448" i="1"/>
  <c r="AA407" i="1"/>
  <c r="AA543" i="1"/>
  <c r="AA30" i="1"/>
  <c r="AA1406" i="1"/>
  <c r="AA1364" i="1"/>
  <c r="AA1250" i="1"/>
  <c r="AA1424" i="1"/>
  <c r="AA1336" i="1"/>
  <c r="AA1296" i="1"/>
  <c r="AA1184" i="1"/>
  <c r="AA1088" i="1"/>
  <c r="AA1415" i="1"/>
  <c r="AA1279" i="1"/>
  <c r="AA1191" i="1"/>
  <c r="AA1111" i="1"/>
  <c r="AA1047" i="1"/>
  <c r="AA1261" i="1"/>
  <c r="AA1197" i="1"/>
  <c r="AA1133" i="1"/>
  <c r="AA1069" i="1"/>
  <c r="AA1257" i="1"/>
  <c r="AA1193" i="1"/>
  <c r="AA1129" i="1"/>
  <c r="AA1065" i="1"/>
  <c r="AA846" i="1"/>
  <c r="AA684" i="1"/>
  <c r="AA828" i="1"/>
  <c r="AA730" i="1"/>
  <c r="AA921" i="1"/>
  <c r="AA818" i="1"/>
  <c r="AA574" i="1"/>
  <c r="AA61" i="1"/>
  <c r="AA517" i="1"/>
  <c r="AA5" i="1"/>
  <c r="AA659" i="1"/>
  <c r="AA146" i="1"/>
  <c r="AA384" i="1"/>
  <c r="AA343" i="1"/>
  <c r="AA478" i="1"/>
  <c r="AA1355" i="1"/>
  <c r="AA1338" i="1"/>
  <c r="AA1186" i="1"/>
  <c r="AA1272" i="1"/>
  <c r="AA1176" i="1"/>
  <c r="AA1080" i="1"/>
  <c r="AA1367" i="1"/>
  <c r="AA1271" i="1"/>
  <c r="AA1183" i="1"/>
  <c r="AA1103" i="1"/>
  <c r="AA1039" i="1"/>
  <c r="AA1253" i="1"/>
  <c r="AA1189" i="1"/>
  <c r="AA1125" i="1"/>
  <c r="AA1061" i="1"/>
  <c r="AA1249" i="1"/>
  <c r="AA1185" i="1"/>
  <c r="AA1121" i="1"/>
  <c r="AA1057" i="1"/>
  <c r="AA782" i="1"/>
  <c r="AA556" i="1"/>
  <c r="AA708" i="1"/>
  <c r="AA409" i="1"/>
  <c r="AA857" i="1"/>
  <c r="AA489" i="1"/>
  <c r="AA452" i="1"/>
  <c r="AA595" i="1"/>
  <c r="AA82" i="1"/>
  <c r="AA320" i="1"/>
  <c r="AA279" i="1"/>
  <c r="AA927" i="1"/>
  <c r="AA414" i="1"/>
  <c r="AA1342" i="1"/>
  <c r="AA1262" i="1"/>
  <c r="AA1300" i="1"/>
  <c r="AA1451" i="1"/>
  <c r="AA1283" i="1"/>
  <c r="AA1434" i="1"/>
  <c r="AA1122" i="1"/>
  <c r="AA1456" i="1"/>
  <c r="AA1368" i="1"/>
  <c r="AA1328" i="1"/>
  <c r="AA1264" i="1"/>
  <c r="AA1168" i="1"/>
  <c r="AA1072" i="1"/>
  <c r="AA1447" i="1"/>
  <c r="AA1319" i="1"/>
  <c r="AA1255" i="1"/>
  <c r="AA1175" i="1"/>
  <c r="AA1095" i="1"/>
  <c r="AA1031" i="1"/>
  <c r="AA1245" i="1"/>
  <c r="AA1181" i="1"/>
  <c r="AA1117" i="1"/>
  <c r="AA1053" i="1"/>
  <c r="AA1241" i="1"/>
  <c r="AA1177" i="1"/>
  <c r="AA1113" i="1"/>
  <c r="AA1049" i="1"/>
  <c r="AA950" i="1"/>
  <c r="AA427" i="1"/>
  <c r="AA580" i="1"/>
  <c r="AA177" i="1"/>
  <c r="AA762" i="1"/>
  <c r="AA233" i="1"/>
  <c r="AA445" i="1"/>
  <c r="AA388" i="1"/>
  <c r="AA531" i="1"/>
  <c r="AA19" i="1"/>
  <c r="AA769" i="1"/>
  <c r="AA256" i="1"/>
  <c r="AA215" i="1"/>
  <c r="AA863" i="1"/>
  <c r="AA350" i="1"/>
  <c r="AA1438" i="1"/>
  <c r="AA1198" i="1"/>
  <c r="AA1396" i="1"/>
  <c r="AA1236" i="1"/>
  <c r="AA1219" i="1"/>
  <c r="AA1058" i="1"/>
  <c r="AA1248" i="1"/>
  <c r="AA1144" i="1"/>
  <c r="AA1056" i="1"/>
  <c r="AA1399" i="1"/>
  <c r="AA1247" i="1"/>
  <c r="AA1159" i="1"/>
  <c r="AA1087" i="1"/>
  <c r="AA1023" i="1"/>
  <c r="AA1237" i="1"/>
  <c r="AA1173" i="1"/>
  <c r="AA1109" i="1"/>
  <c r="AA1045" i="1"/>
  <c r="AA1233" i="1"/>
  <c r="AA1169" i="1"/>
  <c r="AA1105" i="1"/>
  <c r="AA1041" i="1"/>
  <c r="AA885" i="1"/>
  <c r="AA291" i="1"/>
  <c r="AA451" i="1"/>
  <c r="AA89" i="1"/>
  <c r="AA433" i="1"/>
  <c r="AA945" i="1"/>
  <c r="AA381" i="1"/>
  <c r="AA324" i="1"/>
  <c r="AA466" i="1"/>
  <c r="AA705" i="1"/>
  <c r="AA192" i="1"/>
  <c r="AA664" i="1"/>
  <c r="AA151" i="1"/>
  <c r="AA799" i="1"/>
  <c r="AA286" i="1"/>
  <c r="AA1134" i="1"/>
  <c r="AA1172" i="1"/>
  <c r="AA1387" i="1"/>
  <c r="AA1155" i="1"/>
  <c r="AA1370" i="1"/>
  <c r="AA1400" i="1"/>
  <c r="AA1360" i="1"/>
  <c r="AA1240" i="1"/>
  <c r="AA1136" i="1"/>
  <c r="AA1048" i="1"/>
  <c r="AA1351" i="1"/>
  <c r="AA1239" i="1"/>
  <c r="AA1151" i="1"/>
  <c r="AA1079" i="1"/>
  <c r="AA1015" i="1"/>
  <c r="AA1229" i="1"/>
  <c r="AA1165" i="1"/>
  <c r="AA1101" i="1"/>
  <c r="AA1037" i="1"/>
  <c r="AA1289" i="1"/>
  <c r="AA1225" i="1"/>
  <c r="AA1161" i="1"/>
  <c r="AA1097" i="1"/>
  <c r="AA1033" i="1"/>
  <c r="AA821" i="1"/>
  <c r="AA163" i="1"/>
  <c r="AA323" i="1"/>
  <c r="AA26" i="1"/>
  <c r="AA121" i="1"/>
  <c r="AA1009" i="1"/>
  <c r="AA317" i="1"/>
  <c r="AA773" i="1"/>
  <c r="AA260" i="1"/>
  <c r="AA915" i="1"/>
  <c r="AA402" i="1"/>
  <c r="AA641" i="1"/>
  <c r="AA128" i="1"/>
  <c r="AA600" i="1"/>
  <c r="AA87" i="1"/>
  <c r="AA735" i="1"/>
  <c r="AA222" i="1"/>
  <c r="AA1374" i="1"/>
  <c r="AA1070" i="1"/>
  <c r="AA1332" i="1"/>
  <c r="AA1108" i="1"/>
  <c r="AA1091" i="1"/>
  <c r="AA1232" i="1"/>
  <c r="AA1120" i="1"/>
  <c r="AA1040" i="1"/>
  <c r="AA1431" i="1"/>
  <c r="AA1303" i="1"/>
  <c r="AA1223" i="1"/>
  <c r="AA1143" i="1"/>
  <c r="AA1071" i="1"/>
  <c r="AA1285" i="1"/>
  <c r="AA1221" i="1"/>
  <c r="AA1157" i="1"/>
  <c r="AA1093" i="1"/>
  <c r="AA1029" i="1"/>
  <c r="AA1281" i="1"/>
  <c r="AA1217" i="1"/>
  <c r="AA1153" i="1"/>
  <c r="AA1089" i="1"/>
  <c r="AA1025" i="1"/>
  <c r="AA746" i="1"/>
  <c r="AA338" i="1"/>
  <c r="AA577" i="1"/>
  <c r="AA24" i="1"/>
  <c r="AA1392" i="1"/>
  <c r="AA1024" i="1"/>
  <c r="AA1127" i="1"/>
  <c r="AA536" i="1"/>
  <c r="AA35" i="1"/>
  <c r="AA64" i="1"/>
  <c r="AA1063" i="1"/>
  <c r="AA203" i="1"/>
  <c r="AA709" i="1"/>
  <c r="AA1428" i="1"/>
  <c r="AA1432" i="1"/>
  <c r="AA1277" i="1"/>
  <c r="AA674" i="1"/>
  <c r="AA196" i="1"/>
  <c r="AA1044" i="1"/>
  <c r="AA1027" i="1"/>
  <c r="AA1383" i="1"/>
  <c r="AA1213" i="1"/>
  <c r="AA1273" i="1"/>
  <c r="AA1323" i="1"/>
  <c r="AA1112" i="1"/>
  <c r="AA1017" i="1"/>
  <c r="AA896" i="1"/>
  <c r="AA671" i="1"/>
  <c r="AA1304" i="1"/>
  <c r="AA1149" i="1"/>
  <c r="AA1209" i="1"/>
  <c r="AA851" i="1"/>
  <c r="AA766" i="1"/>
  <c r="AA158" i="1"/>
  <c r="AA1085" i="1"/>
  <c r="AA1145" i="1"/>
  <c r="AA1215" i="1"/>
  <c r="AA253" i="1"/>
  <c r="AA1208" i="1"/>
  <c r="AA1021" i="1"/>
  <c r="AA1081" i="1"/>
  <c r="AA1306" i="1"/>
  <c r="AA2" i="1"/>
  <c r="AB1097" i="1" l="1"/>
  <c r="BD1097" i="1"/>
  <c r="AB1208" i="1"/>
  <c r="BD1208" i="1"/>
  <c r="AB896" i="1"/>
  <c r="BD896" i="1"/>
  <c r="AB1273" i="1"/>
  <c r="BD1273" i="1"/>
  <c r="AB1063" i="1"/>
  <c r="BD1063" i="1"/>
  <c r="AB1127" i="1"/>
  <c r="BD1127" i="1"/>
  <c r="AB1089" i="1"/>
  <c r="BD1089" i="1"/>
  <c r="AB1029" i="1"/>
  <c r="BD1029" i="1"/>
  <c r="AB1285" i="1"/>
  <c r="BD1285" i="1"/>
  <c r="AB1232" i="1"/>
  <c r="BD1232" i="1"/>
  <c r="AB1070" i="1"/>
  <c r="BD1070" i="1"/>
  <c r="AB402" i="1"/>
  <c r="BD402" i="1"/>
  <c r="AB1351" i="1"/>
  <c r="BD1351" i="1"/>
  <c r="AB799" i="1"/>
  <c r="BD799" i="1"/>
  <c r="AB291" i="1"/>
  <c r="BD291" i="1"/>
  <c r="AB1173" i="1"/>
  <c r="BD1173" i="1"/>
  <c r="AB1236" i="1"/>
  <c r="BD1236" i="1"/>
  <c r="AB445" i="1"/>
  <c r="BD445" i="1"/>
  <c r="AB1117" i="1"/>
  <c r="BD1117" i="1"/>
  <c r="AB1328" i="1"/>
  <c r="BD1328" i="1"/>
  <c r="AB1262" i="1"/>
  <c r="BD1262" i="1"/>
  <c r="AB708" i="1"/>
  <c r="BD708" i="1"/>
  <c r="AB1103" i="1"/>
  <c r="BD1103" i="1"/>
  <c r="AB384" i="1"/>
  <c r="BD384" i="1"/>
  <c r="AB921" i="1"/>
  <c r="BD921" i="1"/>
  <c r="AB1261" i="1"/>
  <c r="BD1261" i="1"/>
  <c r="AB1364" i="1"/>
  <c r="BD1364" i="1"/>
  <c r="AB68" i="1"/>
  <c r="BD68" i="1"/>
  <c r="AB1201" i="1"/>
  <c r="BD1201" i="1"/>
  <c r="AB1119" i="1"/>
  <c r="BD1119" i="1"/>
  <c r="AB471" i="1"/>
  <c r="BD471" i="1"/>
  <c r="AB800" i="1"/>
  <c r="BD800" i="1"/>
  <c r="AB1423" i="1"/>
  <c r="BD1423" i="1"/>
  <c r="AB1066" i="1"/>
  <c r="BD1066" i="1"/>
  <c r="AB1244" i="1"/>
  <c r="BD1244" i="1"/>
  <c r="AB102" i="1"/>
  <c r="BD102" i="1"/>
  <c r="AB615" i="1"/>
  <c r="BD615" i="1"/>
  <c r="AB415" i="1"/>
  <c r="BD415" i="1"/>
  <c r="AB456" i="1"/>
  <c r="BD456" i="1"/>
  <c r="AB410" i="1"/>
  <c r="BD410" i="1"/>
  <c r="AB204" i="1"/>
  <c r="BD204" i="1"/>
  <c r="AB133" i="1"/>
  <c r="BD133" i="1"/>
  <c r="AB962" i="1"/>
  <c r="BD962" i="1"/>
  <c r="AB209" i="1"/>
  <c r="BD209" i="1"/>
  <c r="AB467" i="1"/>
  <c r="BD467" i="1"/>
  <c r="AB307" i="1"/>
  <c r="BD307" i="1"/>
  <c r="AB918" i="1"/>
  <c r="BD918" i="1"/>
  <c r="AB1314" i="1"/>
  <c r="BD1314" i="1"/>
  <c r="AB1395" i="1"/>
  <c r="BD1395" i="1"/>
  <c r="AB1372" i="1"/>
  <c r="BD1372" i="1"/>
  <c r="AB1318" i="1"/>
  <c r="BD1318" i="1"/>
  <c r="AB494" i="1"/>
  <c r="BD494" i="1"/>
  <c r="AB39" i="1"/>
  <c r="BD39" i="1"/>
  <c r="AB80" i="1"/>
  <c r="BD80" i="1"/>
  <c r="AB34" i="1"/>
  <c r="BD34" i="1"/>
  <c r="AB547" i="1"/>
  <c r="BD547" i="1"/>
  <c r="AB340" i="1"/>
  <c r="BD340" i="1"/>
  <c r="AB269" i="1"/>
  <c r="BD269" i="1"/>
  <c r="AB554" i="1"/>
  <c r="BD554" i="1"/>
  <c r="AB786" i="1"/>
  <c r="BD786" i="1"/>
  <c r="AB235" i="1"/>
  <c r="BD235" i="1"/>
  <c r="AB588" i="1"/>
  <c r="BD588" i="1"/>
  <c r="AB1305" i="1"/>
  <c r="BD1305" i="1"/>
  <c r="AB1210" i="1"/>
  <c r="BD1210" i="1"/>
  <c r="AB1373" i="1"/>
  <c r="BD1373" i="1"/>
  <c r="AB310" i="1"/>
  <c r="BD310" i="1"/>
  <c r="AB823" i="1"/>
  <c r="BD823" i="1"/>
  <c r="AB688" i="1"/>
  <c r="BD688" i="1"/>
  <c r="AB472" i="1"/>
  <c r="BD472" i="1"/>
  <c r="AB170" i="1"/>
  <c r="BD170" i="1"/>
  <c r="AB940" i="1"/>
  <c r="BD940" i="1"/>
  <c r="AB476" i="1"/>
  <c r="BD476" i="1"/>
  <c r="AB149" i="1"/>
  <c r="BD149" i="1"/>
  <c r="AB662" i="1"/>
  <c r="BD662" i="1"/>
  <c r="AB530" i="1"/>
  <c r="BD530" i="1"/>
  <c r="AB129" i="1"/>
  <c r="BD129" i="1"/>
  <c r="AB499" i="1"/>
  <c r="BD499" i="1"/>
  <c r="AB347" i="1"/>
  <c r="BD347" i="1"/>
  <c r="AB909" i="1"/>
  <c r="BD909" i="1"/>
  <c r="AB1280" i="1"/>
  <c r="BD1280" i="1"/>
  <c r="AB1154" i="1"/>
  <c r="BD1154" i="1"/>
  <c r="AB1059" i="1"/>
  <c r="BD1059" i="1"/>
  <c r="AB1435" i="1"/>
  <c r="BD1435" i="1"/>
  <c r="AB1380" i="1"/>
  <c r="BD1380" i="1"/>
  <c r="AB1326" i="1"/>
  <c r="BD1326" i="1"/>
  <c r="AB511" i="1"/>
  <c r="BD511" i="1"/>
  <c r="AB119" i="1"/>
  <c r="BD119" i="1"/>
  <c r="AB632" i="1"/>
  <c r="BD632" i="1"/>
  <c r="AB480" i="1"/>
  <c r="BD480" i="1"/>
  <c r="AB178" i="1"/>
  <c r="BD178" i="1"/>
  <c r="AB691" i="1"/>
  <c r="BD691" i="1"/>
  <c r="AB228" i="1"/>
  <c r="BD228" i="1"/>
  <c r="AB741" i="1"/>
  <c r="BD741" i="1"/>
  <c r="AB477" i="1"/>
  <c r="BD477" i="1"/>
  <c r="AB353" i="1"/>
  <c r="BD353" i="1"/>
  <c r="AB825" i="1"/>
  <c r="BD825" i="1"/>
  <c r="AB257" i="1"/>
  <c r="BD257" i="1"/>
  <c r="AB644" i="1"/>
  <c r="BD644" i="1"/>
  <c r="AB491" i="1"/>
  <c r="BD491" i="1"/>
  <c r="AB983" i="1"/>
  <c r="BD983" i="1"/>
  <c r="AB1311" i="1"/>
  <c r="BD1311" i="1"/>
  <c r="AB1224" i="1"/>
  <c r="BD1224" i="1"/>
  <c r="AB1098" i="1"/>
  <c r="BD1098" i="1"/>
  <c r="AB1020" i="1"/>
  <c r="BD1020" i="1"/>
  <c r="AB1413" i="1"/>
  <c r="BD1413" i="1"/>
  <c r="AB134" i="1"/>
  <c r="BD134" i="1"/>
  <c r="AB647" i="1"/>
  <c r="BD647" i="1"/>
  <c r="AB255" i="1"/>
  <c r="BD255" i="1"/>
  <c r="AB104" i="1"/>
  <c r="BD104" i="1"/>
  <c r="AB617" i="1"/>
  <c r="BD617" i="1"/>
  <c r="AB314" i="1"/>
  <c r="BD314" i="1"/>
  <c r="AB827" i="1"/>
  <c r="BD827" i="1"/>
  <c r="AB428" i="1"/>
  <c r="BD428" i="1"/>
  <c r="AB101" i="1"/>
  <c r="BD101" i="1"/>
  <c r="AB614" i="1"/>
  <c r="BD614" i="1"/>
  <c r="AB712" i="1"/>
  <c r="BD712" i="1"/>
  <c r="AB963" i="1"/>
  <c r="BD963" i="1"/>
  <c r="AB965" i="1"/>
  <c r="BD965" i="1"/>
  <c r="AB908" i="1"/>
  <c r="BD908" i="1"/>
  <c r="AB772" i="1"/>
  <c r="BD772" i="1"/>
  <c r="AB886" i="1"/>
  <c r="BD886" i="1"/>
  <c r="AB1330" i="1"/>
  <c r="BD1330" i="1"/>
  <c r="AB1267" i="1"/>
  <c r="BD1267" i="1"/>
  <c r="AB1156" i="1"/>
  <c r="BD1156" i="1"/>
  <c r="AB1054" i="1"/>
  <c r="BD1054" i="1"/>
  <c r="AB1430" i="1"/>
  <c r="BD1430" i="1"/>
  <c r="AB462" i="1"/>
  <c r="BD462" i="1"/>
  <c r="AB8" i="1"/>
  <c r="BD8" i="1"/>
  <c r="AB520" i="1"/>
  <c r="BD520" i="1"/>
  <c r="AB625" i="1"/>
  <c r="BD625" i="1"/>
  <c r="AB322" i="1"/>
  <c r="BD322" i="1"/>
  <c r="AB835" i="1"/>
  <c r="BD835" i="1"/>
  <c r="AB436" i="1"/>
  <c r="BD436" i="1"/>
  <c r="AB173" i="1"/>
  <c r="BD173" i="1"/>
  <c r="AB686" i="1"/>
  <c r="BD686" i="1"/>
  <c r="AB784" i="1"/>
  <c r="BD784" i="1"/>
  <c r="AB361" i="1"/>
  <c r="BD361" i="1"/>
  <c r="AB43" i="1"/>
  <c r="BD43" i="1"/>
  <c r="AB706" i="1"/>
  <c r="BD706" i="1"/>
  <c r="AB916" i="1"/>
  <c r="BD916" i="1"/>
  <c r="AB960" i="1"/>
  <c r="BD960" i="1"/>
  <c r="AB1114" i="1"/>
  <c r="BD1114" i="1"/>
  <c r="AB1036" i="1"/>
  <c r="BD1036" i="1"/>
  <c r="AB1389" i="1"/>
  <c r="BD1389" i="1"/>
  <c r="AB86" i="1"/>
  <c r="BD86" i="1"/>
  <c r="AB599" i="1"/>
  <c r="BD599" i="1"/>
  <c r="AB143" i="1"/>
  <c r="BD143" i="1"/>
  <c r="AB656" i="1"/>
  <c r="BD656" i="1"/>
  <c r="AB504" i="1"/>
  <c r="BD504" i="1"/>
  <c r="AB202" i="1"/>
  <c r="BD202" i="1"/>
  <c r="AB715" i="1"/>
  <c r="BD715" i="1"/>
  <c r="AB316" i="1"/>
  <c r="BD316" i="1"/>
  <c r="AB53" i="1"/>
  <c r="BD53" i="1"/>
  <c r="AB566" i="1"/>
  <c r="BD566" i="1"/>
  <c r="AB754" i="1"/>
  <c r="BD754" i="1"/>
  <c r="AB913" i="1"/>
  <c r="BD913" i="1"/>
  <c r="AB666" i="1"/>
  <c r="BD666" i="1"/>
  <c r="AB812" i="1"/>
  <c r="BD812" i="1"/>
  <c r="AB668" i="1"/>
  <c r="BD668" i="1"/>
  <c r="AB509" i="1"/>
  <c r="BD509" i="1"/>
  <c r="AB1306" i="1"/>
  <c r="BD1306" i="1"/>
  <c r="AB253" i="1"/>
  <c r="BD253" i="1"/>
  <c r="AB158" i="1"/>
  <c r="BD158" i="1"/>
  <c r="AB1149" i="1"/>
  <c r="BD1149" i="1"/>
  <c r="AB1017" i="1"/>
  <c r="BD1017" i="1"/>
  <c r="AB1213" i="1"/>
  <c r="BD1213" i="1"/>
  <c r="AB196" i="1"/>
  <c r="BD196" i="1"/>
  <c r="AB1428" i="1"/>
  <c r="BD1428" i="1"/>
  <c r="AB64" i="1"/>
  <c r="BD64" i="1"/>
  <c r="AB1024" i="1"/>
  <c r="BD1024" i="1"/>
  <c r="AB338" i="1"/>
  <c r="BD338" i="1"/>
  <c r="AB1153" i="1"/>
  <c r="BD1153" i="1"/>
  <c r="AB1093" i="1"/>
  <c r="BD1093" i="1"/>
  <c r="AB1071" i="1"/>
  <c r="BD1071" i="1"/>
  <c r="AB1431" i="1"/>
  <c r="BD1431" i="1"/>
  <c r="AB1091" i="1"/>
  <c r="BD1091" i="1"/>
  <c r="AB1374" i="1"/>
  <c r="BD1374" i="1"/>
  <c r="AB600" i="1"/>
  <c r="BD600" i="1"/>
  <c r="AB915" i="1"/>
  <c r="BD915" i="1"/>
  <c r="AB1009" i="1"/>
  <c r="BD1009" i="1"/>
  <c r="AB163" i="1"/>
  <c r="BD163" i="1"/>
  <c r="AB1161" i="1"/>
  <c r="BD1161" i="1"/>
  <c r="AB1101" i="1"/>
  <c r="BD1101" i="1"/>
  <c r="AB1079" i="1"/>
  <c r="BD1079" i="1"/>
  <c r="AB1048" i="1"/>
  <c r="BD1048" i="1"/>
  <c r="AB1400" i="1"/>
  <c r="BD1400" i="1"/>
  <c r="AB1172" i="1"/>
  <c r="BD1172" i="1"/>
  <c r="AB151" i="1"/>
  <c r="BD151" i="1"/>
  <c r="AB466" i="1"/>
  <c r="BD466" i="1"/>
  <c r="AB433" i="1"/>
  <c r="BD433" i="1"/>
  <c r="AB885" i="1"/>
  <c r="BD885" i="1"/>
  <c r="AB1233" i="1"/>
  <c r="BD1233" i="1"/>
  <c r="AB1237" i="1"/>
  <c r="BD1237" i="1"/>
  <c r="AB1247" i="1"/>
  <c r="BD1247" i="1"/>
  <c r="AB1248" i="1"/>
  <c r="BD1248" i="1"/>
  <c r="AB1396" i="1"/>
  <c r="BD1396" i="1"/>
  <c r="AB863" i="1"/>
  <c r="BD863" i="1"/>
  <c r="AB19" i="1"/>
  <c r="BD19" i="1"/>
  <c r="AB233" i="1"/>
  <c r="BD233" i="1"/>
  <c r="AB427" i="1"/>
  <c r="BD427" i="1"/>
  <c r="AB1177" i="1"/>
  <c r="BD1177" i="1"/>
  <c r="AB1181" i="1"/>
  <c r="BD1181" i="1"/>
  <c r="AB1175" i="1"/>
  <c r="BD1175" i="1"/>
  <c r="AB1072" i="1"/>
  <c r="BD1072" i="1"/>
  <c r="AB1368" i="1"/>
  <c r="BD1368" i="1"/>
  <c r="AB1283" i="1"/>
  <c r="BD1283" i="1"/>
  <c r="AB1342" i="1"/>
  <c r="BD1342" i="1"/>
  <c r="AB320" i="1"/>
  <c r="BD320" i="1"/>
  <c r="AB489" i="1"/>
  <c r="BD489" i="1"/>
  <c r="AB556" i="1"/>
  <c r="BD556" i="1"/>
  <c r="AB1185" i="1"/>
  <c r="BD1185" i="1"/>
  <c r="AB1189" i="1"/>
  <c r="BD1189" i="1"/>
  <c r="AB1183" i="1"/>
  <c r="BD1183" i="1"/>
  <c r="AB1176" i="1"/>
  <c r="BD1176" i="1"/>
  <c r="AB1355" i="1"/>
  <c r="BD1355" i="1"/>
  <c r="AB146" i="1"/>
  <c r="BD146" i="1"/>
  <c r="AB61" i="1"/>
  <c r="BD61" i="1"/>
  <c r="AB730" i="1"/>
  <c r="BD730" i="1"/>
  <c r="AB1065" i="1"/>
  <c r="BD1065" i="1"/>
  <c r="AB1069" i="1"/>
  <c r="BD1069" i="1"/>
  <c r="AB1047" i="1"/>
  <c r="BD1047" i="1"/>
  <c r="AB1415" i="1"/>
  <c r="BD1415" i="1"/>
  <c r="AB1336" i="1"/>
  <c r="BD1336" i="1"/>
  <c r="AB1406" i="1"/>
  <c r="BD1406" i="1"/>
  <c r="AB448" i="1"/>
  <c r="BD448" i="1"/>
  <c r="AB581" i="1"/>
  <c r="BD581" i="1"/>
  <c r="AB113" i="1"/>
  <c r="BD113" i="1"/>
  <c r="AB910" i="1"/>
  <c r="BD910" i="1"/>
  <c r="AB1265" i="1"/>
  <c r="BD1265" i="1"/>
  <c r="AB1205" i="1"/>
  <c r="BD1205" i="1"/>
  <c r="AB1207" i="1"/>
  <c r="BD1207" i="1"/>
  <c r="AB1104" i="1"/>
  <c r="BD1104" i="1"/>
  <c r="AB1310" i="1"/>
  <c r="BD1310" i="1"/>
  <c r="AB513" i="1"/>
  <c r="BD513" i="1"/>
  <c r="AB645" i="1"/>
  <c r="BD645" i="1"/>
  <c r="AB417" i="1"/>
  <c r="BD417" i="1"/>
  <c r="AB976" i="1"/>
  <c r="BD976" i="1"/>
  <c r="AB1327" i="1"/>
  <c r="BD1327" i="1"/>
  <c r="AB1455" i="1"/>
  <c r="BD1455" i="1"/>
  <c r="AB1256" i="1"/>
  <c r="BD1256" i="1"/>
  <c r="AB1393" i="1"/>
  <c r="BD1393" i="1"/>
  <c r="AB1130" i="1"/>
  <c r="BD1130" i="1"/>
  <c r="AB1099" i="1"/>
  <c r="BD1099" i="1"/>
  <c r="AB1052" i="1"/>
  <c r="BD1052" i="1"/>
  <c r="AB1301" i="1"/>
  <c r="BD1301" i="1"/>
  <c r="AB1429" i="1"/>
  <c r="BD1429" i="1"/>
  <c r="AB1206" i="1"/>
  <c r="BD1206" i="1"/>
  <c r="AB166" i="1"/>
  <c r="BD166" i="1"/>
  <c r="AB422" i="1"/>
  <c r="BD422" i="1"/>
  <c r="AB679" i="1"/>
  <c r="BD679" i="1"/>
  <c r="AB936" i="1"/>
  <c r="BD936" i="1"/>
  <c r="AB223" i="1"/>
  <c r="BD223" i="1"/>
  <c r="AB479" i="1"/>
  <c r="BD479" i="1"/>
  <c r="AB9" i="1"/>
  <c r="BD9" i="1"/>
  <c r="AB264" i="1"/>
  <c r="BD264" i="1"/>
  <c r="AB521" i="1"/>
  <c r="BD521" i="1"/>
  <c r="AB777" i="1"/>
  <c r="BD777" i="1"/>
  <c r="AB218" i="1"/>
  <c r="BD218" i="1"/>
  <c r="AB474" i="1"/>
  <c r="BD474" i="1"/>
  <c r="AB731" i="1"/>
  <c r="BD731" i="1"/>
  <c r="AB13" i="1"/>
  <c r="BD13" i="1"/>
  <c r="AB268" i="1"/>
  <c r="BD268" i="1"/>
  <c r="AB525" i="1"/>
  <c r="BD525" i="1"/>
  <c r="AB781" i="1"/>
  <c r="BD781" i="1"/>
  <c r="AB197" i="1"/>
  <c r="BD197" i="1"/>
  <c r="AB453" i="1"/>
  <c r="BD453" i="1"/>
  <c r="AB710" i="1"/>
  <c r="BD710" i="1"/>
  <c r="AB265" i="1"/>
  <c r="BD265" i="1"/>
  <c r="AB808" i="1"/>
  <c r="BD808" i="1"/>
  <c r="AB834" i="1"/>
  <c r="BD834" i="1"/>
  <c r="AB449" i="1"/>
  <c r="BD449" i="1"/>
  <c r="AB185" i="1"/>
  <c r="BD185" i="1"/>
  <c r="AB91" i="1"/>
  <c r="BD91" i="1"/>
  <c r="AB596" i="1"/>
  <c r="BD596" i="1"/>
  <c r="AB810" i="1"/>
  <c r="BD810" i="1"/>
  <c r="AB443" i="1"/>
  <c r="BD443" i="1"/>
  <c r="AB966" i="1"/>
  <c r="BD966" i="1"/>
  <c r="AB959" i="1"/>
  <c r="BD959" i="1"/>
  <c r="AB1000" i="1"/>
  <c r="BD1000" i="1"/>
  <c r="AB1408" i="1"/>
  <c r="BD1408" i="1"/>
  <c r="AB1138" i="1"/>
  <c r="BD1138" i="1"/>
  <c r="AB1346" i="1"/>
  <c r="BD1346" i="1"/>
  <c r="AB1043" i="1"/>
  <c r="BD1043" i="1"/>
  <c r="AB1299" i="1"/>
  <c r="BD1299" i="1"/>
  <c r="AB1427" i="1"/>
  <c r="BD1427" i="1"/>
  <c r="AB1252" i="1"/>
  <c r="BD1252" i="1"/>
  <c r="AB1404" i="1"/>
  <c r="BD1404" i="1"/>
  <c r="AB1150" i="1"/>
  <c r="BD1150" i="1"/>
  <c r="AB1350" i="1"/>
  <c r="BD1350" i="1"/>
  <c r="AB46" i="1"/>
  <c r="BD46" i="1"/>
  <c r="AB302" i="1"/>
  <c r="BD302" i="1"/>
  <c r="AB559" i="1"/>
  <c r="BD559" i="1"/>
  <c r="AB815" i="1"/>
  <c r="BD815" i="1"/>
  <c r="AB103" i="1"/>
  <c r="BD103" i="1"/>
  <c r="AB359" i="1"/>
  <c r="BD359" i="1"/>
  <c r="AB616" i="1"/>
  <c r="BD616" i="1"/>
  <c r="AB144" i="1"/>
  <c r="BD144" i="1"/>
  <c r="AB400" i="1"/>
  <c r="BD400" i="1"/>
  <c r="AB657" i="1"/>
  <c r="BD657" i="1"/>
  <c r="AB98" i="1"/>
  <c r="BD98" i="1"/>
  <c r="AB354" i="1"/>
  <c r="BD354" i="1"/>
  <c r="AB611" i="1"/>
  <c r="BD611" i="1"/>
  <c r="AB867" i="1"/>
  <c r="BD867" i="1"/>
  <c r="AB148" i="1"/>
  <c r="BD148" i="1"/>
  <c r="AB404" i="1"/>
  <c r="BD404" i="1"/>
  <c r="AB661" i="1"/>
  <c r="BD661" i="1"/>
  <c r="AB77" i="1"/>
  <c r="BD77" i="1"/>
  <c r="AB333" i="1"/>
  <c r="BD333" i="1"/>
  <c r="AB590" i="1"/>
  <c r="BD590" i="1"/>
  <c r="AB856" i="1"/>
  <c r="BD856" i="1"/>
  <c r="AB955" i="1"/>
  <c r="BD955" i="1"/>
  <c r="AB249" i="1"/>
  <c r="BD249" i="1"/>
  <c r="AB938" i="1"/>
  <c r="BD938" i="1"/>
  <c r="AB41" i="1"/>
  <c r="BD41" i="1"/>
  <c r="AB866" i="1"/>
  <c r="BD866" i="1"/>
  <c r="AB355" i="1"/>
  <c r="BD355" i="1"/>
  <c r="AB860" i="1"/>
  <c r="BD860" i="1"/>
  <c r="AB195" i="1"/>
  <c r="BD195" i="1"/>
  <c r="AB716" i="1"/>
  <c r="BD716" i="1"/>
  <c r="AB837" i="1"/>
  <c r="BD837" i="1"/>
  <c r="AB862" i="1"/>
  <c r="BD862" i="1"/>
  <c r="AB1337" i="1"/>
  <c r="BD1337" i="1"/>
  <c r="AB1018" i="1"/>
  <c r="BD1018" i="1"/>
  <c r="AB1274" i="1"/>
  <c r="BD1274" i="1"/>
  <c r="AB1243" i="1"/>
  <c r="BD1243" i="1"/>
  <c r="AB1260" i="1"/>
  <c r="BD1260" i="1"/>
  <c r="AB1405" i="1"/>
  <c r="BD1405" i="1"/>
  <c r="AB1158" i="1"/>
  <c r="BD1158" i="1"/>
  <c r="AB118" i="1"/>
  <c r="BD118" i="1"/>
  <c r="AB374" i="1"/>
  <c r="BD374" i="1"/>
  <c r="AB631" i="1"/>
  <c r="BD631" i="1"/>
  <c r="AB887" i="1"/>
  <c r="BD887" i="1"/>
  <c r="AB239" i="1"/>
  <c r="BD239" i="1"/>
  <c r="AB495" i="1"/>
  <c r="BD495" i="1"/>
  <c r="AB25" i="1"/>
  <c r="BD25" i="1"/>
  <c r="AB280" i="1"/>
  <c r="BD280" i="1"/>
  <c r="AB537" i="1"/>
  <c r="BD537" i="1"/>
  <c r="AB793" i="1"/>
  <c r="BD793" i="1"/>
  <c r="AB234" i="1"/>
  <c r="BD234" i="1"/>
  <c r="AB490" i="1"/>
  <c r="BD490" i="1"/>
  <c r="AB747" i="1"/>
  <c r="BD747" i="1"/>
  <c r="AB29" i="1"/>
  <c r="BD29" i="1"/>
  <c r="AB284" i="1"/>
  <c r="BD284" i="1"/>
  <c r="AB541" i="1"/>
  <c r="BD541" i="1"/>
  <c r="AB797" i="1"/>
  <c r="BD797" i="1"/>
  <c r="AB213" i="1"/>
  <c r="BD213" i="1"/>
  <c r="AB469" i="1"/>
  <c r="BD469" i="1"/>
  <c r="AB726" i="1"/>
  <c r="BD726" i="1"/>
  <c r="AB321" i="1"/>
  <c r="BD321" i="1"/>
  <c r="AB824" i="1"/>
  <c r="BD824" i="1"/>
  <c r="AB817" i="1"/>
  <c r="BD817" i="1"/>
  <c r="AB505" i="1"/>
  <c r="BD505" i="1"/>
  <c r="AB225" i="1"/>
  <c r="BD225" i="1"/>
  <c r="AB123" i="1"/>
  <c r="BD123" i="1"/>
  <c r="AB628" i="1"/>
  <c r="BD628" i="1"/>
  <c r="AB890" i="1"/>
  <c r="BD890" i="1"/>
  <c r="AB475" i="1"/>
  <c r="BD475" i="1"/>
  <c r="AB998" i="1"/>
  <c r="BD998" i="1"/>
  <c r="AB975" i="1"/>
  <c r="BD975" i="1"/>
  <c r="AB802" i="1"/>
  <c r="BD802" i="1"/>
  <c r="AB1320" i="1"/>
  <c r="BD1320" i="1"/>
  <c r="AB1448" i="1"/>
  <c r="BD1448" i="1"/>
  <c r="AB1218" i="1"/>
  <c r="BD1218" i="1"/>
  <c r="AB1386" i="1"/>
  <c r="BD1386" i="1"/>
  <c r="AB1123" i="1"/>
  <c r="BD1123" i="1"/>
  <c r="AB1339" i="1"/>
  <c r="BD1339" i="1"/>
  <c r="AB1012" i="1"/>
  <c r="BD1012" i="1"/>
  <c r="AB1268" i="1"/>
  <c r="BD1268" i="1"/>
  <c r="AB1412" i="1"/>
  <c r="BD1412" i="1"/>
  <c r="AB1166" i="1"/>
  <c r="BD1166" i="1"/>
  <c r="AB1358" i="1"/>
  <c r="BD1358" i="1"/>
  <c r="AB62" i="1"/>
  <c r="BD62" i="1"/>
  <c r="AB318" i="1"/>
  <c r="BD318" i="1"/>
  <c r="AB575" i="1"/>
  <c r="BD575" i="1"/>
  <c r="AB831" i="1"/>
  <c r="BD831" i="1"/>
  <c r="AB183" i="1"/>
  <c r="BD183" i="1"/>
  <c r="AB439" i="1"/>
  <c r="BD439" i="1"/>
  <c r="AB32" i="1"/>
  <c r="BD32" i="1"/>
  <c r="AB288" i="1"/>
  <c r="BD288" i="1"/>
  <c r="AB545" i="1"/>
  <c r="BD545" i="1"/>
  <c r="AB801" i="1"/>
  <c r="BD801" i="1"/>
  <c r="AB242" i="1"/>
  <c r="BD242" i="1"/>
  <c r="AB498" i="1"/>
  <c r="BD498" i="1"/>
  <c r="AB755" i="1"/>
  <c r="BD755" i="1"/>
  <c r="AB36" i="1"/>
  <c r="BD36" i="1"/>
  <c r="AB292" i="1"/>
  <c r="BD292" i="1"/>
  <c r="AB549" i="1"/>
  <c r="BD549" i="1"/>
  <c r="AB805" i="1"/>
  <c r="BD805" i="1"/>
  <c r="AB285" i="1"/>
  <c r="BD285" i="1"/>
  <c r="AB542" i="1"/>
  <c r="BD542" i="1"/>
  <c r="AB977" i="1"/>
  <c r="BD977" i="1"/>
  <c r="AB610" i="1"/>
  <c r="BD610" i="1"/>
  <c r="AB970" i="1"/>
  <c r="BD970" i="1"/>
  <c r="AB889" i="1"/>
  <c r="BD889" i="1"/>
  <c r="AB906" i="1"/>
  <c r="BD906" i="1"/>
  <c r="AB546" i="1"/>
  <c r="BD546" i="1"/>
  <c r="AB267" i="1"/>
  <c r="BD267" i="1"/>
  <c r="AB764" i="1"/>
  <c r="BD764" i="1"/>
  <c r="AB99" i="1"/>
  <c r="BD99" i="1"/>
  <c r="AB620" i="1"/>
  <c r="BD620" i="1"/>
  <c r="AB898" i="1"/>
  <c r="BD898" i="1"/>
  <c r="AB814" i="1"/>
  <c r="BD814" i="1"/>
  <c r="AB1135" i="1"/>
  <c r="BD1135" i="1"/>
  <c r="AB1343" i="1"/>
  <c r="BD1343" i="1"/>
  <c r="AB1032" i="1"/>
  <c r="BD1032" i="1"/>
  <c r="AB1288" i="1"/>
  <c r="BD1288" i="1"/>
  <c r="AB1409" i="1"/>
  <c r="BD1409" i="1"/>
  <c r="AB1162" i="1"/>
  <c r="BD1162" i="1"/>
  <c r="AB1131" i="1"/>
  <c r="BD1131" i="1"/>
  <c r="AB1084" i="1"/>
  <c r="BD1084" i="1"/>
  <c r="AB1317" i="1"/>
  <c r="BD1317" i="1"/>
  <c r="AB1445" i="1"/>
  <c r="BD1445" i="1"/>
  <c r="AB1238" i="1"/>
  <c r="BD1238" i="1"/>
  <c r="AB198" i="1"/>
  <c r="BD198" i="1"/>
  <c r="AB454" i="1"/>
  <c r="BD454" i="1"/>
  <c r="AB711" i="1"/>
  <c r="BD711" i="1"/>
  <c r="AB63" i="1"/>
  <c r="BD63" i="1"/>
  <c r="AB319" i="1"/>
  <c r="BD319" i="1"/>
  <c r="AB576" i="1"/>
  <c r="BD576" i="1"/>
  <c r="AB168" i="1"/>
  <c r="BD168" i="1"/>
  <c r="AB424" i="1"/>
  <c r="BD424" i="1"/>
  <c r="AB681" i="1"/>
  <c r="BD681" i="1"/>
  <c r="AB122" i="1"/>
  <c r="BD122" i="1"/>
  <c r="AB378" i="1"/>
  <c r="BD378" i="1"/>
  <c r="AB635" i="1"/>
  <c r="BD635" i="1"/>
  <c r="AB891" i="1"/>
  <c r="BD891" i="1"/>
  <c r="AB236" i="1"/>
  <c r="BD236" i="1"/>
  <c r="AB492" i="1"/>
  <c r="BD492" i="1"/>
  <c r="AB749" i="1"/>
  <c r="BD749" i="1"/>
  <c r="AB165" i="1"/>
  <c r="BD165" i="1"/>
  <c r="AB421" i="1"/>
  <c r="BD421" i="1"/>
  <c r="AB678" i="1"/>
  <c r="BD678" i="1"/>
  <c r="AB1003" i="1"/>
  <c r="BD1003" i="1"/>
  <c r="AB776" i="1"/>
  <c r="BD776" i="1"/>
  <c r="AB602" i="1"/>
  <c r="BD602" i="1"/>
  <c r="AB329" i="1"/>
  <c r="BD329" i="1"/>
  <c r="AB153" i="1"/>
  <c r="BD153" i="1"/>
  <c r="AB28" i="1"/>
  <c r="BD28" i="1"/>
  <c r="AB532" i="1"/>
  <c r="BD532" i="1"/>
  <c r="AB634" i="1"/>
  <c r="BD634" i="1"/>
  <c r="AB379" i="1"/>
  <c r="BD379" i="1"/>
  <c r="AB900" i="1"/>
  <c r="BD900" i="1"/>
  <c r="AB925" i="1"/>
  <c r="BD925" i="1"/>
  <c r="AB951" i="1"/>
  <c r="BD951" i="1"/>
  <c r="AB1170" i="1"/>
  <c r="BD1170" i="1"/>
  <c r="AB1362" i="1"/>
  <c r="BD1362" i="1"/>
  <c r="AB1075" i="1"/>
  <c r="BD1075" i="1"/>
  <c r="AB1315" i="1"/>
  <c r="BD1315" i="1"/>
  <c r="AB1443" i="1"/>
  <c r="BD1443" i="1"/>
  <c r="AB1220" i="1"/>
  <c r="BD1220" i="1"/>
  <c r="AB1388" i="1"/>
  <c r="BD1388" i="1"/>
  <c r="AB1118" i="1"/>
  <c r="BD1118" i="1"/>
  <c r="AB1334" i="1"/>
  <c r="BD1334" i="1"/>
  <c r="AB15" i="1"/>
  <c r="BD15" i="1"/>
  <c r="AB270" i="1"/>
  <c r="BD270" i="1"/>
  <c r="AB527" i="1"/>
  <c r="BD527" i="1"/>
  <c r="AB783" i="1"/>
  <c r="BD783" i="1"/>
  <c r="AB71" i="1"/>
  <c r="BD71" i="1"/>
  <c r="AB327" i="1"/>
  <c r="BD327" i="1"/>
  <c r="AB584" i="1"/>
  <c r="BD584" i="1"/>
  <c r="AB176" i="1"/>
  <c r="BD176" i="1"/>
  <c r="AB432" i="1"/>
  <c r="BD432" i="1"/>
  <c r="AB689" i="1"/>
  <c r="BD689" i="1"/>
  <c r="AB130" i="1"/>
  <c r="BD130" i="1"/>
  <c r="AB386" i="1"/>
  <c r="BD386" i="1"/>
  <c r="AB643" i="1"/>
  <c r="BD643" i="1"/>
  <c r="AB899" i="1"/>
  <c r="BD899" i="1"/>
  <c r="AB244" i="1"/>
  <c r="BD244" i="1"/>
  <c r="AB500" i="1"/>
  <c r="BD500" i="1"/>
  <c r="AB757" i="1"/>
  <c r="BD757" i="1"/>
  <c r="AB237" i="1"/>
  <c r="BD237" i="1"/>
  <c r="AB493" i="1"/>
  <c r="BD493" i="1"/>
  <c r="AB750" i="1"/>
  <c r="BD750" i="1"/>
  <c r="AB425" i="1"/>
  <c r="BD425" i="1"/>
  <c r="AB864" i="1"/>
  <c r="BD864" i="1"/>
  <c r="AB841" i="1"/>
  <c r="BD841" i="1"/>
  <c r="AB594" i="1"/>
  <c r="BD594" i="1"/>
  <c r="AB337" i="1"/>
  <c r="BD337" i="1"/>
  <c r="AB171" i="1"/>
  <c r="BD171" i="1"/>
  <c r="AB676" i="1"/>
  <c r="BD676" i="1"/>
  <c r="AB988" i="1"/>
  <c r="BD988" i="1"/>
  <c r="AB524" i="1"/>
  <c r="BD524" i="1"/>
  <c r="AB658" i="1"/>
  <c r="BD658" i="1"/>
  <c r="AB999" i="1"/>
  <c r="BD999" i="1"/>
  <c r="AB1004" i="1"/>
  <c r="BD1004" i="1"/>
  <c r="AB1417" i="1"/>
  <c r="BD1417" i="1"/>
  <c r="AB1178" i="1"/>
  <c r="BD1178" i="1"/>
  <c r="AB1147" i="1"/>
  <c r="BD1147" i="1"/>
  <c r="AB1100" i="1"/>
  <c r="BD1100" i="1"/>
  <c r="AB1293" i="1"/>
  <c r="BD1293" i="1"/>
  <c r="AB1421" i="1"/>
  <c r="BD1421" i="1"/>
  <c r="AB1190" i="1"/>
  <c r="BD1190" i="1"/>
  <c r="AB150" i="1"/>
  <c r="BD150" i="1"/>
  <c r="AB406" i="1"/>
  <c r="BD406" i="1"/>
  <c r="AB663" i="1"/>
  <c r="BD663" i="1"/>
  <c r="AB919" i="1"/>
  <c r="BD919" i="1"/>
  <c r="AB207" i="1"/>
  <c r="BD207" i="1"/>
  <c r="AB463" i="1"/>
  <c r="BD463" i="1"/>
  <c r="AB56" i="1"/>
  <c r="BD56" i="1"/>
  <c r="AB312" i="1"/>
  <c r="BD312" i="1"/>
  <c r="AB569" i="1"/>
  <c r="BD569" i="1"/>
  <c r="AB11" i="1"/>
  <c r="BD11" i="1"/>
  <c r="AB266" i="1"/>
  <c r="BD266" i="1"/>
  <c r="AB523" i="1"/>
  <c r="BD523" i="1"/>
  <c r="AB779" i="1"/>
  <c r="BD779" i="1"/>
  <c r="AB124" i="1"/>
  <c r="BD124" i="1"/>
  <c r="AB380" i="1"/>
  <c r="BD380" i="1"/>
  <c r="AB637" i="1"/>
  <c r="BD637" i="1"/>
  <c r="AB117" i="1"/>
  <c r="BD117" i="1"/>
  <c r="AB373" i="1"/>
  <c r="BD373" i="1"/>
  <c r="AB630" i="1"/>
  <c r="BD630" i="1"/>
  <c r="AB937" i="1"/>
  <c r="BD937" i="1"/>
  <c r="AB728" i="1"/>
  <c r="BD728" i="1"/>
  <c r="AB401" i="1"/>
  <c r="BD401" i="1"/>
  <c r="AB987" i="1"/>
  <c r="BD987" i="1"/>
  <c r="AB81" i="1"/>
  <c r="BD81" i="1"/>
  <c r="AB981" i="1"/>
  <c r="BD981" i="1"/>
  <c r="AB435" i="1"/>
  <c r="BD435" i="1"/>
  <c r="AB941" i="1"/>
  <c r="BD941" i="1"/>
  <c r="AB275" i="1"/>
  <c r="BD275" i="1"/>
  <c r="AB804" i="1"/>
  <c r="BD804" i="1"/>
  <c r="AB877" i="1"/>
  <c r="BD877" i="1"/>
  <c r="AB902" i="1"/>
  <c r="BD902" i="1"/>
  <c r="AB934" i="1"/>
  <c r="BD934" i="1"/>
  <c r="BE934" i="1" s="1"/>
  <c r="BF934" i="1" s="1"/>
  <c r="AB2" i="1"/>
  <c r="BD2" i="1"/>
  <c r="AB1209" i="1"/>
  <c r="BD1209" i="1"/>
  <c r="AB1044" i="1"/>
  <c r="BD1044" i="1"/>
  <c r="AB577" i="1"/>
  <c r="BD577" i="1"/>
  <c r="AB1303" i="1"/>
  <c r="BD1303" i="1"/>
  <c r="AB87" i="1"/>
  <c r="BD87" i="1"/>
  <c r="AB317" i="1"/>
  <c r="BD317" i="1"/>
  <c r="AB323" i="1"/>
  <c r="BD323" i="1"/>
  <c r="AB1015" i="1"/>
  <c r="BD1015" i="1"/>
  <c r="AB1387" i="1"/>
  <c r="BD1387" i="1"/>
  <c r="AB705" i="1"/>
  <c r="BD705" i="1"/>
  <c r="AB1169" i="1"/>
  <c r="BD1169" i="1"/>
  <c r="AB1144" i="1"/>
  <c r="BD1144" i="1"/>
  <c r="AB769" i="1"/>
  <c r="BD769" i="1"/>
  <c r="AB1113" i="1"/>
  <c r="BD1113" i="1"/>
  <c r="AB1095" i="1"/>
  <c r="BD1095" i="1"/>
  <c r="AB1434" i="1"/>
  <c r="BD1434" i="1"/>
  <c r="AB452" i="1"/>
  <c r="BD452" i="1"/>
  <c r="AB1125" i="1"/>
  <c r="BD1125" i="1"/>
  <c r="AB1080" i="1"/>
  <c r="BD1080" i="1"/>
  <c r="AB517" i="1"/>
  <c r="BD517" i="1"/>
  <c r="AB1257" i="1"/>
  <c r="BD1257" i="1"/>
  <c r="AB1296" i="1"/>
  <c r="BD1296" i="1"/>
  <c r="AB407" i="1"/>
  <c r="BD407" i="1"/>
  <c r="AB820" i="1"/>
  <c r="BD820" i="1"/>
  <c r="AB1016" i="1"/>
  <c r="BD1016" i="1"/>
  <c r="AB132" i="1"/>
  <c r="BD132" i="1"/>
  <c r="AB1295" i="1"/>
  <c r="BD1295" i="1"/>
  <c r="AB1192" i="1"/>
  <c r="BD1192" i="1"/>
  <c r="AB1035" i="1"/>
  <c r="BD1035" i="1"/>
  <c r="AB1397" i="1"/>
  <c r="BD1397" i="1"/>
  <c r="AB358" i="1"/>
  <c r="BD358" i="1"/>
  <c r="AB871" i="1"/>
  <c r="BD871" i="1"/>
  <c r="AB672" i="1"/>
  <c r="BD672" i="1"/>
  <c r="AB713" i="1"/>
  <c r="BD713" i="1"/>
  <c r="AB667" i="1"/>
  <c r="BD667" i="1"/>
  <c r="AB923" i="1"/>
  <c r="BD923" i="1"/>
  <c r="AB717" i="1"/>
  <c r="BD717" i="1"/>
  <c r="AB646" i="1"/>
  <c r="BD646" i="1"/>
  <c r="AB465" i="1"/>
  <c r="BD465" i="1"/>
  <c r="AB97" i="1"/>
  <c r="BD97" i="1"/>
  <c r="AB974" i="1"/>
  <c r="BD974" i="1"/>
  <c r="AB893" i="1"/>
  <c r="BD893" i="1"/>
  <c r="AB1074" i="1"/>
  <c r="BD1074" i="1"/>
  <c r="AB1442" i="1"/>
  <c r="BD1442" i="1"/>
  <c r="AB1188" i="1"/>
  <c r="BD1188" i="1"/>
  <c r="AB1446" i="1"/>
  <c r="BD1446" i="1"/>
  <c r="AB751" i="1"/>
  <c r="BD751" i="1"/>
  <c r="AB552" i="1"/>
  <c r="BD552" i="1"/>
  <c r="AB336" i="1"/>
  <c r="BD336" i="1"/>
  <c r="AB290" i="1"/>
  <c r="BD290" i="1"/>
  <c r="AB84" i="1"/>
  <c r="BD84" i="1"/>
  <c r="AB597" i="1"/>
  <c r="BD597" i="1"/>
  <c r="AB526" i="1"/>
  <c r="BD526" i="1"/>
  <c r="AB928" i="1"/>
  <c r="BD928" i="1"/>
  <c r="AB473" i="1"/>
  <c r="BD473" i="1"/>
  <c r="AB740" i="1"/>
  <c r="BD740" i="1"/>
  <c r="AB826" i="1"/>
  <c r="BD826" i="1"/>
  <c r="AB1433" i="1"/>
  <c r="BD1433" i="1"/>
  <c r="AB1179" i="1"/>
  <c r="BD1179" i="1"/>
  <c r="AB1094" i="1"/>
  <c r="BD1094" i="1"/>
  <c r="AB567" i="1"/>
  <c r="BD567" i="1"/>
  <c r="AB175" i="1"/>
  <c r="BD175" i="1"/>
  <c r="AB216" i="1"/>
  <c r="BD216" i="1"/>
  <c r="AB729" i="1"/>
  <c r="BD729" i="1"/>
  <c r="AB683" i="1"/>
  <c r="BD683" i="1"/>
  <c r="AB220" i="1"/>
  <c r="BD220" i="1"/>
  <c r="AB733" i="1"/>
  <c r="BD733" i="1"/>
  <c r="AB405" i="1"/>
  <c r="BD405" i="1"/>
  <c r="AB994" i="1"/>
  <c r="BD994" i="1"/>
  <c r="AB273" i="1"/>
  <c r="BD273" i="1"/>
  <c r="AB4" i="1"/>
  <c r="BD4" i="1"/>
  <c r="AB1006" i="1"/>
  <c r="BD1006" i="1"/>
  <c r="AB868" i="1"/>
  <c r="BD868" i="1"/>
  <c r="AB935" i="1"/>
  <c r="BD935" i="1"/>
  <c r="AB1416" i="1"/>
  <c r="BD1416" i="1"/>
  <c r="AB1354" i="1"/>
  <c r="BD1354" i="1"/>
  <c r="AB1307" i="1"/>
  <c r="BD1307" i="1"/>
  <c r="AB1204" i="1"/>
  <c r="BD1204" i="1"/>
  <c r="AB1102" i="1"/>
  <c r="BD1102" i="1"/>
  <c r="AB254" i="1"/>
  <c r="BD254" i="1"/>
  <c r="AB767" i="1"/>
  <c r="BD767" i="1"/>
  <c r="AB375" i="1"/>
  <c r="BD375" i="1"/>
  <c r="AB224" i="1"/>
  <c r="BD224" i="1"/>
  <c r="AB737" i="1"/>
  <c r="BD737" i="1"/>
  <c r="AB434" i="1"/>
  <c r="BD434" i="1"/>
  <c r="AB948" i="1"/>
  <c r="BD948" i="1"/>
  <c r="AB484" i="1"/>
  <c r="BD484" i="1"/>
  <c r="AB221" i="1"/>
  <c r="BD221" i="1"/>
  <c r="AB734" i="1"/>
  <c r="BD734" i="1"/>
  <c r="AB840" i="1"/>
  <c r="BD840" i="1"/>
  <c r="AB538" i="1"/>
  <c r="BD538" i="1"/>
  <c r="AB139" i="1"/>
  <c r="BD139" i="1"/>
  <c r="AB922" i="1"/>
  <c r="BD922" i="1"/>
  <c r="AB984" i="1"/>
  <c r="BD984" i="1"/>
  <c r="AB874" i="1"/>
  <c r="BD874" i="1"/>
  <c r="AB1439" i="1"/>
  <c r="BD1439" i="1"/>
  <c r="AB1377" i="1"/>
  <c r="BD1377" i="1"/>
  <c r="AB1067" i="1"/>
  <c r="BD1067" i="1"/>
  <c r="AB1276" i="1"/>
  <c r="BD1276" i="1"/>
  <c r="AB1174" i="1"/>
  <c r="BD1174" i="1"/>
  <c r="AB390" i="1"/>
  <c r="BD390" i="1"/>
  <c r="AB903" i="1"/>
  <c r="BD903" i="1"/>
  <c r="AB512" i="1"/>
  <c r="BD512" i="1"/>
  <c r="AB360" i="1"/>
  <c r="BD360" i="1"/>
  <c r="AB58" i="1"/>
  <c r="BD58" i="1"/>
  <c r="AB571" i="1"/>
  <c r="BD571" i="1"/>
  <c r="AB172" i="1"/>
  <c r="BD172" i="1"/>
  <c r="AB685" i="1"/>
  <c r="BD685" i="1"/>
  <c r="AB357" i="1"/>
  <c r="BD357" i="1"/>
  <c r="AB904" i="1"/>
  <c r="BD904" i="1"/>
  <c r="AB345" i="1"/>
  <c r="BD345" i="1"/>
  <c r="AB65" i="1"/>
  <c r="BD65" i="1"/>
  <c r="AB403" i="1"/>
  <c r="BD403" i="1"/>
  <c r="AB243" i="1"/>
  <c r="BD243" i="1"/>
  <c r="AB861" i="1"/>
  <c r="BD861" i="1"/>
  <c r="AB1106" i="1"/>
  <c r="BD1106" i="1"/>
  <c r="AB1011" i="1"/>
  <c r="BD1011" i="1"/>
  <c r="AB1411" i="1"/>
  <c r="BD1411" i="1"/>
  <c r="AB1356" i="1"/>
  <c r="BD1356" i="1"/>
  <c r="AB1302" i="1"/>
  <c r="BD1302" i="1"/>
  <c r="AB206" i="1"/>
  <c r="BD206" i="1"/>
  <c r="AB719" i="1"/>
  <c r="BD719" i="1"/>
  <c r="AB263" i="1"/>
  <c r="BD263" i="1"/>
  <c r="AB112" i="1"/>
  <c r="BD112" i="1"/>
  <c r="AB66" i="1"/>
  <c r="BD66" i="1"/>
  <c r="AB579" i="1"/>
  <c r="BD579" i="1"/>
  <c r="AB180" i="1"/>
  <c r="BD180" i="1"/>
  <c r="AB693" i="1"/>
  <c r="BD693" i="1"/>
  <c r="AB429" i="1"/>
  <c r="BD429" i="1"/>
  <c r="AB137" i="1"/>
  <c r="BD137" i="1"/>
  <c r="AB642" i="1"/>
  <c r="BD642" i="1"/>
  <c r="AB161" i="1"/>
  <c r="BD161" i="1"/>
  <c r="AB548" i="1"/>
  <c r="BD548" i="1"/>
  <c r="AB395" i="1"/>
  <c r="BD395" i="1"/>
  <c r="AB933" i="1"/>
  <c r="BD933" i="1"/>
  <c r="AB1385" i="1"/>
  <c r="BD1385" i="1"/>
  <c r="AB1083" i="1"/>
  <c r="BD1083" i="1"/>
  <c r="AB1292" i="1"/>
  <c r="BD1292" i="1"/>
  <c r="AB1126" i="1"/>
  <c r="BD1126" i="1"/>
  <c r="AB342" i="1"/>
  <c r="BD342" i="1"/>
  <c r="AB855" i="1"/>
  <c r="BD855" i="1"/>
  <c r="AB399" i="1"/>
  <c r="BD399" i="1"/>
  <c r="AB248" i="1"/>
  <c r="BD248" i="1"/>
  <c r="AB761" i="1"/>
  <c r="BD761" i="1"/>
  <c r="AB458" i="1"/>
  <c r="BD458" i="1"/>
  <c r="AB60" i="1"/>
  <c r="BD60" i="1"/>
  <c r="AB573" i="1"/>
  <c r="BD573" i="1"/>
  <c r="AB309" i="1"/>
  <c r="BD309" i="1"/>
  <c r="AB1001" i="1"/>
  <c r="BD1001" i="1"/>
  <c r="AB995" i="1"/>
  <c r="BD995" i="1"/>
  <c r="AB18" i="1"/>
  <c r="BD18" i="1"/>
  <c r="AB315" i="1"/>
  <c r="BD315" i="1"/>
  <c r="AB147" i="1"/>
  <c r="BD147" i="1"/>
  <c r="AB996" i="1"/>
  <c r="BD996" i="1"/>
  <c r="AB838" i="1"/>
  <c r="BD838" i="1"/>
  <c r="AB1081" i="1"/>
  <c r="BD1081" i="1"/>
  <c r="AB1215" i="1"/>
  <c r="BD1215" i="1"/>
  <c r="AB766" i="1"/>
  <c r="BD766" i="1"/>
  <c r="AB1304" i="1"/>
  <c r="BD1304" i="1"/>
  <c r="AB1112" i="1"/>
  <c r="BD1112" i="1"/>
  <c r="AB1383" i="1"/>
  <c r="BD1383" i="1"/>
  <c r="AB674" i="1"/>
  <c r="BD674" i="1"/>
  <c r="AB709" i="1"/>
  <c r="BD709" i="1"/>
  <c r="AB35" i="1"/>
  <c r="BD35" i="1"/>
  <c r="AB1392" i="1"/>
  <c r="BD1392" i="1"/>
  <c r="AB746" i="1"/>
  <c r="BD746" i="1"/>
  <c r="AB1217" i="1"/>
  <c r="BD1217" i="1"/>
  <c r="AB1157" i="1"/>
  <c r="BD1157" i="1"/>
  <c r="AB1143" i="1"/>
  <c r="BD1143" i="1"/>
  <c r="AB1040" i="1"/>
  <c r="BD1040" i="1"/>
  <c r="AB1108" i="1"/>
  <c r="BD1108" i="1"/>
  <c r="AB222" i="1"/>
  <c r="BD222" i="1"/>
  <c r="AB128" i="1"/>
  <c r="BD128" i="1"/>
  <c r="AB260" i="1"/>
  <c r="BD260" i="1"/>
  <c r="AB121" i="1"/>
  <c r="BD121" i="1"/>
  <c r="AB821" i="1"/>
  <c r="BD821" i="1"/>
  <c r="AB1225" i="1"/>
  <c r="BD1225" i="1"/>
  <c r="AB1165" i="1"/>
  <c r="BD1165" i="1"/>
  <c r="AB1151" i="1"/>
  <c r="BD1151" i="1"/>
  <c r="AB1136" i="1"/>
  <c r="BD1136" i="1"/>
  <c r="AB1370" i="1"/>
  <c r="BD1370" i="1"/>
  <c r="AB1134" i="1"/>
  <c r="BD1134" i="1"/>
  <c r="AB664" i="1"/>
  <c r="BD664" i="1"/>
  <c r="AB324" i="1"/>
  <c r="BD324" i="1"/>
  <c r="AB89" i="1"/>
  <c r="BD89" i="1"/>
  <c r="AB1041" i="1"/>
  <c r="BD1041" i="1"/>
  <c r="AB1045" i="1"/>
  <c r="BD1045" i="1"/>
  <c r="AB1023" i="1"/>
  <c r="BD1023" i="1"/>
  <c r="AB1399" i="1"/>
  <c r="BD1399" i="1"/>
  <c r="AB1058" i="1"/>
  <c r="BD1058" i="1"/>
  <c r="AB1198" i="1"/>
  <c r="BD1198" i="1"/>
  <c r="AB215" i="1"/>
  <c r="BD215" i="1"/>
  <c r="AB531" i="1"/>
  <c r="BD531" i="1"/>
  <c r="AB762" i="1"/>
  <c r="BD762" i="1"/>
  <c r="AB950" i="1"/>
  <c r="BD950" i="1"/>
  <c r="AB1241" i="1"/>
  <c r="BD1241" i="1"/>
  <c r="AB1245" i="1"/>
  <c r="BD1245" i="1"/>
  <c r="AB1255" i="1"/>
  <c r="BD1255" i="1"/>
  <c r="AB1168" i="1"/>
  <c r="BD1168" i="1"/>
  <c r="AB1456" i="1"/>
  <c r="BD1456" i="1"/>
  <c r="AB1451" i="1"/>
  <c r="BD1451" i="1"/>
  <c r="AB414" i="1"/>
  <c r="BD414" i="1"/>
  <c r="AB82" i="1"/>
  <c r="BD82" i="1"/>
  <c r="AB857" i="1"/>
  <c r="BD857" i="1"/>
  <c r="AB782" i="1"/>
  <c r="BD782" i="1"/>
  <c r="AB1249" i="1"/>
  <c r="BD1249" i="1"/>
  <c r="AB1253" i="1"/>
  <c r="BD1253" i="1"/>
  <c r="AB1271" i="1"/>
  <c r="BD1271" i="1"/>
  <c r="AB1272" i="1"/>
  <c r="BD1272" i="1"/>
  <c r="AB478" i="1"/>
  <c r="BD478" i="1"/>
  <c r="AB659" i="1"/>
  <c r="BD659" i="1"/>
  <c r="AB574" i="1"/>
  <c r="BD574" i="1"/>
  <c r="AB828" i="1"/>
  <c r="BD828" i="1"/>
  <c r="AB1129" i="1"/>
  <c r="BD1129" i="1"/>
  <c r="AB1133" i="1"/>
  <c r="BD1133" i="1"/>
  <c r="AB1111" i="1"/>
  <c r="BD1111" i="1"/>
  <c r="AB1088" i="1"/>
  <c r="BD1088" i="1"/>
  <c r="AB1424" i="1"/>
  <c r="BD1424" i="1"/>
  <c r="AB30" i="1"/>
  <c r="BD30" i="1"/>
  <c r="AB210" i="1"/>
  <c r="BD210" i="1"/>
  <c r="AB125" i="1"/>
  <c r="BD125" i="1"/>
  <c r="AB989" i="1"/>
  <c r="BD989" i="1"/>
  <c r="AB1073" i="1"/>
  <c r="BD1073" i="1"/>
  <c r="AB1013" i="1"/>
  <c r="BD1013" i="1"/>
  <c r="AB1269" i="1"/>
  <c r="BD1269" i="1"/>
  <c r="AB1287" i="1"/>
  <c r="BD1287" i="1"/>
  <c r="AB1200" i="1"/>
  <c r="BD1200" i="1"/>
  <c r="AB94" i="1"/>
  <c r="BD94" i="1"/>
  <c r="AB274" i="1"/>
  <c r="BD274" i="1"/>
  <c r="AB189" i="1"/>
  <c r="BD189" i="1"/>
  <c r="AB75" i="1"/>
  <c r="BD75" i="1"/>
  <c r="AB1167" i="1"/>
  <c r="BD1167" i="1"/>
  <c r="AB1359" i="1"/>
  <c r="BD1359" i="1"/>
  <c r="AB1064" i="1"/>
  <c r="BD1064" i="1"/>
  <c r="AB1297" i="1"/>
  <c r="BD1297" i="1"/>
  <c r="AB1425" i="1"/>
  <c r="BD1425" i="1"/>
  <c r="AB1194" i="1"/>
  <c r="BD1194" i="1"/>
  <c r="AB1163" i="1"/>
  <c r="BD1163" i="1"/>
  <c r="AB1116" i="1"/>
  <c r="BD1116" i="1"/>
  <c r="AB1333" i="1"/>
  <c r="BD1333" i="1"/>
  <c r="AB1014" i="1"/>
  <c r="BD1014" i="1"/>
  <c r="AB1270" i="1"/>
  <c r="BD1270" i="1"/>
  <c r="AB230" i="1"/>
  <c r="BD230" i="1"/>
  <c r="AB486" i="1"/>
  <c r="BD486" i="1"/>
  <c r="AB743" i="1"/>
  <c r="BD743" i="1"/>
  <c r="AB31" i="1"/>
  <c r="BD31" i="1"/>
  <c r="AB287" i="1"/>
  <c r="BD287" i="1"/>
  <c r="AB544" i="1"/>
  <c r="BD544" i="1"/>
  <c r="AB72" i="1"/>
  <c r="BD72" i="1"/>
  <c r="AB328" i="1"/>
  <c r="BD328" i="1"/>
  <c r="AB585" i="1"/>
  <c r="BD585" i="1"/>
  <c r="AB27" i="1"/>
  <c r="BD27" i="1"/>
  <c r="AB282" i="1"/>
  <c r="BD282" i="1"/>
  <c r="AB539" i="1"/>
  <c r="BD539" i="1"/>
  <c r="AB795" i="1"/>
  <c r="BD795" i="1"/>
  <c r="AB76" i="1"/>
  <c r="BD76" i="1"/>
  <c r="AB332" i="1"/>
  <c r="BD332" i="1"/>
  <c r="AB589" i="1"/>
  <c r="BD589" i="1"/>
  <c r="AB6" i="1"/>
  <c r="BD6" i="1"/>
  <c r="AB261" i="1"/>
  <c r="BD261" i="1"/>
  <c r="AB518" i="1"/>
  <c r="BD518" i="1"/>
  <c r="AB952" i="1"/>
  <c r="BD952" i="1"/>
  <c r="AB522" i="1"/>
  <c r="BD522" i="1"/>
  <c r="AB912" i="1"/>
  <c r="BD912" i="1"/>
  <c r="AB865" i="1"/>
  <c r="BD865" i="1"/>
  <c r="AB722" i="1"/>
  <c r="BD722" i="1"/>
  <c r="AB441" i="1"/>
  <c r="BD441" i="1"/>
  <c r="AB219" i="1"/>
  <c r="BD219" i="1"/>
  <c r="AB724" i="1"/>
  <c r="BD724" i="1"/>
  <c r="AB51" i="1"/>
  <c r="BD51" i="1"/>
  <c r="AB572" i="1"/>
  <c r="BD572" i="1"/>
  <c r="AB770" i="1"/>
  <c r="BD770" i="1"/>
  <c r="AB790" i="1"/>
  <c r="BD790" i="1"/>
  <c r="AB1312" i="1"/>
  <c r="BD1312" i="1"/>
  <c r="AB1440" i="1"/>
  <c r="BD1440" i="1"/>
  <c r="AB1202" i="1"/>
  <c r="BD1202" i="1"/>
  <c r="AB1378" i="1"/>
  <c r="BD1378" i="1"/>
  <c r="AB1107" i="1"/>
  <c r="BD1107" i="1"/>
  <c r="AB1331" i="1"/>
  <c r="BD1331" i="1"/>
  <c r="AB1060" i="1"/>
  <c r="BD1060" i="1"/>
  <c r="AB1308" i="1"/>
  <c r="BD1308" i="1"/>
  <c r="AB1436" i="1"/>
  <c r="BD1436" i="1"/>
  <c r="AB1214" i="1"/>
  <c r="BD1214" i="1"/>
  <c r="AB1382" i="1"/>
  <c r="BD1382" i="1"/>
  <c r="AB110" i="1"/>
  <c r="BD110" i="1"/>
  <c r="AB366" i="1"/>
  <c r="BD366" i="1"/>
  <c r="AB623" i="1"/>
  <c r="BD623" i="1"/>
  <c r="AB879" i="1"/>
  <c r="BD879" i="1"/>
  <c r="AB167" i="1"/>
  <c r="BD167" i="1"/>
  <c r="AB423" i="1"/>
  <c r="BD423" i="1"/>
  <c r="AB680" i="1"/>
  <c r="BD680" i="1"/>
  <c r="AB208" i="1"/>
  <c r="BD208" i="1"/>
  <c r="AB464" i="1"/>
  <c r="BD464" i="1"/>
  <c r="AB721" i="1"/>
  <c r="BD721" i="1"/>
  <c r="AB162" i="1"/>
  <c r="BD162" i="1"/>
  <c r="AB418" i="1"/>
  <c r="BD418" i="1"/>
  <c r="AB675" i="1"/>
  <c r="BD675" i="1"/>
  <c r="AB931" i="1"/>
  <c r="BD931" i="1"/>
  <c r="AB212" i="1"/>
  <c r="BD212" i="1"/>
  <c r="AB468" i="1"/>
  <c r="BD468" i="1"/>
  <c r="AB725" i="1"/>
  <c r="BD725" i="1"/>
  <c r="AB141" i="1"/>
  <c r="BD141" i="1"/>
  <c r="AB397" i="1"/>
  <c r="BD397" i="1"/>
  <c r="AB654" i="1"/>
  <c r="BD654" i="1"/>
  <c r="AB978" i="1"/>
  <c r="BD978" i="1"/>
  <c r="AB752" i="1"/>
  <c r="BD752" i="1"/>
  <c r="AB497" i="1"/>
  <c r="BD497" i="1"/>
  <c r="AB241" i="1"/>
  <c r="BD241" i="1"/>
  <c r="AB105" i="1"/>
  <c r="BD105" i="1"/>
  <c r="AB1005" i="1"/>
  <c r="BD1005" i="1"/>
  <c r="AB483" i="1"/>
  <c r="BD483" i="1"/>
  <c r="AB990" i="1"/>
  <c r="BD990" i="1"/>
  <c r="AB331" i="1"/>
  <c r="BD331" i="1"/>
  <c r="AB852" i="1"/>
  <c r="BD852" i="1"/>
  <c r="AB901" i="1"/>
  <c r="BD901" i="1"/>
  <c r="AB926" i="1"/>
  <c r="BD926" i="1"/>
  <c r="AB1369" i="1"/>
  <c r="BD1369" i="1"/>
  <c r="AB1082" i="1"/>
  <c r="BD1082" i="1"/>
  <c r="AB1051" i="1"/>
  <c r="BD1051" i="1"/>
  <c r="AB1068" i="1"/>
  <c r="BD1068" i="1"/>
  <c r="AB1309" i="1"/>
  <c r="BD1309" i="1"/>
  <c r="AB1437" i="1"/>
  <c r="BD1437" i="1"/>
  <c r="AB1222" i="1"/>
  <c r="BD1222" i="1"/>
  <c r="AB182" i="1"/>
  <c r="BD182" i="1"/>
  <c r="AB438" i="1"/>
  <c r="BD438" i="1"/>
  <c r="AB695" i="1"/>
  <c r="BD695" i="1"/>
  <c r="AB47" i="1"/>
  <c r="BD47" i="1"/>
  <c r="AB303" i="1"/>
  <c r="BD303" i="1"/>
  <c r="AB560" i="1"/>
  <c r="BD560" i="1"/>
  <c r="AB88" i="1"/>
  <c r="BD88" i="1"/>
  <c r="AB344" i="1"/>
  <c r="BD344" i="1"/>
  <c r="AB601" i="1"/>
  <c r="BD601" i="1"/>
  <c r="AB42" i="1"/>
  <c r="BD42" i="1"/>
  <c r="AB298" i="1"/>
  <c r="BD298" i="1"/>
  <c r="AB555" i="1"/>
  <c r="BD555" i="1"/>
  <c r="AB811" i="1"/>
  <c r="BD811" i="1"/>
  <c r="AB92" i="1"/>
  <c r="BD92" i="1"/>
  <c r="AB348" i="1"/>
  <c r="BD348" i="1"/>
  <c r="AB605" i="1"/>
  <c r="BD605" i="1"/>
  <c r="AB22" i="1"/>
  <c r="BD22" i="1"/>
  <c r="AB277" i="1"/>
  <c r="BD277" i="1"/>
  <c r="AB534" i="1"/>
  <c r="BD534" i="1"/>
  <c r="AB969" i="1"/>
  <c r="BD969" i="1"/>
  <c r="AB578" i="1"/>
  <c r="BD578" i="1"/>
  <c r="AB953" i="1"/>
  <c r="BD953" i="1"/>
  <c r="AB881" i="1"/>
  <c r="BD881" i="1"/>
  <c r="AB842" i="1"/>
  <c r="BD842" i="1"/>
  <c r="AB514" i="1"/>
  <c r="BD514" i="1"/>
  <c r="AB251" i="1"/>
  <c r="BD251" i="1"/>
  <c r="AB756" i="1"/>
  <c r="BD756" i="1"/>
  <c r="AB83" i="1"/>
  <c r="BD83" i="1"/>
  <c r="AB604" i="1"/>
  <c r="BD604" i="1"/>
  <c r="AB858" i="1"/>
  <c r="BD858" i="1"/>
  <c r="AB806" i="1"/>
  <c r="BD806" i="1"/>
  <c r="AB1152" i="1"/>
  <c r="BD1152" i="1"/>
  <c r="AB1352" i="1"/>
  <c r="BD1352" i="1"/>
  <c r="AB1026" i="1"/>
  <c r="BD1026" i="1"/>
  <c r="AB1282" i="1"/>
  <c r="BD1282" i="1"/>
  <c r="AB1418" i="1"/>
  <c r="BD1418" i="1"/>
  <c r="AB1187" i="1"/>
  <c r="BD1187" i="1"/>
  <c r="AB1371" i="1"/>
  <c r="BD1371" i="1"/>
  <c r="AB1076" i="1"/>
  <c r="BD1076" i="1"/>
  <c r="AB1316" i="1"/>
  <c r="BD1316" i="1"/>
  <c r="AB1444" i="1"/>
  <c r="BD1444" i="1"/>
  <c r="AB1230" i="1"/>
  <c r="BD1230" i="1"/>
  <c r="AB1390" i="1"/>
  <c r="BD1390" i="1"/>
  <c r="AB126" i="1"/>
  <c r="BD126" i="1"/>
  <c r="AB382" i="1"/>
  <c r="BD382" i="1"/>
  <c r="AB639" i="1"/>
  <c r="BD639" i="1"/>
  <c r="AB895" i="1"/>
  <c r="BD895" i="1"/>
  <c r="AB247" i="1"/>
  <c r="BD247" i="1"/>
  <c r="AB503" i="1"/>
  <c r="BD503" i="1"/>
  <c r="AB96" i="1"/>
  <c r="BD96" i="1"/>
  <c r="AB352" i="1"/>
  <c r="BD352" i="1"/>
  <c r="AB609" i="1"/>
  <c r="BD609" i="1"/>
  <c r="AB50" i="1"/>
  <c r="BD50" i="1"/>
  <c r="AB306" i="1"/>
  <c r="BD306" i="1"/>
  <c r="AB563" i="1"/>
  <c r="BD563" i="1"/>
  <c r="AB819" i="1"/>
  <c r="BD819" i="1"/>
  <c r="AB100" i="1"/>
  <c r="BD100" i="1"/>
  <c r="AB356" i="1"/>
  <c r="BD356" i="1"/>
  <c r="AB613" i="1"/>
  <c r="BD613" i="1"/>
  <c r="AB93" i="1"/>
  <c r="BD93" i="1"/>
  <c r="AB349" i="1"/>
  <c r="BD349" i="1"/>
  <c r="AB606" i="1"/>
  <c r="BD606" i="1"/>
  <c r="AB888" i="1"/>
  <c r="BD888" i="1"/>
  <c r="AB704" i="1"/>
  <c r="BD704" i="1"/>
  <c r="AB313" i="1"/>
  <c r="BD313" i="1"/>
  <c r="AB954" i="1"/>
  <c r="BD954" i="1"/>
  <c r="AB57" i="1"/>
  <c r="BD57" i="1"/>
  <c r="AB956" i="1"/>
  <c r="BD956" i="1"/>
  <c r="AB387" i="1"/>
  <c r="BD387" i="1"/>
  <c r="AB892" i="1"/>
  <c r="BD892" i="1"/>
  <c r="AB227" i="1"/>
  <c r="BD227" i="1"/>
  <c r="AB748" i="1"/>
  <c r="BD748" i="1"/>
  <c r="AB853" i="1"/>
  <c r="BD853" i="1"/>
  <c r="AB878" i="1"/>
  <c r="BD878" i="1"/>
  <c r="AB1199" i="1"/>
  <c r="BD1199" i="1"/>
  <c r="AB1375" i="1"/>
  <c r="BD1375" i="1"/>
  <c r="AB1096" i="1"/>
  <c r="BD1096" i="1"/>
  <c r="AB1313" i="1"/>
  <c r="BD1313" i="1"/>
  <c r="AB1441" i="1"/>
  <c r="BD1441" i="1"/>
  <c r="AB1226" i="1"/>
  <c r="BD1226" i="1"/>
  <c r="AB1195" i="1"/>
  <c r="BD1195" i="1"/>
  <c r="AB1148" i="1"/>
  <c r="BD1148" i="1"/>
  <c r="AB1349" i="1"/>
  <c r="BD1349" i="1"/>
  <c r="AB1046" i="1"/>
  <c r="BD1046" i="1"/>
  <c r="AB7" i="1"/>
  <c r="BD7" i="1"/>
  <c r="AB262" i="1"/>
  <c r="BD262" i="1"/>
  <c r="AB519" i="1"/>
  <c r="BD519" i="1"/>
  <c r="AB775" i="1"/>
  <c r="BD775" i="1"/>
  <c r="AB127" i="1"/>
  <c r="BD127" i="1"/>
  <c r="AB383" i="1"/>
  <c r="BD383" i="1"/>
  <c r="AB640" i="1"/>
  <c r="BD640" i="1"/>
  <c r="AB232" i="1"/>
  <c r="BD232" i="1"/>
  <c r="AB488" i="1"/>
  <c r="BD488" i="1"/>
  <c r="AB745" i="1"/>
  <c r="BD745" i="1"/>
  <c r="AB186" i="1"/>
  <c r="BD186" i="1"/>
  <c r="AB442" i="1"/>
  <c r="BD442" i="1"/>
  <c r="AB699" i="1"/>
  <c r="BD699" i="1"/>
  <c r="AB44" i="1"/>
  <c r="BD44" i="1"/>
  <c r="AB300" i="1"/>
  <c r="BD300" i="1"/>
  <c r="AB557" i="1"/>
  <c r="BD557" i="1"/>
  <c r="AB813" i="1"/>
  <c r="BD813" i="1"/>
  <c r="AB229" i="1"/>
  <c r="BD229" i="1"/>
  <c r="AB485" i="1"/>
  <c r="BD485" i="1"/>
  <c r="AB742" i="1"/>
  <c r="BD742" i="1"/>
  <c r="AB393" i="1"/>
  <c r="BD393" i="1"/>
  <c r="AB848" i="1"/>
  <c r="BD848" i="1"/>
  <c r="AB833" i="1"/>
  <c r="BD833" i="1"/>
  <c r="AB562" i="1"/>
  <c r="BD562" i="1"/>
  <c r="AB297" i="1"/>
  <c r="BD297" i="1"/>
  <c r="AB155" i="1"/>
  <c r="BD155" i="1"/>
  <c r="AB660" i="1"/>
  <c r="BD660" i="1"/>
  <c r="AB964" i="1"/>
  <c r="BD964" i="1"/>
  <c r="AB507" i="1"/>
  <c r="BD507" i="1"/>
  <c r="AB1008" i="1"/>
  <c r="BD1008" i="1"/>
  <c r="AB991" i="1"/>
  <c r="BD991" i="1"/>
  <c r="AB939" i="1"/>
  <c r="BD939" i="1"/>
  <c r="AB1234" i="1"/>
  <c r="BD1234" i="1"/>
  <c r="AB1394" i="1"/>
  <c r="BD1394" i="1"/>
  <c r="AB1139" i="1"/>
  <c r="BD1139" i="1"/>
  <c r="AB1347" i="1"/>
  <c r="BD1347" i="1"/>
  <c r="AB1028" i="1"/>
  <c r="BD1028" i="1"/>
  <c r="AB1284" i="1"/>
  <c r="BD1284" i="1"/>
  <c r="AB1420" i="1"/>
  <c r="BD1420" i="1"/>
  <c r="AB1182" i="1"/>
  <c r="BD1182" i="1"/>
  <c r="AB1366" i="1"/>
  <c r="BD1366" i="1"/>
  <c r="AB78" i="1"/>
  <c r="BD78" i="1"/>
  <c r="AB334" i="1"/>
  <c r="BD334" i="1"/>
  <c r="AB591" i="1"/>
  <c r="BD591" i="1"/>
  <c r="AB847" i="1"/>
  <c r="BD847" i="1"/>
  <c r="AB135" i="1"/>
  <c r="BD135" i="1"/>
  <c r="AB391" i="1"/>
  <c r="BD391" i="1"/>
  <c r="AB648" i="1"/>
  <c r="BD648" i="1"/>
  <c r="AB240" i="1"/>
  <c r="BD240" i="1"/>
  <c r="AB496" i="1"/>
  <c r="BD496" i="1"/>
  <c r="AB753" i="1"/>
  <c r="BD753" i="1"/>
  <c r="AB194" i="1"/>
  <c r="BD194" i="1"/>
  <c r="AB450" i="1"/>
  <c r="BD450" i="1"/>
  <c r="AB707" i="1"/>
  <c r="BD707" i="1"/>
  <c r="AB52" i="1"/>
  <c r="BD52" i="1"/>
  <c r="AB308" i="1"/>
  <c r="BD308" i="1"/>
  <c r="AB565" i="1"/>
  <c r="BD565" i="1"/>
  <c r="AB45" i="1"/>
  <c r="BD45" i="1"/>
  <c r="AB301" i="1"/>
  <c r="BD301" i="1"/>
  <c r="AB558" i="1"/>
  <c r="BD558" i="1"/>
  <c r="AB993" i="1"/>
  <c r="BD993" i="1"/>
  <c r="AB690" i="1"/>
  <c r="BD690" i="1"/>
  <c r="AB1002" i="1"/>
  <c r="BD1002" i="1"/>
  <c r="AB905" i="1"/>
  <c r="BD905" i="1"/>
  <c r="AB10" i="1"/>
  <c r="BD10" i="1"/>
  <c r="AB618" i="1"/>
  <c r="BD618" i="1"/>
  <c r="AB299" i="1"/>
  <c r="BD299" i="1"/>
  <c r="AB796" i="1"/>
  <c r="BD796" i="1"/>
  <c r="AB131" i="1"/>
  <c r="BD131" i="1"/>
  <c r="AB652" i="1"/>
  <c r="BD652" i="1"/>
  <c r="AB972" i="1"/>
  <c r="BD972" i="1"/>
  <c r="AB830" i="1"/>
  <c r="BD830" i="1"/>
  <c r="AB1321" i="1"/>
  <c r="BD1321" i="1"/>
  <c r="AB1449" i="1"/>
  <c r="BD1449" i="1"/>
  <c r="AB1242" i="1"/>
  <c r="BD1242" i="1"/>
  <c r="AB1211" i="1"/>
  <c r="BD1211" i="1"/>
  <c r="AB1164" i="1"/>
  <c r="BD1164" i="1"/>
  <c r="AB1325" i="1"/>
  <c r="BD1325" i="1"/>
  <c r="AB1453" i="1"/>
  <c r="BD1453" i="1"/>
  <c r="AB1254" i="1"/>
  <c r="BD1254" i="1"/>
  <c r="AB214" i="1"/>
  <c r="BD214" i="1"/>
  <c r="AB470" i="1"/>
  <c r="BD470" i="1"/>
  <c r="AB727" i="1"/>
  <c r="BD727" i="1"/>
  <c r="AB16" i="1"/>
  <c r="BD16" i="1"/>
  <c r="AB271" i="1"/>
  <c r="BD271" i="1"/>
  <c r="AB528" i="1"/>
  <c r="BD528" i="1"/>
  <c r="AB120" i="1"/>
  <c r="BD120" i="1"/>
  <c r="AB376" i="1"/>
  <c r="BD376" i="1"/>
  <c r="AB633" i="1"/>
  <c r="BD633" i="1"/>
  <c r="AB74" i="1"/>
  <c r="BD74" i="1"/>
  <c r="AB330" i="1"/>
  <c r="BD330" i="1"/>
  <c r="AB587" i="1"/>
  <c r="BD587" i="1"/>
  <c r="AB843" i="1"/>
  <c r="BD843" i="1"/>
  <c r="AB188" i="1"/>
  <c r="BD188" i="1"/>
  <c r="AB444" i="1"/>
  <c r="BD444" i="1"/>
  <c r="AB701" i="1"/>
  <c r="BD701" i="1"/>
  <c r="AB181" i="1"/>
  <c r="BD181" i="1"/>
  <c r="AB437" i="1"/>
  <c r="BD437" i="1"/>
  <c r="AB694" i="1"/>
  <c r="BD694" i="1"/>
  <c r="AB201" i="1"/>
  <c r="BD201" i="1"/>
  <c r="AB792" i="1"/>
  <c r="BD792" i="1"/>
  <c r="AB698" i="1"/>
  <c r="BD698" i="1"/>
  <c r="AB385" i="1"/>
  <c r="BD385" i="1"/>
  <c r="AB169" i="1"/>
  <c r="BD169" i="1"/>
  <c r="AB59" i="1"/>
  <c r="BD59" i="1"/>
  <c r="AB564" i="1"/>
  <c r="BD564" i="1"/>
  <c r="AB738" i="1"/>
  <c r="BD738" i="1"/>
  <c r="AB411" i="1"/>
  <c r="BD411" i="1"/>
  <c r="AB932" i="1"/>
  <c r="BD932" i="1"/>
  <c r="AB942" i="1"/>
  <c r="BD942" i="1"/>
  <c r="AB968" i="1"/>
  <c r="BD968" i="1"/>
  <c r="AB510" i="1"/>
  <c r="BD510" i="1"/>
  <c r="BE510" i="1" s="1"/>
  <c r="BF510" i="1" s="1"/>
  <c r="AB1085" i="1"/>
  <c r="BD1085" i="1"/>
  <c r="AB1432" i="1"/>
  <c r="BD1432" i="1"/>
  <c r="AB1037" i="1"/>
  <c r="BD1037" i="1"/>
  <c r="AB1360" i="1"/>
  <c r="BD1360" i="1"/>
  <c r="AB945" i="1"/>
  <c r="BD945" i="1"/>
  <c r="AB1159" i="1"/>
  <c r="BD1159" i="1"/>
  <c r="AB350" i="1"/>
  <c r="BD350" i="1"/>
  <c r="AB580" i="1"/>
  <c r="BD580" i="1"/>
  <c r="AB1447" i="1"/>
  <c r="BD1447" i="1"/>
  <c r="AB279" i="1"/>
  <c r="BD279" i="1"/>
  <c r="AB1121" i="1"/>
  <c r="BD1121" i="1"/>
  <c r="AB1338" i="1"/>
  <c r="BD1338" i="1"/>
  <c r="AB846" i="1"/>
  <c r="BD846" i="1"/>
  <c r="AB1279" i="1"/>
  <c r="BD1279" i="1"/>
  <c r="AB736" i="1"/>
  <c r="BD736" i="1"/>
  <c r="AB1141" i="1"/>
  <c r="BD1141" i="1"/>
  <c r="AB1419" i="1"/>
  <c r="BD1419" i="1"/>
  <c r="AB949" i="1"/>
  <c r="BD949" i="1"/>
  <c r="AB1361" i="1"/>
  <c r="BD1361" i="1"/>
  <c r="AB1291" i="1"/>
  <c r="BD1291" i="1"/>
  <c r="AB1142" i="1"/>
  <c r="BD1142" i="1"/>
  <c r="AB159" i="1"/>
  <c r="BD159" i="1"/>
  <c r="AB200" i="1"/>
  <c r="BD200" i="1"/>
  <c r="AB154" i="1"/>
  <c r="BD154" i="1"/>
  <c r="AB460" i="1"/>
  <c r="BD460" i="1"/>
  <c r="AB389" i="1"/>
  <c r="BD389" i="1"/>
  <c r="AB744" i="1"/>
  <c r="BD744" i="1"/>
  <c r="AB997" i="1"/>
  <c r="BD997" i="1"/>
  <c r="AB836" i="1"/>
  <c r="BD836" i="1"/>
  <c r="AB1376" i="1"/>
  <c r="BD1376" i="1"/>
  <c r="AB1235" i="1"/>
  <c r="BD1235" i="1"/>
  <c r="AB1086" i="1"/>
  <c r="BD1086" i="1"/>
  <c r="AB238" i="1"/>
  <c r="BD238" i="1"/>
  <c r="AB295" i="1"/>
  <c r="BD295" i="1"/>
  <c r="AB593" i="1"/>
  <c r="BD593" i="1"/>
  <c r="AB803" i="1"/>
  <c r="BD803" i="1"/>
  <c r="AB14" i="1"/>
  <c r="BD14" i="1"/>
  <c r="AB961" i="1"/>
  <c r="BD961" i="1"/>
  <c r="AB873" i="1"/>
  <c r="BD873" i="1"/>
  <c r="AB67" i="1"/>
  <c r="BD67" i="1"/>
  <c r="AB798" i="1"/>
  <c r="BD798" i="1"/>
  <c r="AB1196" i="1"/>
  <c r="BD1196" i="1"/>
  <c r="AB54" i="1"/>
  <c r="BD54" i="1"/>
  <c r="AB431" i="1"/>
  <c r="BD431" i="1"/>
  <c r="AB426" i="1"/>
  <c r="BD426" i="1"/>
  <c r="AB760" i="1"/>
  <c r="BD760" i="1"/>
  <c r="AB1454" i="1"/>
  <c r="BD1454" i="1"/>
  <c r="AB368" i="1"/>
  <c r="BD368" i="1"/>
  <c r="AB1021" i="1"/>
  <c r="BD1021" i="1"/>
  <c r="AB1145" i="1"/>
  <c r="BD1145" i="1"/>
  <c r="AB851" i="1"/>
  <c r="BD851" i="1"/>
  <c r="AB671" i="1"/>
  <c r="BD671" i="1"/>
  <c r="AB1323" i="1"/>
  <c r="BD1323" i="1"/>
  <c r="AB1027" i="1"/>
  <c r="BD1027" i="1"/>
  <c r="AB1277" i="1"/>
  <c r="BD1277" i="1"/>
  <c r="AB203" i="1"/>
  <c r="BD203" i="1"/>
  <c r="AB536" i="1"/>
  <c r="BD536" i="1"/>
  <c r="AB24" i="1"/>
  <c r="BD24" i="1"/>
  <c r="AB1025" i="1"/>
  <c r="BD1025" i="1"/>
  <c r="AB1281" i="1"/>
  <c r="BD1281" i="1"/>
  <c r="AB1221" i="1"/>
  <c r="BD1221" i="1"/>
  <c r="AB1223" i="1"/>
  <c r="BD1223" i="1"/>
  <c r="AB1120" i="1"/>
  <c r="BD1120" i="1"/>
  <c r="AB1332" i="1"/>
  <c r="BD1332" i="1"/>
  <c r="AB735" i="1"/>
  <c r="BD735" i="1"/>
  <c r="AB641" i="1"/>
  <c r="BD641" i="1"/>
  <c r="AB773" i="1"/>
  <c r="BD773" i="1"/>
  <c r="AB26" i="1"/>
  <c r="BD26" i="1"/>
  <c r="AB1033" i="1"/>
  <c r="BD1033" i="1"/>
  <c r="AB1289" i="1"/>
  <c r="BD1289" i="1"/>
  <c r="AB1229" i="1"/>
  <c r="BD1229" i="1"/>
  <c r="AB1239" i="1"/>
  <c r="BD1239" i="1"/>
  <c r="AB1240" i="1"/>
  <c r="BD1240" i="1"/>
  <c r="AB1155" i="1"/>
  <c r="BD1155" i="1"/>
  <c r="AB286" i="1"/>
  <c r="BD286" i="1"/>
  <c r="AB192" i="1"/>
  <c r="BD192" i="1"/>
  <c r="AB381" i="1"/>
  <c r="BD381" i="1"/>
  <c r="AB451" i="1"/>
  <c r="BD451" i="1"/>
  <c r="AB1105" i="1"/>
  <c r="BD1105" i="1"/>
  <c r="AB1109" i="1"/>
  <c r="BD1109" i="1"/>
  <c r="AB1087" i="1"/>
  <c r="BD1087" i="1"/>
  <c r="AB1056" i="1"/>
  <c r="BD1056" i="1"/>
  <c r="AB1219" i="1"/>
  <c r="BD1219" i="1"/>
  <c r="AB1438" i="1"/>
  <c r="BD1438" i="1"/>
  <c r="AB256" i="1"/>
  <c r="BD256" i="1"/>
  <c r="AB388" i="1"/>
  <c r="BD388" i="1"/>
  <c r="AB177" i="1"/>
  <c r="BD177" i="1"/>
  <c r="AB1049" i="1"/>
  <c r="BD1049" i="1"/>
  <c r="AB1053" i="1"/>
  <c r="BD1053" i="1"/>
  <c r="AB1031" i="1"/>
  <c r="BD1031" i="1"/>
  <c r="AB1319" i="1"/>
  <c r="BD1319" i="1"/>
  <c r="AB1264" i="1"/>
  <c r="BD1264" i="1"/>
  <c r="AB1122" i="1"/>
  <c r="BD1122" i="1"/>
  <c r="AB1300" i="1"/>
  <c r="BD1300" i="1"/>
  <c r="AB927" i="1"/>
  <c r="BD927" i="1"/>
  <c r="AB595" i="1"/>
  <c r="BD595" i="1"/>
  <c r="AB409" i="1"/>
  <c r="BD409" i="1"/>
  <c r="AB1057" i="1"/>
  <c r="BD1057" i="1"/>
  <c r="AB1061" i="1"/>
  <c r="BD1061" i="1"/>
  <c r="AB1039" i="1"/>
  <c r="BD1039" i="1"/>
  <c r="AB1367" i="1"/>
  <c r="BD1367" i="1"/>
  <c r="AB1186" i="1"/>
  <c r="BD1186" i="1"/>
  <c r="AB343" i="1"/>
  <c r="BD343" i="1"/>
  <c r="AB5" i="1"/>
  <c r="BD5" i="1"/>
  <c r="AB818" i="1"/>
  <c r="BD818" i="1"/>
  <c r="AB684" i="1"/>
  <c r="BD684" i="1"/>
  <c r="AB1193" i="1"/>
  <c r="BD1193" i="1"/>
  <c r="AB1197" i="1"/>
  <c r="BD1197" i="1"/>
  <c r="AB1191" i="1"/>
  <c r="BD1191" i="1"/>
  <c r="AB1184" i="1"/>
  <c r="BD1184" i="1"/>
  <c r="AB1250" i="1"/>
  <c r="BD1250" i="1"/>
  <c r="AB543" i="1"/>
  <c r="BD543" i="1"/>
  <c r="AB723" i="1"/>
  <c r="BD723" i="1"/>
  <c r="AB638" i="1"/>
  <c r="BD638" i="1"/>
  <c r="AB958" i="1"/>
  <c r="BD958" i="1"/>
  <c r="AB1137" i="1"/>
  <c r="BD1137" i="1"/>
  <c r="AB1077" i="1"/>
  <c r="BD1077" i="1"/>
  <c r="AB1055" i="1"/>
  <c r="BD1055" i="1"/>
  <c r="AB1335" i="1"/>
  <c r="BD1335" i="1"/>
  <c r="AB1402" i="1"/>
  <c r="BD1402" i="1"/>
  <c r="AB607" i="1"/>
  <c r="BD607" i="1"/>
  <c r="AB787" i="1"/>
  <c r="BD787" i="1"/>
  <c r="AB702" i="1"/>
  <c r="BD702" i="1"/>
  <c r="AB778" i="1"/>
  <c r="BD778" i="1"/>
  <c r="AB1231" i="1"/>
  <c r="BD1231" i="1"/>
  <c r="AB1391" i="1"/>
  <c r="BD1391" i="1"/>
  <c r="AB1128" i="1"/>
  <c r="BD1128" i="1"/>
  <c r="AB1329" i="1"/>
  <c r="BD1329" i="1"/>
  <c r="AB1457" i="1"/>
  <c r="BD1457" i="1"/>
  <c r="AB1258" i="1"/>
  <c r="BD1258" i="1"/>
  <c r="AB1227" i="1"/>
  <c r="BD1227" i="1"/>
  <c r="AB1180" i="1"/>
  <c r="BD1180" i="1"/>
  <c r="AB1365" i="1"/>
  <c r="BD1365" i="1"/>
  <c r="AB1078" i="1"/>
  <c r="BD1078" i="1"/>
  <c r="AB38" i="1"/>
  <c r="BD38" i="1"/>
  <c r="AB294" i="1"/>
  <c r="BD294" i="1"/>
  <c r="AB551" i="1"/>
  <c r="BD551" i="1"/>
  <c r="AB807" i="1"/>
  <c r="BD807" i="1"/>
  <c r="AB95" i="1"/>
  <c r="BD95" i="1"/>
  <c r="AB351" i="1"/>
  <c r="BD351" i="1"/>
  <c r="AB608" i="1"/>
  <c r="BD608" i="1"/>
  <c r="AB136" i="1"/>
  <c r="BD136" i="1"/>
  <c r="AB392" i="1"/>
  <c r="BD392" i="1"/>
  <c r="AB649" i="1"/>
  <c r="BD649" i="1"/>
  <c r="AB90" i="1"/>
  <c r="BD90" i="1"/>
  <c r="AB346" i="1"/>
  <c r="BD346" i="1"/>
  <c r="AB603" i="1"/>
  <c r="BD603" i="1"/>
  <c r="AB859" i="1"/>
  <c r="BD859" i="1"/>
  <c r="AB140" i="1"/>
  <c r="BD140" i="1"/>
  <c r="AB396" i="1"/>
  <c r="BD396" i="1"/>
  <c r="AB653" i="1"/>
  <c r="BD653" i="1"/>
  <c r="AB69" i="1"/>
  <c r="BD69" i="1"/>
  <c r="AB325" i="1"/>
  <c r="BD325" i="1"/>
  <c r="AB582" i="1"/>
  <c r="BD582" i="1"/>
  <c r="AB832" i="1"/>
  <c r="BD832" i="1"/>
  <c r="AB882" i="1"/>
  <c r="BD882" i="1"/>
  <c r="AB217" i="1"/>
  <c r="BD217" i="1"/>
  <c r="AB929" i="1"/>
  <c r="BD929" i="1"/>
  <c r="AB33" i="1"/>
  <c r="BD33" i="1"/>
  <c r="AB794" i="1"/>
  <c r="BD794" i="1"/>
  <c r="AB339" i="1"/>
  <c r="BD339" i="1"/>
  <c r="AB844" i="1"/>
  <c r="BD844" i="1"/>
  <c r="AB179" i="1"/>
  <c r="BD179" i="1"/>
  <c r="AB700" i="1"/>
  <c r="BD700" i="1"/>
  <c r="AB829" i="1"/>
  <c r="BD829" i="1"/>
  <c r="AB854" i="1"/>
  <c r="BD854" i="1"/>
  <c r="AB1344" i="1"/>
  <c r="BD1344" i="1"/>
  <c r="AB1010" i="1"/>
  <c r="BD1010" i="1"/>
  <c r="AB1266" i="1"/>
  <c r="BD1266" i="1"/>
  <c r="AB1410" i="1"/>
  <c r="BD1410" i="1"/>
  <c r="AB1171" i="1"/>
  <c r="BD1171" i="1"/>
  <c r="AB1363" i="1"/>
  <c r="BD1363" i="1"/>
  <c r="AB1124" i="1"/>
  <c r="BD1124" i="1"/>
  <c r="AB1340" i="1"/>
  <c r="BD1340" i="1"/>
  <c r="AB1022" i="1"/>
  <c r="BD1022" i="1"/>
  <c r="AB1278" i="1"/>
  <c r="BD1278" i="1"/>
  <c r="AB1414" i="1"/>
  <c r="BD1414" i="1"/>
  <c r="AB174" i="1"/>
  <c r="BD174" i="1"/>
  <c r="AB430" i="1"/>
  <c r="BD430" i="1"/>
  <c r="AB687" i="1"/>
  <c r="BD687" i="1"/>
  <c r="AB944" i="1"/>
  <c r="BD944" i="1"/>
  <c r="AB231" i="1"/>
  <c r="BD231" i="1"/>
  <c r="AB487" i="1"/>
  <c r="BD487" i="1"/>
  <c r="AB17" i="1"/>
  <c r="BD17" i="1"/>
  <c r="AB272" i="1"/>
  <c r="BD272" i="1"/>
  <c r="AB529" i="1"/>
  <c r="BD529" i="1"/>
  <c r="AB785" i="1"/>
  <c r="BD785" i="1"/>
  <c r="AB226" i="1"/>
  <c r="BD226" i="1"/>
  <c r="AB482" i="1"/>
  <c r="BD482" i="1"/>
  <c r="AB739" i="1"/>
  <c r="BD739" i="1"/>
  <c r="AB21" i="1"/>
  <c r="BD21" i="1"/>
  <c r="AB276" i="1"/>
  <c r="BD276" i="1"/>
  <c r="AB533" i="1"/>
  <c r="BD533" i="1"/>
  <c r="AB789" i="1"/>
  <c r="BD789" i="1"/>
  <c r="AB205" i="1"/>
  <c r="BD205" i="1"/>
  <c r="AB461" i="1"/>
  <c r="BD461" i="1"/>
  <c r="AB718" i="1"/>
  <c r="BD718" i="1"/>
  <c r="AB289" i="1"/>
  <c r="BD289" i="1"/>
  <c r="AB816" i="1"/>
  <c r="BD816" i="1"/>
  <c r="AB914" i="1"/>
  <c r="BD914" i="1"/>
  <c r="AB481" i="1"/>
  <c r="BD481" i="1"/>
  <c r="AB193" i="1"/>
  <c r="BD193" i="1"/>
  <c r="AB107" i="1"/>
  <c r="BD107" i="1"/>
  <c r="AB612" i="1"/>
  <c r="BD612" i="1"/>
  <c r="AB850" i="1"/>
  <c r="BD850" i="1"/>
  <c r="AB459" i="1"/>
  <c r="BD459" i="1"/>
  <c r="AB982" i="1"/>
  <c r="BD982" i="1"/>
  <c r="AB967" i="1"/>
  <c r="BD967" i="1"/>
  <c r="AB682" i="1"/>
  <c r="BD682" i="1"/>
  <c r="AB1401" i="1"/>
  <c r="BD1401" i="1"/>
  <c r="AB1146" i="1"/>
  <c r="BD1146" i="1"/>
  <c r="AB1115" i="1"/>
  <c r="BD1115" i="1"/>
  <c r="AB1132" i="1"/>
  <c r="BD1132" i="1"/>
  <c r="AB1341" i="1"/>
  <c r="BD1341" i="1"/>
  <c r="AB1030" i="1"/>
  <c r="BD1030" i="1"/>
  <c r="AB1286" i="1"/>
  <c r="BD1286" i="1"/>
  <c r="AB246" i="1"/>
  <c r="BD246" i="1"/>
  <c r="AB502" i="1"/>
  <c r="BD502" i="1"/>
  <c r="AB759" i="1"/>
  <c r="BD759" i="1"/>
  <c r="AB111" i="1"/>
  <c r="BD111" i="1"/>
  <c r="AB367" i="1"/>
  <c r="BD367" i="1"/>
  <c r="AB624" i="1"/>
  <c r="BD624" i="1"/>
  <c r="AB152" i="1"/>
  <c r="BD152" i="1"/>
  <c r="AB408" i="1"/>
  <c r="BD408" i="1"/>
  <c r="AB665" i="1"/>
  <c r="BD665" i="1"/>
  <c r="AB106" i="1"/>
  <c r="BD106" i="1"/>
  <c r="AB362" i="1"/>
  <c r="BD362" i="1"/>
  <c r="AB619" i="1"/>
  <c r="BD619" i="1"/>
  <c r="AB875" i="1"/>
  <c r="BD875" i="1"/>
  <c r="AB156" i="1"/>
  <c r="BD156" i="1"/>
  <c r="AB412" i="1"/>
  <c r="BD412" i="1"/>
  <c r="AB669" i="1"/>
  <c r="BD669" i="1"/>
  <c r="AB85" i="1"/>
  <c r="BD85" i="1"/>
  <c r="AB341" i="1"/>
  <c r="BD341" i="1"/>
  <c r="AB598" i="1"/>
  <c r="BD598" i="1"/>
  <c r="AB872" i="1"/>
  <c r="BD872" i="1"/>
  <c r="AB696" i="1"/>
  <c r="BD696" i="1"/>
  <c r="AB281" i="1"/>
  <c r="BD281" i="1"/>
  <c r="AB946" i="1"/>
  <c r="BD946" i="1"/>
  <c r="AB49" i="1"/>
  <c r="BD49" i="1"/>
  <c r="AB947" i="1"/>
  <c r="BD947" i="1"/>
  <c r="AB371" i="1"/>
  <c r="BD371" i="1"/>
  <c r="AB876" i="1"/>
  <c r="BD876" i="1"/>
  <c r="AB211" i="1"/>
  <c r="BD211" i="1"/>
  <c r="AB732" i="1"/>
  <c r="BD732" i="1"/>
  <c r="AB845" i="1"/>
  <c r="BD845" i="1"/>
  <c r="AB870" i="1"/>
  <c r="BD870" i="1"/>
  <c r="AB1216" i="1"/>
  <c r="BD1216" i="1"/>
  <c r="AB1384" i="1"/>
  <c r="BD1384" i="1"/>
  <c r="AB1090" i="1"/>
  <c r="BD1090" i="1"/>
  <c r="AB1322" i="1"/>
  <c r="BD1322" i="1"/>
  <c r="AB1450" i="1"/>
  <c r="BD1450" i="1"/>
  <c r="AB1251" i="1"/>
  <c r="BD1251" i="1"/>
  <c r="AB1403" i="1"/>
  <c r="BD1403" i="1"/>
  <c r="AB1140" i="1"/>
  <c r="BD1140" i="1"/>
  <c r="AB1348" i="1"/>
  <c r="BD1348" i="1"/>
  <c r="AB1038" i="1"/>
  <c r="BD1038" i="1"/>
  <c r="AB1294" i="1"/>
  <c r="BD1294" i="1"/>
  <c r="AB1422" i="1"/>
  <c r="BD1422" i="1"/>
  <c r="AB190" i="1"/>
  <c r="BD190" i="1"/>
  <c r="AB446" i="1"/>
  <c r="BD446" i="1"/>
  <c r="AB703" i="1"/>
  <c r="BD703" i="1"/>
  <c r="AB55" i="1"/>
  <c r="BD55" i="1"/>
  <c r="AB311" i="1"/>
  <c r="BD311" i="1"/>
  <c r="AB568" i="1"/>
  <c r="BD568" i="1"/>
  <c r="AB160" i="1"/>
  <c r="BD160" i="1"/>
  <c r="AB416" i="1"/>
  <c r="BD416" i="1"/>
  <c r="AB673" i="1"/>
  <c r="BD673" i="1"/>
  <c r="AB114" i="1"/>
  <c r="BD114" i="1"/>
  <c r="AB370" i="1"/>
  <c r="BD370" i="1"/>
  <c r="AB627" i="1"/>
  <c r="BD627" i="1"/>
  <c r="AB883" i="1"/>
  <c r="BD883" i="1"/>
  <c r="AB164" i="1"/>
  <c r="BD164" i="1"/>
  <c r="AB420" i="1"/>
  <c r="BD420" i="1"/>
  <c r="AB677" i="1"/>
  <c r="BD677" i="1"/>
  <c r="AB157" i="1"/>
  <c r="BD157" i="1"/>
  <c r="AB413" i="1"/>
  <c r="BD413" i="1"/>
  <c r="AB670" i="1"/>
  <c r="BD670" i="1"/>
  <c r="AB979" i="1"/>
  <c r="BD979" i="1"/>
  <c r="AB768" i="1"/>
  <c r="BD768" i="1"/>
  <c r="AB570" i="1"/>
  <c r="BD570" i="1"/>
  <c r="AB305" i="1"/>
  <c r="BD305" i="1"/>
  <c r="AB145" i="1"/>
  <c r="BD145" i="1"/>
  <c r="AB20" i="1"/>
  <c r="BD20" i="1"/>
  <c r="AB516" i="1"/>
  <c r="BD516" i="1"/>
  <c r="AB992" i="1"/>
  <c r="BD992" i="1"/>
  <c r="AB363" i="1"/>
  <c r="BD363" i="1"/>
  <c r="AB884" i="1"/>
  <c r="BD884" i="1"/>
  <c r="AB917" i="1"/>
  <c r="BD917" i="1"/>
  <c r="AB943" i="1"/>
  <c r="BD943" i="1"/>
  <c r="AB1263" i="1"/>
  <c r="BD1263" i="1"/>
  <c r="AB1407" i="1"/>
  <c r="BD1407" i="1"/>
  <c r="AB1160" i="1"/>
  <c r="BD1160" i="1"/>
  <c r="AB1345" i="1"/>
  <c r="BD1345" i="1"/>
  <c r="AB1034" i="1"/>
  <c r="BD1034" i="1"/>
  <c r="AB1290" i="1"/>
  <c r="BD1290" i="1"/>
  <c r="AB1259" i="1"/>
  <c r="BD1259" i="1"/>
  <c r="AB1212" i="1"/>
  <c r="BD1212" i="1"/>
  <c r="AB1381" i="1"/>
  <c r="BD1381" i="1"/>
  <c r="AB1110" i="1"/>
  <c r="BD1110" i="1"/>
  <c r="AB70" i="1"/>
  <c r="BD70" i="1"/>
  <c r="AB326" i="1"/>
  <c r="BD326" i="1"/>
  <c r="AB583" i="1"/>
  <c r="BD583" i="1"/>
  <c r="AB839" i="1"/>
  <c r="BD839" i="1"/>
  <c r="AB191" i="1"/>
  <c r="BD191" i="1"/>
  <c r="AB447" i="1"/>
  <c r="BD447" i="1"/>
  <c r="AB40" i="1"/>
  <c r="BD40" i="1"/>
  <c r="AB296" i="1"/>
  <c r="BD296" i="1"/>
  <c r="AB553" i="1"/>
  <c r="BD553" i="1"/>
  <c r="AB809" i="1"/>
  <c r="BD809" i="1"/>
  <c r="AB250" i="1"/>
  <c r="BD250" i="1"/>
  <c r="AB506" i="1"/>
  <c r="BD506" i="1"/>
  <c r="AB763" i="1"/>
  <c r="BD763" i="1"/>
  <c r="AB108" i="1"/>
  <c r="BD108" i="1"/>
  <c r="AB364" i="1"/>
  <c r="BD364" i="1"/>
  <c r="AB621" i="1"/>
  <c r="BD621" i="1"/>
  <c r="AB37" i="1"/>
  <c r="BD37" i="1"/>
  <c r="AB293" i="1"/>
  <c r="BD293" i="1"/>
  <c r="AB550" i="1"/>
  <c r="BD550" i="1"/>
  <c r="AB985" i="1"/>
  <c r="BD985" i="1"/>
  <c r="AB650" i="1"/>
  <c r="BD650" i="1"/>
  <c r="AB986" i="1"/>
  <c r="BD986" i="1"/>
  <c r="AB897" i="1"/>
  <c r="BD897" i="1"/>
  <c r="AB980" i="1"/>
  <c r="BD980" i="1"/>
  <c r="AB586" i="1"/>
  <c r="BD586" i="1"/>
  <c r="AB283" i="1"/>
  <c r="BD283" i="1"/>
  <c r="AB780" i="1"/>
  <c r="BD780" i="1"/>
  <c r="AB115" i="1"/>
  <c r="BD115" i="1"/>
  <c r="AB636" i="1"/>
  <c r="BD636" i="1"/>
  <c r="AB930" i="1"/>
  <c r="BD930" i="1"/>
  <c r="AB822" i="1"/>
  <c r="BD822" i="1"/>
  <c r="AB1042" i="1"/>
  <c r="BD1042" i="1"/>
  <c r="AB1298" i="1"/>
  <c r="BD1298" i="1"/>
  <c r="AB1426" i="1"/>
  <c r="BD1426" i="1"/>
  <c r="AB1203" i="1"/>
  <c r="BD1203" i="1"/>
  <c r="AB1379" i="1"/>
  <c r="BD1379" i="1"/>
  <c r="AB1092" i="1"/>
  <c r="BD1092" i="1"/>
  <c r="AB1324" i="1"/>
  <c r="BD1324" i="1"/>
  <c r="AB1452" i="1"/>
  <c r="BD1452" i="1"/>
  <c r="AB1246" i="1"/>
  <c r="BD1246" i="1"/>
  <c r="AB1398" i="1"/>
  <c r="BD1398" i="1"/>
  <c r="AB142" i="1"/>
  <c r="BD142" i="1"/>
  <c r="AB398" i="1"/>
  <c r="BD398" i="1"/>
  <c r="AB655" i="1"/>
  <c r="BD655" i="1"/>
  <c r="AB911" i="1"/>
  <c r="BD911" i="1"/>
  <c r="AB199" i="1"/>
  <c r="BD199" i="1"/>
  <c r="AB455" i="1"/>
  <c r="BD455" i="1"/>
  <c r="AB48" i="1"/>
  <c r="BD48" i="1"/>
  <c r="AB304" i="1"/>
  <c r="BD304" i="1"/>
  <c r="AB561" i="1"/>
  <c r="BD561" i="1"/>
  <c r="AB3" i="1"/>
  <c r="BD3" i="1"/>
  <c r="AB258" i="1"/>
  <c r="BD258" i="1"/>
  <c r="AB515" i="1"/>
  <c r="BD515" i="1"/>
  <c r="AB771" i="1"/>
  <c r="BD771" i="1"/>
  <c r="AB116" i="1"/>
  <c r="BD116" i="1"/>
  <c r="AB372" i="1"/>
  <c r="BD372" i="1"/>
  <c r="AB629" i="1"/>
  <c r="BD629" i="1"/>
  <c r="AB109" i="1"/>
  <c r="BD109" i="1"/>
  <c r="AB365" i="1"/>
  <c r="BD365" i="1"/>
  <c r="AB622" i="1"/>
  <c r="BD622" i="1"/>
  <c r="AB920" i="1"/>
  <c r="BD920" i="1"/>
  <c r="AB720" i="1"/>
  <c r="BD720" i="1"/>
  <c r="AB377" i="1"/>
  <c r="BD377" i="1"/>
  <c r="AB971" i="1"/>
  <c r="BD971" i="1"/>
  <c r="AB73" i="1"/>
  <c r="BD73" i="1"/>
  <c r="AB973" i="1"/>
  <c r="BD973" i="1"/>
  <c r="AB419" i="1"/>
  <c r="BD419" i="1"/>
  <c r="AB924" i="1"/>
  <c r="BD924" i="1"/>
  <c r="AB259" i="1"/>
  <c r="BD259" i="1"/>
  <c r="AB788" i="1"/>
  <c r="BD788" i="1"/>
  <c r="AB869" i="1"/>
  <c r="BD869" i="1"/>
  <c r="AB894" i="1"/>
  <c r="BD894" i="1"/>
  <c r="AB1353" i="1"/>
  <c r="BD1353" i="1"/>
  <c r="AB1050" i="1"/>
  <c r="BD1050" i="1"/>
  <c r="AB1019" i="1"/>
  <c r="BD1019" i="1"/>
  <c r="AB1275" i="1"/>
  <c r="BD1275" i="1"/>
  <c r="AB1228" i="1"/>
  <c r="BD1228" i="1"/>
  <c r="AB1357" i="1"/>
  <c r="BD1357" i="1"/>
  <c r="AB1062" i="1"/>
  <c r="BD1062" i="1"/>
  <c r="AB23" i="1"/>
  <c r="BD23" i="1"/>
  <c r="AB278" i="1"/>
  <c r="BD278" i="1"/>
  <c r="AB535" i="1"/>
  <c r="BD535" i="1"/>
  <c r="AB791" i="1"/>
  <c r="BD791" i="1"/>
  <c r="AB79" i="1"/>
  <c r="BD79" i="1"/>
  <c r="AB335" i="1"/>
  <c r="BD335" i="1"/>
  <c r="AB592" i="1"/>
  <c r="BD592" i="1"/>
  <c r="AB184" i="1"/>
  <c r="BD184" i="1"/>
  <c r="AB440" i="1"/>
  <c r="BD440" i="1"/>
  <c r="AB697" i="1"/>
  <c r="BD697" i="1"/>
  <c r="AB138" i="1"/>
  <c r="BD138" i="1"/>
  <c r="AB394" i="1"/>
  <c r="BD394" i="1"/>
  <c r="AB651" i="1"/>
  <c r="BD651" i="1"/>
  <c r="AB907" i="1"/>
  <c r="BD907" i="1"/>
  <c r="AB252" i="1"/>
  <c r="BD252" i="1"/>
  <c r="AB508" i="1"/>
  <c r="BD508" i="1"/>
  <c r="AB765" i="1"/>
  <c r="BD765" i="1"/>
  <c r="AB245" i="1"/>
  <c r="BD245" i="1"/>
  <c r="AB501" i="1"/>
  <c r="BD501" i="1"/>
  <c r="AB758" i="1"/>
  <c r="BD758" i="1"/>
  <c r="AB457" i="1"/>
  <c r="BD457" i="1"/>
  <c r="AB880" i="1"/>
  <c r="BD880" i="1"/>
  <c r="AB849" i="1"/>
  <c r="BD849" i="1"/>
  <c r="AB626" i="1"/>
  <c r="BD626" i="1"/>
  <c r="AB369" i="1"/>
  <c r="BD369" i="1"/>
  <c r="AB187" i="1"/>
  <c r="BD187" i="1"/>
  <c r="AB692" i="1"/>
  <c r="BD692" i="1"/>
  <c r="AB12" i="1"/>
  <c r="BD12" i="1"/>
  <c r="AB540" i="1"/>
  <c r="BD540" i="1"/>
  <c r="AB714" i="1"/>
  <c r="BD714" i="1"/>
  <c r="AB1007" i="1"/>
  <c r="BD1007" i="1"/>
  <c r="AB774" i="1"/>
  <c r="BD774" i="1"/>
  <c r="AB957" i="1"/>
  <c r="BD957" i="1"/>
  <c r="BE957" i="1" s="1"/>
  <c r="BF957" i="1" s="1"/>
  <c r="O2" i="1"/>
  <c r="N2" i="1" l="1"/>
  <c r="Q387" i="1" l="1"/>
  <c r="BE387" i="1"/>
  <c r="Q164" i="1"/>
  <c r="BE164" i="1"/>
  <c r="Q64" i="1"/>
  <c r="BE64" i="1"/>
  <c r="Q424" i="1"/>
  <c r="BE424" i="1"/>
  <c r="Q248" i="1"/>
  <c r="BE248" i="1"/>
  <c r="Q299" i="1"/>
  <c r="BE299" i="1"/>
  <c r="Q929" i="1"/>
  <c r="BE929" i="1"/>
  <c r="Q847" i="1"/>
  <c r="BE847" i="1"/>
  <c r="Q525" i="1"/>
  <c r="BE525" i="1"/>
  <c r="Q998" i="1"/>
  <c r="BE998" i="1"/>
  <c r="Q736" i="1"/>
  <c r="BE736" i="1"/>
  <c r="Q321" i="1"/>
  <c r="BE321" i="1"/>
  <c r="Q288" i="1"/>
  <c r="BE288" i="1"/>
  <c r="Q729" i="1"/>
  <c r="BE729" i="1"/>
  <c r="Q241" i="1"/>
  <c r="BE241" i="1"/>
  <c r="Q158" i="1"/>
  <c r="BE158" i="1"/>
  <c r="Q928" i="1"/>
  <c r="BE928" i="1"/>
  <c r="Q415" i="1"/>
  <c r="BE415" i="1"/>
  <c r="Q992" i="1"/>
  <c r="BE992" i="1"/>
  <c r="Q732" i="1"/>
  <c r="BE732" i="1"/>
  <c r="Q329" i="1"/>
  <c r="BE329" i="1"/>
  <c r="Q61" i="1"/>
  <c r="BE61" i="1"/>
  <c r="Q129" i="1"/>
  <c r="BE129" i="1"/>
  <c r="Q273" i="1"/>
  <c r="BE273" i="1"/>
  <c r="Q124" i="1"/>
  <c r="BE124" i="1"/>
  <c r="Q140" i="1"/>
  <c r="BE140" i="1"/>
  <c r="Q553" i="1"/>
  <c r="BE553" i="1"/>
  <c r="Q610" i="1"/>
  <c r="BE610" i="1"/>
  <c r="Q640" i="1"/>
  <c r="BE640" i="1"/>
  <c r="Q335" i="1"/>
  <c r="BE335" i="1"/>
  <c r="Q432" i="1"/>
  <c r="BE432" i="1"/>
  <c r="Q400" i="1"/>
  <c r="BE400" i="1"/>
  <c r="Q707" i="1"/>
  <c r="BE707" i="1"/>
  <c r="Q306" i="1"/>
  <c r="BE306" i="1"/>
  <c r="Q679" i="1"/>
  <c r="BE679" i="1"/>
  <c r="Q47" i="1"/>
  <c r="BE47" i="1"/>
  <c r="Q95" i="1"/>
  <c r="BE95" i="1"/>
  <c r="Q782" i="1"/>
  <c r="BE782" i="1"/>
  <c r="Q376" i="1"/>
  <c r="BE376" i="1"/>
  <c r="Q10" i="1"/>
  <c r="BE10" i="1"/>
  <c r="Q323" i="1"/>
  <c r="BE323" i="1"/>
  <c r="Q922" i="1"/>
  <c r="BE922" i="1"/>
  <c r="Q80" i="1"/>
  <c r="BE80" i="1"/>
  <c r="Q301" i="1"/>
  <c r="BE301" i="1"/>
  <c r="Q368" i="1"/>
  <c r="BE368" i="1"/>
  <c r="Q497" i="1"/>
  <c r="BE497" i="1"/>
  <c r="Q338" i="1"/>
  <c r="BE338" i="1"/>
  <c r="Q346" i="1"/>
  <c r="BE346" i="1"/>
  <c r="Q141" i="1"/>
  <c r="BE141" i="1"/>
  <c r="Q157" i="1"/>
  <c r="BE157" i="1"/>
  <c r="Q165" i="1"/>
  <c r="BE165" i="1"/>
  <c r="Q907" i="1"/>
  <c r="BE907" i="1"/>
  <c r="Q677" i="1"/>
  <c r="BE677" i="1"/>
  <c r="Q558" i="1"/>
  <c r="BE558" i="1"/>
  <c r="Q669" i="1"/>
  <c r="BE669" i="1"/>
  <c r="Q425" i="1"/>
  <c r="BE425" i="1"/>
  <c r="Q32" i="1"/>
  <c r="BE32" i="1"/>
  <c r="Q227" i="1"/>
  <c r="BE227" i="1"/>
  <c r="Q369" i="1"/>
  <c r="BE369" i="1"/>
  <c r="Q240" i="1"/>
  <c r="BE240" i="1"/>
  <c r="Q291" i="1"/>
  <c r="BE291" i="1"/>
  <c r="Q307" i="1"/>
  <c r="BE307" i="1"/>
  <c r="Q230" i="1"/>
  <c r="BE230" i="1"/>
  <c r="Q697" i="1"/>
  <c r="BE697" i="1"/>
  <c r="Q694" i="1"/>
  <c r="BE694" i="1"/>
  <c r="Q545" i="1"/>
  <c r="BE545" i="1"/>
  <c r="Q74" i="1"/>
  <c r="BE74" i="1"/>
  <c r="Q721" i="1"/>
  <c r="BE721" i="1"/>
  <c r="Q753" i="1"/>
  <c r="BE753" i="1"/>
  <c r="Q249" i="1"/>
  <c r="BE249" i="1"/>
  <c r="Q775" i="1"/>
  <c r="BE775" i="1"/>
  <c r="Q405" i="1"/>
  <c r="BE405" i="1"/>
  <c r="Q696" i="1"/>
  <c r="BE696" i="1"/>
  <c r="Q962" i="1"/>
  <c r="BE962" i="1"/>
  <c r="Q105" i="1"/>
  <c r="BE105" i="1"/>
  <c r="Q671" i="1"/>
  <c r="BE671" i="1"/>
  <c r="Q162" i="1"/>
  <c r="BE162" i="1"/>
  <c r="Q266" i="1"/>
  <c r="BE266" i="1"/>
  <c r="Q281" i="1"/>
  <c r="BE281" i="1"/>
  <c r="Q132" i="1"/>
  <c r="BE132" i="1"/>
  <c r="Q842" i="1"/>
  <c r="BE842" i="1"/>
  <c r="Q988" i="1"/>
  <c r="BE988" i="1"/>
  <c r="Q477" i="1"/>
  <c r="BE477" i="1"/>
  <c r="Q967" i="1"/>
  <c r="BE967" i="1"/>
  <c r="Q608" i="1"/>
  <c r="BE608" i="1"/>
  <c r="Q7" i="1"/>
  <c r="BE7" i="1"/>
  <c r="Q699" i="1"/>
  <c r="BE699" i="1"/>
  <c r="Q731" i="1"/>
  <c r="BE731" i="1"/>
  <c r="Q314" i="1"/>
  <c r="BE314" i="1"/>
  <c r="Q800" i="1"/>
  <c r="BE800" i="1"/>
  <c r="Q446" i="1"/>
  <c r="BE446" i="1"/>
  <c r="Q943" i="1"/>
  <c r="BE943" i="1"/>
  <c r="Q495" i="1"/>
  <c r="BE495" i="1"/>
  <c r="Q268" i="1"/>
  <c r="BE268" i="1"/>
  <c r="Q33" i="1"/>
  <c r="BE33" i="1"/>
  <c r="Q176" i="1"/>
  <c r="BE176" i="1"/>
  <c r="Q172" i="1"/>
  <c r="BE172" i="1"/>
  <c r="Q264" i="1"/>
  <c r="BE264" i="1"/>
  <c r="Q691" i="1"/>
  <c r="BE691" i="1"/>
  <c r="Q883" i="1"/>
  <c r="BE883" i="1"/>
  <c r="Q269" i="1"/>
  <c r="BE269" i="1"/>
  <c r="Q285" i="1"/>
  <c r="BE285" i="1"/>
  <c r="Q293" i="1"/>
  <c r="BE293" i="1"/>
  <c r="Q144" i="1"/>
  <c r="BE144" i="1"/>
  <c r="Q152" i="1"/>
  <c r="BE152" i="1"/>
  <c r="Q53" i="1"/>
  <c r="BE53" i="1"/>
  <c r="Q790" i="1"/>
  <c r="BE790" i="1"/>
  <c r="Q855" i="1"/>
  <c r="BE855" i="1"/>
  <c r="Q417" i="1"/>
  <c r="BE417" i="1"/>
  <c r="Q427" i="1"/>
  <c r="BE427" i="1"/>
  <c r="Q675" i="1"/>
  <c r="BE675" i="1"/>
  <c r="Q465" i="1"/>
  <c r="BE465" i="1"/>
  <c r="Q263" i="1"/>
  <c r="BE263" i="1"/>
  <c r="Q755" i="1"/>
  <c r="BE755" i="1"/>
  <c r="Q434" i="1"/>
  <c r="BE434" i="1"/>
  <c r="Q312" i="1"/>
  <c r="BE312" i="1"/>
  <c r="Q294" i="1"/>
  <c r="BE294" i="1"/>
  <c r="Q272" i="1"/>
  <c r="BE272" i="1"/>
  <c r="Q857" i="1"/>
  <c r="BE857" i="1"/>
  <c r="Q156" i="1"/>
  <c r="BE156" i="1"/>
  <c r="Q217" i="1"/>
  <c r="BE217" i="1"/>
  <c r="Q42" i="1"/>
  <c r="BE42" i="1"/>
  <c r="Q161" i="1"/>
  <c r="BE161" i="1"/>
  <c r="Q403" i="1"/>
  <c r="BE403" i="1"/>
  <c r="Q599" i="1"/>
  <c r="BE599" i="1"/>
  <c r="Q607" i="1"/>
  <c r="BE607" i="1"/>
  <c r="Q816" i="1"/>
  <c r="BE816" i="1"/>
  <c r="Q531" i="1"/>
  <c r="BE531" i="1"/>
  <c r="Q844" i="1"/>
  <c r="BE844" i="1"/>
  <c r="Q833" i="1"/>
  <c r="BE833" i="1"/>
  <c r="Q704" i="1"/>
  <c r="BE704" i="1"/>
  <c r="Q193" i="1"/>
  <c r="BE193" i="1"/>
  <c r="Q40" i="1"/>
  <c r="BE40" i="1"/>
  <c r="Q66" i="1"/>
  <c r="BE66" i="1"/>
  <c r="Q123" i="1"/>
  <c r="BE123" i="1"/>
  <c r="Q337" i="1"/>
  <c r="BE337" i="1"/>
  <c r="Q188" i="1"/>
  <c r="BE188" i="1"/>
  <c r="Q196" i="1"/>
  <c r="BE196" i="1"/>
  <c r="Q204" i="1"/>
  <c r="BE204" i="1"/>
  <c r="Q617" i="1"/>
  <c r="BE617" i="1"/>
  <c r="Q772" i="1"/>
  <c r="BE772" i="1"/>
  <c r="Q674" i="1"/>
  <c r="BE674" i="1"/>
  <c r="Q62" i="1"/>
  <c r="BE62" i="1"/>
  <c r="Q976" i="1"/>
  <c r="BE976" i="1"/>
  <c r="Q544" i="1"/>
  <c r="BE544" i="1"/>
  <c r="Q665" i="1"/>
  <c r="BE665" i="1"/>
  <c r="Q401" i="1"/>
  <c r="BE401" i="1"/>
  <c r="Q325" i="1"/>
  <c r="BE325" i="1"/>
  <c r="Q797" i="1"/>
  <c r="BE797" i="1"/>
  <c r="Q838" i="1"/>
  <c r="BE838" i="1"/>
  <c r="Q155" i="1"/>
  <c r="BE155" i="1"/>
  <c r="Q483" i="1"/>
  <c r="BE483" i="1"/>
  <c r="Q212" i="1"/>
  <c r="BE212" i="1"/>
  <c r="Q27" i="1"/>
  <c r="BE27" i="1"/>
  <c r="Q316" i="1"/>
  <c r="BE316" i="1"/>
  <c r="Q324" i="1"/>
  <c r="BE324" i="1"/>
  <c r="Q332" i="1"/>
  <c r="BE332" i="1"/>
  <c r="Q745" i="1"/>
  <c r="BE745" i="1"/>
  <c r="Q900" i="1"/>
  <c r="BE900" i="1"/>
  <c r="Q802" i="1"/>
  <c r="BE802" i="1"/>
  <c r="Q807" i="1"/>
  <c r="BE807" i="1"/>
  <c r="Q528" i="1"/>
  <c r="BE528" i="1"/>
  <c r="Q970" i="1"/>
  <c r="BE970" i="1"/>
  <c r="Q986" i="1"/>
  <c r="BE986" i="1"/>
  <c r="Q825" i="1"/>
  <c r="BE825" i="1"/>
  <c r="Q315" i="1"/>
  <c r="BE315" i="1"/>
  <c r="Q226" i="1"/>
  <c r="BE226" i="1"/>
  <c r="Q652" i="1"/>
  <c r="BE652" i="1"/>
  <c r="Q660" i="1"/>
  <c r="BE660" i="1"/>
  <c r="Q913" i="1"/>
  <c r="BE913" i="1"/>
  <c r="Q921" i="1"/>
  <c r="BE921" i="1"/>
  <c r="Q789" i="1"/>
  <c r="BE789" i="1"/>
  <c r="Q787" i="1"/>
  <c r="BE787" i="1"/>
  <c r="Q678" i="1"/>
  <c r="BE678" i="1"/>
  <c r="Q489" i="1"/>
  <c r="BE489" i="1"/>
  <c r="Q701" i="1"/>
  <c r="BE701" i="1"/>
  <c r="Q260" i="1"/>
  <c r="BE260" i="1"/>
  <c r="Q256" i="1"/>
  <c r="BE256" i="1"/>
  <c r="Q48" i="1"/>
  <c r="BE48" i="1"/>
  <c r="Q620" i="1"/>
  <c r="BE620" i="1"/>
  <c r="Q476" i="1"/>
  <c r="BE476" i="1"/>
  <c r="Q873" i="1"/>
  <c r="BE873" i="1"/>
  <c r="Q936" i="1"/>
  <c r="BE936" i="1"/>
  <c r="Q683" i="1"/>
  <c r="BE683" i="1"/>
  <c r="Q252" i="1"/>
  <c r="BE252" i="1"/>
  <c r="Q352" i="1"/>
  <c r="BE352" i="1"/>
  <c r="Q663" i="1"/>
  <c r="BE663" i="1"/>
  <c r="Q282" i="1"/>
  <c r="BE282" i="1"/>
  <c r="Q364" i="1"/>
  <c r="BE364" i="1"/>
  <c r="Q421" i="1"/>
  <c r="BE421" i="1"/>
  <c r="Q548" i="1"/>
  <c r="BE548" i="1"/>
  <c r="Q220" i="1"/>
  <c r="BE220" i="1"/>
  <c r="Q228" i="1"/>
  <c r="BE228" i="1"/>
  <c r="Q236" i="1"/>
  <c r="BE236" i="1"/>
  <c r="Q826" i="1"/>
  <c r="BE826" i="1"/>
  <c r="Q834" i="1"/>
  <c r="BE834" i="1"/>
  <c r="Q858" i="1"/>
  <c r="BE858" i="1"/>
  <c r="Q1000" i="1"/>
  <c r="BE1000" i="1"/>
  <c r="Q700" i="1"/>
  <c r="BE700" i="1"/>
  <c r="Q935" i="1"/>
  <c r="BE935" i="1"/>
  <c r="Q813" i="1"/>
  <c r="BE813" i="1"/>
  <c r="Q746" i="1"/>
  <c r="BE746" i="1"/>
  <c r="Q959" i="1"/>
  <c r="BE959" i="1"/>
  <c r="Q311" i="1"/>
  <c r="BE311" i="1"/>
  <c r="Q827" i="1"/>
  <c r="BE827" i="1"/>
  <c r="Q34" i="1"/>
  <c r="BE34" i="1"/>
  <c r="Q326" i="1"/>
  <c r="BE326" i="1"/>
  <c r="Q137" i="1"/>
  <c r="BE137" i="1"/>
  <c r="Q563" i="1"/>
  <c r="BE563" i="1"/>
  <c r="Q410" i="1"/>
  <c r="BE410" i="1"/>
  <c r="Q418" i="1"/>
  <c r="BE418" i="1"/>
  <c r="Q229" i="1"/>
  <c r="BE229" i="1"/>
  <c r="Q237" i="1"/>
  <c r="BE237" i="1"/>
  <c r="Q253" i="1"/>
  <c r="BE253" i="1"/>
  <c r="Q973" i="1"/>
  <c r="BE973" i="1"/>
  <c r="Q530" i="1"/>
  <c r="BE530" i="1"/>
  <c r="Q741" i="1"/>
  <c r="BE741" i="1"/>
  <c r="Q739" i="1"/>
  <c r="BE739" i="1"/>
  <c r="Q583" i="1"/>
  <c r="BE583" i="1"/>
  <c r="Q455" i="1"/>
  <c r="BE455" i="1"/>
  <c r="Q774" i="1"/>
  <c r="BE774" i="1"/>
  <c r="Q73" i="1"/>
  <c r="BE73" i="1"/>
  <c r="Q386" i="1"/>
  <c r="BE386" i="1"/>
  <c r="Q271" i="1"/>
  <c r="BE271" i="1"/>
  <c r="Q258" i="1"/>
  <c r="BE258" i="1"/>
  <c r="Q280" i="1"/>
  <c r="BE280" i="1"/>
  <c r="Q191" i="1"/>
  <c r="BE191" i="1"/>
  <c r="Q874" i="1"/>
  <c r="BE874" i="1"/>
  <c r="Q744" i="1"/>
  <c r="BE744" i="1"/>
  <c r="Q562" i="1"/>
  <c r="BE562" i="1"/>
  <c r="Q202" i="1"/>
  <c r="BE202" i="1"/>
  <c r="Q67" i="1"/>
  <c r="BE67" i="1"/>
  <c r="Q75" i="1"/>
  <c r="BE75" i="1"/>
  <c r="Q83" i="1"/>
  <c r="BE83" i="1"/>
  <c r="Q429" i="1"/>
  <c r="BE429" i="1"/>
  <c r="Q437" i="1"/>
  <c r="BE437" i="1"/>
  <c r="Q461" i="1"/>
  <c r="BE461" i="1"/>
  <c r="Q756" i="1"/>
  <c r="BE756" i="1"/>
  <c r="Q658" i="1"/>
  <c r="BE658" i="1"/>
  <c r="Q869" i="1"/>
  <c r="BE869" i="1"/>
  <c r="Q867" i="1"/>
  <c r="BE867" i="1"/>
  <c r="Q513" i="1"/>
  <c r="BE513" i="1"/>
  <c r="Q953" i="1"/>
  <c r="BE953" i="1"/>
  <c r="Q902" i="1"/>
  <c r="BE902" i="1"/>
  <c r="Q360" i="1"/>
  <c r="BE360" i="1"/>
  <c r="Q378" i="1"/>
  <c r="BE378" i="1"/>
  <c r="Q358" i="1"/>
  <c r="BE358" i="1"/>
  <c r="Q686" i="1"/>
  <c r="BE686" i="1"/>
  <c r="Q363" i="1"/>
  <c r="BE363" i="1"/>
  <c r="Q233" i="1"/>
  <c r="BE233" i="1"/>
  <c r="Q70" i="1"/>
  <c r="BE70" i="1"/>
  <c r="Q500" i="1"/>
  <c r="BE500" i="1"/>
  <c r="Q508" i="1"/>
  <c r="BE508" i="1"/>
  <c r="Q517" i="1"/>
  <c r="BE517" i="1"/>
  <c r="Q891" i="1"/>
  <c r="BE891" i="1"/>
  <c r="Q899" i="1"/>
  <c r="BE899" i="1"/>
  <c r="Q923" i="1"/>
  <c r="BE923" i="1"/>
  <c r="Q534" i="1"/>
  <c r="BE534" i="1"/>
  <c r="Q958" i="1"/>
  <c r="BE958" i="1"/>
  <c r="Q576" i="1"/>
  <c r="BE576" i="1"/>
  <c r="Q215" i="1"/>
  <c r="BE215" i="1"/>
  <c r="Q555" i="1"/>
  <c r="BE555" i="1"/>
  <c r="Q760" i="1"/>
  <c r="BE760" i="1"/>
  <c r="Q1004" i="1"/>
  <c r="BE1004" i="1"/>
  <c r="Q581" i="1"/>
  <c r="BE581" i="1"/>
  <c r="Q591" i="1"/>
  <c r="BE591" i="1"/>
  <c r="Q81" i="1"/>
  <c r="BE81" i="1"/>
  <c r="Q154" i="1"/>
  <c r="BE154" i="1"/>
  <c r="Q452" i="1"/>
  <c r="BE452" i="1"/>
  <c r="Q214" i="1"/>
  <c r="BE214" i="1"/>
  <c r="Q238" i="1"/>
  <c r="BE238" i="1"/>
  <c r="Q884" i="1"/>
  <c r="BE884" i="1"/>
  <c r="Q786" i="1"/>
  <c r="BE786" i="1"/>
  <c r="Q999" i="1"/>
  <c r="BE999" i="1"/>
  <c r="Q997" i="1"/>
  <c r="BE997" i="1"/>
  <c r="Q641" i="1"/>
  <c r="BE641" i="1"/>
  <c r="Q796" i="1"/>
  <c r="BE796" i="1"/>
  <c r="Q135" i="1"/>
  <c r="BE135" i="1"/>
  <c r="Q393" i="1"/>
  <c r="BE393" i="1"/>
  <c r="Q366" i="1"/>
  <c r="BE366" i="1"/>
  <c r="Q354" i="1"/>
  <c r="BE354" i="1"/>
  <c r="Q948" i="1"/>
  <c r="BE948" i="1"/>
  <c r="Q462" i="1"/>
  <c r="BE462" i="1"/>
  <c r="Q580" i="1"/>
  <c r="BE580" i="1"/>
  <c r="Q535" i="1"/>
  <c r="BE535" i="1"/>
  <c r="Q543" i="1"/>
  <c r="BE543" i="1"/>
  <c r="Q567" i="1"/>
  <c r="BE567" i="1"/>
  <c r="Q49" i="1"/>
  <c r="BE49" i="1"/>
  <c r="Q57" i="1"/>
  <c r="BE57" i="1"/>
  <c r="Q445" i="1"/>
  <c r="BE445" i="1"/>
  <c r="Q536" i="1"/>
  <c r="BE536" i="1"/>
  <c r="Q24" i="1"/>
  <c r="BE24" i="1"/>
  <c r="Q624" i="1"/>
  <c r="BE624" i="1"/>
  <c r="Q951" i="1"/>
  <c r="BE951" i="1"/>
  <c r="Q852" i="1"/>
  <c r="BE852" i="1"/>
  <c r="Q279" i="1"/>
  <c r="BE279" i="1"/>
  <c r="Q845" i="1"/>
  <c r="BE845" i="1"/>
  <c r="Q372" i="1"/>
  <c r="BE372" i="1"/>
  <c r="Q818" i="1"/>
  <c r="BE818" i="1"/>
  <c r="Q339" i="1"/>
  <c r="BE339" i="1"/>
  <c r="Q68" i="1"/>
  <c r="BE68" i="1"/>
  <c r="Q77" i="1"/>
  <c r="BE77" i="1"/>
  <c r="Q843" i="1"/>
  <c r="BE843" i="1"/>
  <c r="Q1003" i="1"/>
  <c r="BE1003" i="1"/>
  <c r="Q613" i="1"/>
  <c r="BE613" i="1"/>
  <c r="Q611" i="1"/>
  <c r="BE611" i="1"/>
  <c r="Q454" i="1"/>
  <c r="BE454" i="1"/>
  <c r="Q111" i="1"/>
  <c r="BE111" i="1"/>
  <c r="Q646" i="1"/>
  <c r="BE646" i="1"/>
  <c r="Q1268" i="1"/>
  <c r="BE1268" i="1"/>
  <c r="Q1381" i="1"/>
  <c r="BE1381" i="1"/>
  <c r="Q1010" i="1"/>
  <c r="BE1010" i="1"/>
  <c r="Q1122" i="1"/>
  <c r="BE1122" i="1"/>
  <c r="Q1326" i="1"/>
  <c r="BE1326" i="1"/>
  <c r="Q1149" i="1"/>
  <c r="BE1149" i="1"/>
  <c r="Q1455" i="1"/>
  <c r="BE1455" i="1"/>
  <c r="Q1434" i="1"/>
  <c r="BE1434" i="1"/>
  <c r="Q1297" i="1"/>
  <c r="BE1297" i="1"/>
  <c r="Q1224" i="1"/>
  <c r="BE1224" i="1"/>
  <c r="Q1382" i="1"/>
  <c r="BE1382" i="1"/>
  <c r="Q1113" i="1"/>
  <c r="BE1113" i="1"/>
  <c r="Q1194" i="1"/>
  <c r="BE1194" i="1"/>
  <c r="Q1408" i="1"/>
  <c r="BE1408" i="1"/>
  <c r="Q1063" i="1"/>
  <c r="BE1063" i="1"/>
  <c r="Q1054" i="1"/>
  <c r="BE1054" i="1"/>
  <c r="Q1303" i="1"/>
  <c r="BE1303" i="1"/>
  <c r="Q1336" i="1"/>
  <c r="BE1336" i="1"/>
  <c r="Q1046" i="1"/>
  <c r="BE1046" i="1"/>
  <c r="Q1339" i="1"/>
  <c r="BE1339" i="1"/>
  <c r="Q1386" i="1"/>
  <c r="BE1386" i="1"/>
  <c r="Q1272" i="1"/>
  <c r="BE1272" i="1"/>
  <c r="Q1217" i="1"/>
  <c r="BE1217" i="1"/>
  <c r="Q1045" i="1"/>
  <c r="BE1045" i="1"/>
  <c r="Q1179" i="1"/>
  <c r="BE1179" i="1"/>
  <c r="Q1337" i="1"/>
  <c r="BE1337" i="1"/>
  <c r="Q1264" i="1"/>
  <c r="BE1264" i="1"/>
  <c r="Q1422" i="1"/>
  <c r="BE1422" i="1"/>
  <c r="Q1188" i="1"/>
  <c r="BE1188" i="1"/>
  <c r="Q1410" i="1"/>
  <c r="BE1410" i="1"/>
  <c r="Q1314" i="1"/>
  <c r="BE1314" i="1"/>
  <c r="Q1266" i="1"/>
  <c r="BE1266" i="1"/>
  <c r="Q1181" i="1"/>
  <c r="BE1181" i="1"/>
  <c r="Q1075" i="1"/>
  <c r="BE1075" i="1"/>
  <c r="Q1457" i="1"/>
  <c r="BE1457" i="1"/>
  <c r="Q1384" i="1"/>
  <c r="BE1384" i="1"/>
  <c r="Q1039" i="1"/>
  <c r="BE1039" i="1"/>
  <c r="Q1030" i="1"/>
  <c r="BE1030" i="1"/>
  <c r="Q1373" i="1"/>
  <c r="BE1373" i="1"/>
  <c r="Q1037" i="1"/>
  <c r="BE1037" i="1"/>
  <c r="Q1193" i="1"/>
  <c r="BE1193" i="1"/>
  <c r="Q1453" i="1"/>
  <c r="BE1453" i="1"/>
  <c r="Q1372" i="1"/>
  <c r="BE1372" i="1"/>
  <c r="Q1443" i="1"/>
  <c r="BE1443" i="1"/>
  <c r="Q1426" i="1"/>
  <c r="BE1426" i="1"/>
  <c r="Q1056" i="1"/>
  <c r="BE1056" i="1"/>
  <c r="Q1214" i="1"/>
  <c r="BE1214" i="1"/>
  <c r="Q1399" i="1"/>
  <c r="BE1399" i="1"/>
  <c r="Q1090" i="1"/>
  <c r="BE1090" i="1"/>
  <c r="Q1299" i="1"/>
  <c r="BE1299" i="1"/>
  <c r="Q1112" i="1"/>
  <c r="BE1112" i="1"/>
  <c r="Q1270" i="1"/>
  <c r="BE1270" i="1"/>
  <c r="Q1164" i="1"/>
  <c r="BE1164" i="1"/>
  <c r="Q1013" i="1"/>
  <c r="BE1013" i="1"/>
  <c r="Q1195" i="1"/>
  <c r="BE1195" i="1"/>
  <c r="Q1262" i="1"/>
  <c r="BE1262" i="1"/>
  <c r="Q835" i="1"/>
  <c r="BE835" i="1"/>
  <c r="Q459" i="1"/>
  <c r="BE459" i="1"/>
  <c r="Q537" i="1"/>
  <c r="BE537" i="1"/>
  <c r="Q597" i="1"/>
  <c r="BE597" i="1"/>
  <c r="Q485" i="1"/>
  <c r="BE485" i="1"/>
  <c r="Q897" i="1"/>
  <c r="BE897" i="1"/>
  <c r="Q728" i="1"/>
  <c r="BE728" i="1"/>
  <c r="Q695" i="1"/>
  <c r="BE695" i="1"/>
  <c r="Q21" i="1"/>
  <c r="BE21" i="1"/>
  <c r="Q667" i="1"/>
  <c r="BE667" i="1"/>
  <c r="Q849" i="1"/>
  <c r="BE849" i="1"/>
  <c r="Q836" i="1"/>
  <c r="BE836" i="1"/>
  <c r="Q940" i="1"/>
  <c r="BE940" i="1"/>
  <c r="Q319" i="1"/>
  <c r="BE319" i="1"/>
  <c r="Q713" i="1"/>
  <c r="BE713" i="1"/>
  <c r="Q98" i="1"/>
  <c r="BE98" i="1"/>
  <c r="Q588" i="1"/>
  <c r="BE588" i="1"/>
  <c r="Q596" i="1"/>
  <c r="BE596" i="1"/>
  <c r="Q604" i="1"/>
  <c r="BE604" i="1"/>
  <c r="Q785" i="1"/>
  <c r="BE785" i="1"/>
  <c r="Q793" i="1"/>
  <c r="BE793" i="1"/>
  <c r="Q817" i="1"/>
  <c r="BE817" i="1"/>
  <c r="Q725" i="1"/>
  <c r="BE725" i="1"/>
  <c r="Q723" i="1"/>
  <c r="BE723" i="1"/>
  <c r="Q614" i="1"/>
  <c r="BE614" i="1"/>
  <c r="Q664" i="1"/>
  <c r="BE664" i="1"/>
  <c r="Q914" i="1"/>
  <c r="BE914" i="1"/>
  <c r="Q637" i="1"/>
  <c r="BE637" i="1"/>
  <c r="Q823" i="1"/>
  <c r="BE823" i="1"/>
  <c r="Q276" i="1"/>
  <c r="BE276" i="1"/>
  <c r="Q313" i="1"/>
  <c r="BE313" i="1"/>
  <c r="Q594" i="1"/>
  <c r="BE594" i="1"/>
  <c r="Q85" i="1"/>
  <c r="BE85" i="1"/>
  <c r="Q412" i="1"/>
  <c r="BE412" i="1"/>
  <c r="Q219" i="1"/>
  <c r="BE219" i="1"/>
  <c r="Q433" i="1"/>
  <c r="BE433" i="1"/>
  <c r="Q270" i="1"/>
  <c r="BE270" i="1"/>
  <c r="Q278" i="1"/>
  <c r="BE278" i="1"/>
  <c r="Q302" i="1"/>
  <c r="BE302" i="1"/>
  <c r="Q408" i="1"/>
  <c r="BE408" i="1"/>
  <c r="Q416" i="1"/>
  <c r="BE416" i="1"/>
  <c r="Q309" i="1"/>
  <c r="BE309" i="1"/>
  <c r="Q175" i="1"/>
  <c r="BE175" i="1"/>
  <c r="Q925" i="1"/>
  <c r="BE925" i="1"/>
  <c r="Q223" i="1"/>
  <c r="BE223" i="1"/>
  <c r="Q814" i="1"/>
  <c r="BE814" i="1"/>
  <c r="Q724" i="1"/>
  <c r="BE724" i="1"/>
  <c r="Q984" i="1"/>
  <c r="BE984" i="1"/>
  <c r="Q717" i="1"/>
  <c r="BE717" i="1"/>
  <c r="Q655" i="1"/>
  <c r="BE655" i="1"/>
  <c r="Q198" i="1"/>
  <c r="BE198" i="1"/>
  <c r="Q146" i="1"/>
  <c r="BE146" i="1"/>
  <c r="Q211" i="1"/>
  <c r="BE211" i="1"/>
  <c r="Q206" i="1"/>
  <c r="BE206" i="1"/>
  <c r="Q955" i="1"/>
  <c r="BE955" i="1"/>
  <c r="Q473" i="1"/>
  <c r="BE473" i="1"/>
  <c r="Q853" i="1"/>
  <c r="BE853" i="1"/>
  <c r="Q851" i="1"/>
  <c r="BE851" i="1"/>
  <c r="Q742" i="1"/>
  <c r="BE742" i="1"/>
  <c r="Q621" i="1"/>
  <c r="BE621" i="1"/>
  <c r="Q554" i="1"/>
  <c r="BE554" i="1"/>
  <c r="Q765" i="1"/>
  <c r="BE765" i="1"/>
  <c r="Q952" i="1"/>
  <c r="BE952" i="1"/>
  <c r="Q136" i="1"/>
  <c r="BE136" i="1"/>
  <c r="Q221" i="1"/>
  <c r="BE221" i="1"/>
  <c r="Q370" i="1"/>
  <c r="BE370" i="1"/>
  <c r="Q498" i="1"/>
  <c r="BE498" i="1"/>
  <c r="Q84" i="1"/>
  <c r="BE84" i="1"/>
  <c r="Q930" i="1"/>
  <c r="BE930" i="1"/>
  <c r="Q762" i="1"/>
  <c r="BE762" i="1"/>
  <c r="Q770" i="1"/>
  <c r="BE770" i="1"/>
  <c r="Q794" i="1"/>
  <c r="BE794" i="1"/>
  <c r="Q114" i="1"/>
  <c r="BE114" i="1"/>
  <c r="Q122" i="1"/>
  <c r="BE122" i="1"/>
  <c r="Q486" i="1"/>
  <c r="BE486" i="1"/>
  <c r="Q183" i="1"/>
  <c r="BE183" i="1"/>
  <c r="Q798" i="1"/>
  <c r="BE798" i="1"/>
  <c r="Q246" i="1"/>
  <c r="BE246" i="1"/>
  <c r="Q863" i="1"/>
  <c r="BE863" i="1"/>
  <c r="Q821" i="1"/>
  <c r="BE821" i="1"/>
  <c r="Q1009" i="1"/>
  <c r="BE1009" i="1"/>
  <c r="Q590" i="1"/>
  <c r="BE590" i="1"/>
  <c r="Q643" i="1"/>
  <c r="BE643" i="1"/>
  <c r="Q848" i="1"/>
  <c r="BE848" i="1"/>
  <c r="Q496" i="1"/>
  <c r="BE496" i="1"/>
  <c r="Q69" i="1"/>
  <c r="BE69" i="1"/>
  <c r="Q502" i="1"/>
  <c r="BE502" i="1"/>
  <c r="Q479" i="1"/>
  <c r="BE479" i="1"/>
  <c r="Q466" i="1"/>
  <c r="BE466" i="1"/>
  <c r="Q423" i="1"/>
  <c r="BE423" i="1"/>
  <c r="Q780" i="1"/>
  <c r="BE780" i="1"/>
  <c r="Q769" i="1"/>
  <c r="BE769" i="1"/>
  <c r="Q924" i="1"/>
  <c r="BE924" i="1"/>
  <c r="Q487" i="1"/>
  <c r="BE487" i="1"/>
  <c r="Q1189" i="1"/>
  <c r="BE1189" i="1"/>
  <c r="Q1311" i="1"/>
  <c r="BE1311" i="1"/>
  <c r="Q1074" i="1"/>
  <c r="BE1074" i="1"/>
  <c r="Q1424" i="1"/>
  <c r="BE1424" i="1"/>
  <c r="Q1233" i="1"/>
  <c r="BE1233" i="1"/>
  <c r="Q1349" i="1"/>
  <c r="BE1349" i="1"/>
  <c r="Q1165" i="1"/>
  <c r="BE1165" i="1"/>
  <c r="Q1178" i="1"/>
  <c r="BE1178" i="1"/>
  <c r="Q1025" i="1"/>
  <c r="BE1025" i="1"/>
  <c r="Q1160" i="1"/>
  <c r="BE1160" i="1"/>
  <c r="Q1318" i="1"/>
  <c r="BE1318" i="1"/>
  <c r="Q1105" i="1"/>
  <c r="BE1105" i="1"/>
  <c r="Q1417" i="1"/>
  <c r="BE1417" i="1"/>
  <c r="Q1344" i="1"/>
  <c r="BE1344" i="1"/>
  <c r="Q1223" i="1"/>
  <c r="BE1223" i="1"/>
  <c r="Q1249" i="1"/>
  <c r="BE1249" i="1"/>
  <c r="Q1099" i="1"/>
  <c r="BE1099" i="1"/>
  <c r="Q1144" i="1"/>
  <c r="BE1144" i="1"/>
  <c r="Q1185" i="1"/>
  <c r="BE1185" i="1"/>
  <c r="Q1058" i="1"/>
  <c r="BE1058" i="1"/>
  <c r="Q1146" i="1"/>
  <c r="BE1146" i="1"/>
  <c r="Q1208" i="1"/>
  <c r="BE1208" i="1"/>
  <c r="Q1137" i="1"/>
  <c r="BE1137" i="1"/>
  <c r="Q1359" i="1"/>
  <c r="BE1359" i="1"/>
  <c r="Q1370" i="1"/>
  <c r="BE1370" i="1"/>
  <c r="Q1065" i="1"/>
  <c r="BE1065" i="1"/>
  <c r="Q1200" i="1"/>
  <c r="BE1200" i="1"/>
  <c r="Q1358" i="1"/>
  <c r="BE1358" i="1"/>
  <c r="Q1084" i="1"/>
  <c r="BE1084" i="1"/>
  <c r="Q1281" i="1"/>
  <c r="BE1281" i="1"/>
  <c r="Q1236" i="1"/>
  <c r="BE1236" i="1"/>
  <c r="Q1228" i="1"/>
  <c r="BE1228" i="1"/>
  <c r="Q1365" i="1"/>
  <c r="BE1365" i="1"/>
  <c r="Q1379" i="1"/>
  <c r="BE1379" i="1"/>
  <c r="Q1393" i="1"/>
  <c r="BE1393" i="1"/>
  <c r="Q1320" i="1"/>
  <c r="BE1320" i="1"/>
  <c r="Q1183" i="1"/>
  <c r="BE1183" i="1"/>
  <c r="Q1124" i="1"/>
  <c r="BE1124" i="1"/>
  <c r="Q1197" i="1"/>
  <c r="BE1197" i="1"/>
  <c r="Q1091" i="1"/>
  <c r="BE1091" i="1"/>
  <c r="Q1089" i="1"/>
  <c r="BE1089" i="1"/>
  <c r="Q1245" i="1"/>
  <c r="BE1245" i="1"/>
  <c r="Q1308" i="1"/>
  <c r="BE1308" i="1"/>
  <c r="Q1251" i="1"/>
  <c r="BE1251" i="1"/>
  <c r="Q1170" i="1"/>
  <c r="BE1170" i="1"/>
  <c r="Q1175" i="1"/>
  <c r="BE1175" i="1"/>
  <c r="Q1150" i="1"/>
  <c r="BE1150" i="1"/>
  <c r="Q1439" i="1"/>
  <c r="BE1439" i="1"/>
  <c r="Q1411" i="1"/>
  <c r="BE1411" i="1"/>
  <c r="Q1402" i="1"/>
  <c r="BE1402" i="1"/>
  <c r="Q1048" i="1"/>
  <c r="BE1048" i="1"/>
  <c r="Q1206" i="1"/>
  <c r="BE1206" i="1"/>
  <c r="Q1221" i="1"/>
  <c r="BE1221" i="1"/>
  <c r="Q1125" i="1"/>
  <c r="BE1125" i="1"/>
  <c r="Q1369" i="1"/>
  <c r="BE1369" i="1"/>
  <c r="Q1198" i="1"/>
  <c r="BE1198" i="1"/>
  <c r="Q811" i="1"/>
  <c r="BE811" i="1"/>
  <c r="Q1006" i="1"/>
  <c r="BE1006" i="1"/>
  <c r="Q187" i="1"/>
  <c r="BE187" i="1"/>
  <c r="Q467" i="1"/>
  <c r="BE467" i="1"/>
  <c r="Q529" i="1"/>
  <c r="BE529" i="1"/>
  <c r="Q561" i="1"/>
  <c r="BE561" i="1"/>
  <c r="Q908" i="1"/>
  <c r="BE908" i="1"/>
  <c r="Q295" i="1"/>
  <c r="BE295" i="1"/>
  <c r="Q283" i="1"/>
  <c r="BE283" i="1"/>
  <c r="Q65" i="1"/>
  <c r="BE65" i="1"/>
  <c r="Q593" i="1"/>
  <c r="BE593" i="1"/>
  <c r="Q177" i="1"/>
  <c r="BE177" i="1"/>
  <c r="Q711" i="1"/>
  <c r="BE711" i="1"/>
  <c r="Q231" i="1"/>
  <c r="BE231" i="1"/>
  <c r="Q859" i="1"/>
  <c r="BE859" i="1"/>
  <c r="Q116" i="1"/>
  <c r="BE116" i="1"/>
  <c r="Q506" i="1"/>
  <c r="BE506" i="1"/>
  <c r="Q764" i="1"/>
  <c r="BE764" i="1"/>
  <c r="Q960" i="1"/>
  <c r="BE960" i="1"/>
  <c r="Q589" i="1"/>
  <c r="BE589" i="1"/>
  <c r="Q822" i="1"/>
  <c r="BE822" i="1"/>
  <c r="Q428" i="1"/>
  <c r="BE428" i="1"/>
  <c r="Q795" i="1"/>
  <c r="BE795" i="1"/>
  <c r="Q1007" i="1"/>
  <c r="BE1007" i="1"/>
  <c r="Q380" i="1"/>
  <c r="BE380" i="1"/>
  <c r="Q612" i="1"/>
  <c r="BE612" i="1"/>
  <c r="Q514" i="1"/>
  <c r="BE514" i="1"/>
  <c r="Q449" i="1"/>
  <c r="BE449" i="1"/>
  <c r="Q670" i="1"/>
  <c r="BE670" i="1"/>
  <c r="Q693" i="1"/>
  <c r="BE693" i="1"/>
  <c r="Q521" i="1"/>
  <c r="BE521" i="1"/>
  <c r="Q939" i="1"/>
  <c r="BE939" i="1"/>
  <c r="Q708" i="1"/>
  <c r="BE708" i="1"/>
  <c r="Q592" i="1"/>
  <c r="BE592" i="1"/>
  <c r="Q832" i="1"/>
  <c r="BE832" i="1"/>
  <c r="Q447" i="1"/>
  <c r="BE447" i="1"/>
  <c r="Q509" i="1"/>
  <c r="BE509" i="1"/>
  <c r="Q812" i="1"/>
  <c r="BE812" i="1"/>
  <c r="Q15" i="1"/>
  <c r="BE15" i="1"/>
  <c r="Q225" i="1"/>
  <c r="BE225" i="1"/>
  <c r="Q134" i="1"/>
  <c r="BE134" i="1"/>
  <c r="Q402" i="1"/>
  <c r="BE402" i="1"/>
  <c r="Q200" i="1"/>
  <c r="BE200" i="1"/>
  <c r="Q890" i="1"/>
  <c r="BE890" i="1"/>
  <c r="Q112" i="1"/>
  <c r="BE112" i="1"/>
  <c r="Q120" i="1"/>
  <c r="BE120" i="1"/>
  <c r="Q163" i="1"/>
  <c r="BE163" i="1"/>
  <c r="Q171" i="1"/>
  <c r="BE171" i="1"/>
  <c r="Q179" i="1"/>
  <c r="BE179" i="1"/>
  <c r="Q801" i="1"/>
  <c r="BE801" i="1"/>
  <c r="Q102" i="1"/>
  <c r="BE102" i="1"/>
  <c r="Q719" i="1"/>
  <c r="BE719" i="1"/>
  <c r="Q569" i="1"/>
  <c r="BE569" i="1"/>
  <c r="Q566" i="1"/>
  <c r="BE566" i="1"/>
  <c r="Q868" i="1"/>
  <c r="BE868" i="1"/>
  <c r="Q327" i="1"/>
  <c r="BE327" i="1"/>
  <c r="Q738" i="1"/>
  <c r="BE738" i="1"/>
  <c r="Q585" i="1"/>
  <c r="BE585" i="1"/>
  <c r="Q60" i="1"/>
  <c r="BE60" i="1"/>
  <c r="Q478" i="1"/>
  <c r="BE478" i="1"/>
  <c r="Q730" i="1"/>
  <c r="BE730" i="1"/>
  <c r="Q983" i="1"/>
  <c r="BE983" i="1"/>
  <c r="Q981" i="1"/>
  <c r="BE981" i="1"/>
  <c r="Q870" i="1"/>
  <c r="BE870" i="1"/>
  <c r="Q749" i="1"/>
  <c r="BE749" i="1"/>
  <c r="Q682" i="1"/>
  <c r="BE682" i="1"/>
  <c r="Q893" i="1"/>
  <c r="BE893" i="1"/>
  <c r="Q143" i="1"/>
  <c r="BE143" i="1"/>
  <c r="Q1301" i="1"/>
  <c r="BE1301" i="1"/>
  <c r="Q1367" i="1"/>
  <c r="BE1367" i="1"/>
  <c r="Q1395" i="1"/>
  <c r="BE1395" i="1"/>
  <c r="Q1296" i="1"/>
  <c r="BE1296" i="1"/>
  <c r="Q1161" i="1"/>
  <c r="BE1161" i="1"/>
  <c r="Q1421" i="1"/>
  <c r="BE1421" i="1"/>
  <c r="Q1412" i="1"/>
  <c r="BE1412" i="1"/>
  <c r="Q1066" i="1"/>
  <c r="BE1066" i="1"/>
  <c r="Q1219" i="1"/>
  <c r="BE1219" i="1"/>
  <c r="Q1096" i="1"/>
  <c r="BE1096" i="1"/>
  <c r="Q1254" i="1"/>
  <c r="BE1254" i="1"/>
  <c r="Q1317" i="1"/>
  <c r="BE1317" i="1"/>
  <c r="Q1353" i="1"/>
  <c r="BE1353" i="1"/>
  <c r="Q1280" i="1"/>
  <c r="BE1280" i="1"/>
  <c r="Q1438" i="1"/>
  <c r="BE1438" i="1"/>
  <c r="Q1276" i="1"/>
  <c r="BE1276" i="1"/>
  <c r="Q1220" i="1"/>
  <c r="BE1220" i="1"/>
  <c r="Q1127" i="1"/>
  <c r="BE1127" i="1"/>
  <c r="Q1252" i="1"/>
  <c r="BE1252" i="1"/>
  <c r="Q1140" i="1"/>
  <c r="BE1140" i="1"/>
  <c r="Q1019" i="1"/>
  <c r="BE1019" i="1"/>
  <c r="Q1080" i="1"/>
  <c r="BE1080" i="1"/>
  <c r="Q1253" i="1"/>
  <c r="BE1253" i="1"/>
  <c r="Q1452" i="1"/>
  <c r="BE1452" i="1"/>
  <c r="Q1130" i="1"/>
  <c r="BE1130" i="1"/>
  <c r="Q1427" i="1"/>
  <c r="BE1427" i="1"/>
  <c r="Q1136" i="1"/>
  <c r="BE1136" i="1"/>
  <c r="Q1294" i="1"/>
  <c r="BE1294" i="1"/>
  <c r="Q1044" i="1"/>
  <c r="BE1044" i="1"/>
  <c r="Q1201" i="1"/>
  <c r="BE1201" i="1"/>
  <c r="Q1132" i="1"/>
  <c r="BE1132" i="1"/>
  <c r="Q1319" i="1"/>
  <c r="BE1319" i="1"/>
  <c r="Q1357" i="1"/>
  <c r="BE1357" i="1"/>
  <c r="Q1171" i="1"/>
  <c r="BE1171" i="1"/>
  <c r="Q1329" i="1"/>
  <c r="BE1329" i="1"/>
  <c r="Q1256" i="1"/>
  <c r="BE1256" i="1"/>
  <c r="Q1414" i="1"/>
  <c r="BE1414" i="1"/>
  <c r="Q1250" i="1"/>
  <c r="BE1250" i="1"/>
  <c r="Q1404" i="1"/>
  <c r="BE1404" i="1"/>
  <c r="Q1315" i="1"/>
  <c r="BE1315" i="1"/>
  <c r="Q1218" i="1"/>
  <c r="BE1218" i="1"/>
  <c r="Q1431" i="1"/>
  <c r="BE1431" i="1"/>
  <c r="Q1163" i="1"/>
  <c r="BE1163" i="1"/>
  <c r="Q1394" i="1"/>
  <c r="BE1394" i="1"/>
  <c r="Q1440" i="1"/>
  <c r="BE1440" i="1"/>
  <c r="Q1095" i="1"/>
  <c r="BE1095" i="1"/>
  <c r="Q1086" i="1"/>
  <c r="BE1086" i="1"/>
  <c r="Q1428" i="1"/>
  <c r="BE1428" i="1"/>
  <c r="Q1227" i="1"/>
  <c r="BE1227" i="1"/>
  <c r="Q1138" i="1"/>
  <c r="BE1138" i="1"/>
  <c r="Q1159" i="1"/>
  <c r="BE1159" i="1"/>
  <c r="Q1142" i="1"/>
  <c r="BE1142" i="1"/>
  <c r="Q1053" i="1"/>
  <c r="BE1053" i="1"/>
  <c r="Q1261" i="1"/>
  <c r="BE1261" i="1"/>
  <c r="Q1378" i="1"/>
  <c r="BE1378" i="1"/>
  <c r="Q1134" i="1"/>
  <c r="BE1134" i="1"/>
  <c r="Q702" i="1"/>
  <c r="BE702" i="1"/>
  <c r="Q52" i="1"/>
  <c r="BE52" i="1"/>
  <c r="Q289" i="1"/>
  <c r="BE289" i="1"/>
  <c r="Q475" i="1"/>
  <c r="BE475" i="1"/>
  <c r="Q595" i="1"/>
  <c r="BE595" i="1"/>
  <c r="Q443" i="1"/>
  <c r="BE443" i="1"/>
  <c r="Q426" i="1"/>
  <c r="BE426" i="1"/>
  <c r="Q974" i="1"/>
  <c r="BE974" i="1"/>
  <c r="Q209" i="1"/>
  <c r="BE209" i="1"/>
  <c r="Q205" i="1"/>
  <c r="BE205" i="1"/>
  <c r="Q265" i="1"/>
  <c r="BE265" i="1"/>
  <c r="Q971" i="1"/>
  <c r="BE971" i="1"/>
  <c r="Q601" i="1"/>
  <c r="BE601" i="1"/>
  <c r="Q625" i="1"/>
  <c r="BE625" i="1"/>
  <c r="Q185" i="1"/>
  <c r="BE185" i="1"/>
  <c r="Q94" i="1"/>
  <c r="BE94" i="1"/>
  <c r="Q616" i="1"/>
  <c r="BE616" i="1"/>
  <c r="Q978" i="1"/>
  <c r="BE978" i="1"/>
  <c r="Q982" i="1"/>
  <c r="BE982" i="1"/>
  <c r="Q672" i="1"/>
  <c r="BE672" i="1"/>
  <c r="Q975" i="1"/>
  <c r="BE975" i="1"/>
  <c r="Q362" i="1"/>
  <c r="BE362" i="1"/>
  <c r="Q777" i="1"/>
  <c r="BE777" i="1"/>
  <c r="Q284" i="1"/>
  <c r="BE284" i="1"/>
  <c r="Q292" i="1"/>
  <c r="BE292" i="1"/>
  <c r="Q300" i="1"/>
  <c r="BE300" i="1"/>
  <c r="Q515" i="1"/>
  <c r="BE515" i="1"/>
  <c r="Q539" i="1"/>
  <c r="BE539" i="1"/>
  <c r="Q351" i="1"/>
  <c r="BE351" i="1"/>
  <c r="Q63" i="1"/>
  <c r="BE63" i="1"/>
  <c r="Q877" i="1"/>
  <c r="BE877" i="1"/>
  <c r="Q810" i="1"/>
  <c r="BE810" i="1"/>
  <c r="Q520" i="1"/>
  <c r="BE520" i="1"/>
  <c r="Q524" i="1"/>
  <c r="BE524" i="1"/>
  <c r="Q661" i="1"/>
  <c r="BE661" i="1"/>
  <c r="Q23" i="1"/>
  <c r="BE23" i="1"/>
  <c r="Q689" i="1"/>
  <c r="BE689" i="1"/>
  <c r="Q207" i="1"/>
  <c r="BE207" i="1"/>
  <c r="Q767" i="1"/>
  <c r="BE767" i="1"/>
  <c r="Q328" i="1"/>
  <c r="BE328" i="1"/>
  <c r="Q133" i="1"/>
  <c r="BE133" i="1"/>
  <c r="Q420" i="1"/>
  <c r="BE420" i="1"/>
  <c r="Q436" i="1"/>
  <c r="BE436" i="1"/>
  <c r="Q763" i="1"/>
  <c r="BE763" i="1"/>
  <c r="Q771" i="1"/>
  <c r="BE771" i="1"/>
  <c r="Q888" i="1"/>
  <c r="BE888" i="1"/>
  <c r="Q892" i="1"/>
  <c r="BE892" i="1"/>
  <c r="Q399" i="1"/>
  <c r="BE399" i="1"/>
  <c r="Q490" i="1"/>
  <c r="BE490" i="1"/>
  <c r="Q503" i="1"/>
  <c r="BE503" i="1"/>
  <c r="Q964" i="1"/>
  <c r="BE964" i="1"/>
  <c r="Q333" i="1"/>
  <c r="BE333" i="1"/>
  <c r="Q828" i="1"/>
  <c r="BE828" i="1"/>
  <c r="Q963" i="1"/>
  <c r="BE963" i="1"/>
  <c r="Q251" i="1"/>
  <c r="BE251" i="1"/>
  <c r="Q180" i="1"/>
  <c r="BE180" i="1"/>
  <c r="Q505" i="1"/>
  <c r="BE505" i="1"/>
  <c r="Q538" i="1"/>
  <c r="BE538" i="1"/>
  <c r="Q441" i="1"/>
  <c r="BE441" i="1"/>
  <c r="Q350" i="1"/>
  <c r="BE350" i="1"/>
  <c r="Q969" i="1"/>
  <c r="BE969" i="1"/>
  <c r="Q118" i="1"/>
  <c r="BE118" i="1"/>
  <c r="Q735" i="1"/>
  <c r="BE735" i="1"/>
  <c r="Q879" i="1"/>
  <c r="BE879" i="1"/>
  <c r="Q840" i="1"/>
  <c r="BE840" i="1"/>
  <c r="Q138" i="1"/>
  <c r="BE138" i="1"/>
  <c r="Q203" i="1"/>
  <c r="BE203" i="1"/>
  <c r="Q44" i="1"/>
  <c r="BE44" i="1"/>
  <c r="Q937" i="1"/>
  <c r="BE937" i="1"/>
  <c r="Q598" i="1"/>
  <c r="BE598" i="1"/>
  <c r="Q619" i="1"/>
  <c r="BE619" i="1"/>
  <c r="Q1002" i="1"/>
  <c r="BE1002" i="1"/>
  <c r="Q527" i="1"/>
  <c r="BE527" i="1"/>
  <c r="Q365" i="1"/>
  <c r="BE365" i="1"/>
  <c r="Q173" i="1"/>
  <c r="BE173" i="1"/>
  <c r="Q331" i="1"/>
  <c r="BE331" i="1"/>
  <c r="Q474" i="1"/>
  <c r="BE474" i="1"/>
  <c r="Q168" i="1"/>
  <c r="BE168" i="1"/>
  <c r="Q93" i="1"/>
  <c r="BE93" i="1"/>
  <c r="Q9" i="1"/>
  <c r="BE9" i="1"/>
  <c r="Q571" i="1"/>
  <c r="BE571" i="1"/>
  <c r="Q579" i="1"/>
  <c r="BE579" i="1"/>
  <c r="Q603" i="1"/>
  <c r="BE603" i="1"/>
  <c r="Q242" i="1"/>
  <c r="BE242" i="1"/>
  <c r="Q250" i="1"/>
  <c r="BE250" i="1"/>
  <c r="Q615" i="1"/>
  <c r="BE615" i="1"/>
  <c r="Q568" i="1"/>
  <c r="BE568" i="1"/>
  <c r="Q926" i="1"/>
  <c r="BE926" i="1"/>
  <c r="Q382" i="1"/>
  <c r="BE382" i="1"/>
  <c r="Q993" i="1"/>
  <c r="BE993" i="1"/>
  <c r="Q950" i="1"/>
  <c r="BE950" i="1"/>
  <c r="Q287" i="1"/>
  <c r="BE287" i="1"/>
  <c r="Q718" i="1"/>
  <c r="BE718" i="1"/>
  <c r="Q435" i="1"/>
  <c r="BE435" i="1"/>
  <c r="Q169" i="1"/>
  <c r="BE169" i="1"/>
  <c r="Q488" i="1"/>
  <c r="BE488" i="1"/>
  <c r="Q59" i="1"/>
  <c r="BE59" i="1"/>
  <c r="Q357" i="1"/>
  <c r="BE357" i="1"/>
  <c r="Q373" i="1"/>
  <c r="BE373" i="1"/>
  <c r="Q397" i="1"/>
  <c r="BE397" i="1"/>
  <c r="Q208" i="1"/>
  <c r="BE208" i="1"/>
  <c r="Q216" i="1"/>
  <c r="BE216" i="1"/>
  <c r="Q117" i="1"/>
  <c r="BE117" i="1"/>
  <c r="Q854" i="1"/>
  <c r="BE854" i="1"/>
  <c r="Q733" i="1"/>
  <c r="BE733" i="1"/>
  <c r="Q919" i="1"/>
  <c r="BE919" i="1"/>
  <c r="Q622" i="1"/>
  <c r="BE622" i="1"/>
  <c r="Q875" i="1"/>
  <c r="BE875" i="1"/>
  <c r="Q766" i="1"/>
  <c r="BE766" i="1"/>
  <c r="Q784" i="1"/>
  <c r="BE784" i="1"/>
  <c r="Q532" i="1"/>
  <c r="BE532" i="1"/>
  <c r="Q659" i="1"/>
  <c r="BE659" i="1"/>
  <c r="Q846" i="1"/>
  <c r="BE846" i="1"/>
  <c r="Q20" i="1"/>
  <c r="BE20" i="1"/>
  <c r="Q222" i="1"/>
  <c r="BE222" i="1"/>
  <c r="Q985" i="1"/>
  <c r="BE985" i="1"/>
  <c r="Q743" i="1"/>
  <c r="BE743" i="1"/>
  <c r="Q361" i="1"/>
  <c r="BE361" i="1"/>
  <c r="Q194" i="1"/>
  <c r="BE194" i="1"/>
  <c r="Q41" i="1"/>
  <c r="BE41" i="1"/>
  <c r="Q142" i="1"/>
  <c r="BE142" i="1"/>
  <c r="Q150" i="1"/>
  <c r="BE150" i="1"/>
  <c r="Q174" i="1"/>
  <c r="BE174" i="1"/>
  <c r="Q336" i="1"/>
  <c r="BE336" i="1"/>
  <c r="Q344" i="1"/>
  <c r="BE344" i="1"/>
  <c r="Q245" i="1"/>
  <c r="BE245" i="1"/>
  <c r="Q31" i="1"/>
  <c r="BE31" i="1"/>
  <c r="Q861" i="1"/>
  <c r="BE861" i="1"/>
  <c r="Q87" i="1"/>
  <c r="BE87" i="1"/>
  <c r="Q750" i="1"/>
  <c r="BE750" i="1"/>
  <c r="Q1005" i="1"/>
  <c r="BE1005" i="1"/>
  <c r="Q894" i="1"/>
  <c r="BE894" i="1"/>
  <c r="Q653" i="1"/>
  <c r="BE653" i="1"/>
  <c r="Q348" i="1"/>
  <c r="BE348" i="1"/>
  <c r="Q181" i="1"/>
  <c r="BE181" i="1"/>
  <c r="Q542" i="1"/>
  <c r="BE542" i="1"/>
  <c r="Q945" i="1"/>
  <c r="BE945" i="1"/>
  <c r="Q11" i="1"/>
  <c r="BE11" i="1"/>
  <c r="Q754" i="1"/>
  <c r="BE754" i="1"/>
  <c r="Q148" i="1"/>
  <c r="BE148" i="1"/>
  <c r="Q740" i="1"/>
  <c r="BE740" i="1"/>
  <c r="Q748" i="1"/>
  <c r="BE748" i="1"/>
  <c r="Q35" i="1"/>
  <c r="BE35" i="1"/>
  <c r="Q43" i="1"/>
  <c r="BE43" i="1"/>
  <c r="Q51" i="1"/>
  <c r="BE51" i="1"/>
  <c r="Q673" i="1"/>
  <c r="BE673" i="1"/>
  <c r="Q453" i="1"/>
  <c r="BE453" i="1"/>
  <c r="Q560" i="1"/>
  <c r="BE560" i="1"/>
  <c r="Q639" i="1"/>
  <c r="BE639" i="1"/>
  <c r="Q648" i="1"/>
  <c r="BE648" i="1"/>
  <c r="Q720" i="1"/>
  <c r="BE720" i="1"/>
  <c r="Q996" i="1"/>
  <c r="BE996" i="1"/>
  <c r="Q8" i="1"/>
  <c r="BE8" i="1"/>
  <c r="Q676" i="1"/>
  <c r="BE676" i="1"/>
  <c r="Q261" i="1"/>
  <c r="BE261" i="1"/>
  <c r="Q37" i="1"/>
  <c r="BE37" i="1"/>
  <c r="Q896" i="1"/>
  <c r="BE896" i="1"/>
  <c r="Q480" i="1"/>
  <c r="BE480" i="1"/>
  <c r="Q381" i="1"/>
  <c r="BE381" i="1"/>
  <c r="Q343" i="1"/>
  <c r="BE343" i="1"/>
  <c r="Q991" i="1"/>
  <c r="BE991" i="1"/>
  <c r="Q407" i="1"/>
  <c r="BE407" i="1"/>
  <c r="Q878" i="1"/>
  <c r="BE878" i="1"/>
  <c r="Q788" i="1"/>
  <c r="BE788" i="1"/>
  <c r="Q119" i="1"/>
  <c r="BE119" i="1"/>
  <c r="Q781" i="1"/>
  <c r="BE781" i="1"/>
  <c r="Q356" i="1"/>
  <c r="BE356" i="1"/>
  <c r="Q298" i="1"/>
  <c r="BE298" i="1"/>
  <c r="Q195" i="1"/>
  <c r="BE195" i="1"/>
  <c r="Q353" i="1"/>
  <c r="BE353" i="1"/>
  <c r="Q96" i="1"/>
  <c r="BE96" i="1"/>
  <c r="Q296" i="1"/>
  <c r="BE296" i="1"/>
  <c r="Q145" i="1"/>
  <c r="BE145" i="1"/>
  <c r="Q153" i="1"/>
  <c r="BE153" i="1"/>
  <c r="Q684" i="1"/>
  <c r="BE684" i="1"/>
  <c r="Q5" i="1"/>
  <c r="BE5" i="1"/>
  <c r="Q13" i="1"/>
  <c r="BE13" i="1"/>
  <c r="Q714" i="1"/>
  <c r="BE714" i="1"/>
  <c r="Q623" i="1"/>
  <c r="BE623" i="1"/>
  <c r="Q600" i="1"/>
  <c r="BE600" i="1"/>
  <c r="Q481" i="1"/>
  <c r="BE481" i="1"/>
  <c r="Q341" i="1"/>
  <c r="BE341" i="1"/>
  <c r="Q255" i="1"/>
  <c r="BE255" i="1"/>
  <c r="Q837" i="1"/>
  <c r="BE837" i="1"/>
  <c r="Q39" i="1"/>
  <c r="BE39" i="1"/>
  <c r="Q160" i="1"/>
  <c r="BE160" i="1"/>
  <c r="Q189" i="1"/>
  <c r="BE189" i="1"/>
  <c r="Q470" i="1"/>
  <c r="BE470" i="1"/>
  <c r="Q706" i="1"/>
  <c r="BE706" i="1"/>
  <c r="Q557" i="1"/>
  <c r="BE557" i="1"/>
  <c r="Q726" i="1"/>
  <c r="BE726" i="1"/>
  <c r="Q605" i="1"/>
  <c r="BE605" i="1"/>
  <c r="Q791" i="1"/>
  <c r="BE791" i="1"/>
  <c r="Q493" i="1"/>
  <c r="BE493" i="1"/>
  <c r="Q747" i="1"/>
  <c r="BE747" i="1"/>
  <c r="Q638" i="1"/>
  <c r="BE638" i="1"/>
  <c r="Q941" i="1"/>
  <c r="BE941" i="1"/>
  <c r="Q1300" i="1"/>
  <c r="BE1300" i="1"/>
  <c r="Q1269" i="1"/>
  <c r="BE1269" i="1"/>
  <c r="Q1338" i="1"/>
  <c r="BE1338" i="1"/>
  <c r="Q1232" i="1"/>
  <c r="BE1232" i="1"/>
  <c r="Q1290" i="1"/>
  <c r="BE1290" i="1"/>
  <c r="Q1405" i="1"/>
  <c r="BE1405" i="1"/>
  <c r="Q1348" i="1"/>
  <c r="BE1348" i="1"/>
  <c r="Q1363" i="1"/>
  <c r="BE1363" i="1"/>
  <c r="Q1354" i="1"/>
  <c r="BE1354" i="1"/>
  <c r="Q1032" i="1"/>
  <c r="BE1032" i="1"/>
  <c r="Q1190" i="1"/>
  <c r="BE1190" i="1"/>
  <c r="Q1101" i="1"/>
  <c r="BE1101" i="1"/>
  <c r="Q1081" i="1"/>
  <c r="BE1081" i="1"/>
  <c r="Q1216" i="1"/>
  <c r="BE1216" i="1"/>
  <c r="Q1374" i="1"/>
  <c r="BE1374" i="1"/>
  <c r="Q1052" i="1"/>
  <c r="BE1052" i="1"/>
  <c r="Q1341" i="1"/>
  <c r="BE1341" i="1"/>
  <c r="Q1207" i="1"/>
  <c r="BE1207" i="1"/>
  <c r="Q1289" i="1"/>
  <c r="BE1289" i="1"/>
  <c r="Q1021" i="1"/>
  <c r="BE1021" i="1"/>
  <c r="Q1409" i="1"/>
  <c r="BE1409" i="1"/>
  <c r="Q1016" i="1"/>
  <c r="BE1016" i="1"/>
  <c r="Q1279" i="1"/>
  <c r="BE1279" i="1"/>
  <c r="Q1388" i="1"/>
  <c r="BE1388" i="1"/>
  <c r="Q1034" i="1"/>
  <c r="BE1034" i="1"/>
  <c r="Q1035" i="1"/>
  <c r="BE1035" i="1"/>
  <c r="Q1072" i="1"/>
  <c r="BE1072" i="1"/>
  <c r="Q1230" i="1"/>
  <c r="BE1230" i="1"/>
  <c r="Q1097" i="1"/>
  <c r="BE1097" i="1"/>
  <c r="Q1285" i="1"/>
  <c r="BE1285" i="1"/>
  <c r="Q1389" i="1"/>
  <c r="BE1389" i="1"/>
  <c r="Q1093" i="1"/>
  <c r="BE1093" i="1"/>
  <c r="Q1327" i="1"/>
  <c r="BE1327" i="1"/>
  <c r="Q1346" i="1"/>
  <c r="BE1346" i="1"/>
  <c r="Q1057" i="1"/>
  <c r="BE1057" i="1"/>
  <c r="Q1192" i="1"/>
  <c r="BE1192" i="1"/>
  <c r="Q1350" i="1"/>
  <c r="BE1350" i="1"/>
  <c r="Q1284" i="1"/>
  <c r="BE1284" i="1"/>
  <c r="Q1162" i="1"/>
  <c r="BE1162" i="1"/>
  <c r="Q1050" i="1"/>
  <c r="BE1050" i="1"/>
  <c r="Q1172" i="1"/>
  <c r="BE1172" i="1"/>
  <c r="Q1117" i="1"/>
  <c r="BE1117" i="1"/>
  <c r="Q1067" i="1"/>
  <c r="BE1067" i="1"/>
  <c r="Q1449" i="1"/>
  <c r="BE1449" i="1"/>
  <c r="Q1376" i="1"/>
  <c r="BE1376" i="1"/>
  <c r="Q1031" i="1"/>
  <c r="BE1031" i="1"/>
  <c r="Q1022" i="1"/>
  <c r="BE1022" i="1"/>
  <c r="Q1364" i="1"/>
  <c r="BE1364" i="1"/>
  <c r="Q1362" i="1"/>
  <c r="BE1362" i="1"/>
  <c r="Q1432" i="1"/>
  <c r="BE1432" i="1"/>
  <c r="Q1087" i="1"/>
  <c r="BE1087" i="1"/>
  <c r="Q1078" i="1"/>
  <c r="BE1078" i="1"/>
  <c r="Q1263" i="1"/>
  <c r="BE1263" i="1"/>
  <c r="Q1133" i="1"/>
  <c r="BE1133" i="1"/>
  <c r="Q1360" i="1"/>
  <c r="BE1360" i="1"/>
  <c r="Q1070" i="1"/>
  <c r="BE1070" i="1"/>
  <c r="Q805" i="1"/>
  <c r="BE805" i="1"/>
  <c r="Q130" i="1"/>
  <c r="BE130" i="1"/>
  <c r="Q881" i="1"/>
  <c r="BE881" i="1"/>
  <c r="Q523" i="1"/>
  <c r="BE523" i="1"/>
  <c r="Q511" i="1"/>
  <c r="BE511" i="1"/>
  <c r="Q573" i="1"/>
  <c r="BE573" i="1"/>
  <c r="Q91" i="1"/>
  <c r="BE91" i="1"/>
  <c r="Q4" i="1"/>
  <c r="BE4" i="1"/>
  <c r="Q394" i="1"/>
  <c r="BE394" i="1"/>
  <c r="Q979" i="1"/>
  <c r="BE979" i="1"/>
  <c r="Q987" i="1"/>
  <c r="BE987" i="1"/>
  <c r="Q882" i="1"/>
  <c r="BE882" i="1"/>
  <c r="Q377" i="1"/>
  <c r="BE377" i="1"/>
  <c r="Q385" i="1"/>
  <c r="BE385" i="1"/>
  <c r="Q286" i="1"/>
  <c r="BE286" i="1"/>
  <c r="Q903" i="1"/>
  <c r="BE903" i="1"/>
  <c r="Q606" i="1"/>
  <c r="BE606" i="1"/>
  <c r="Q54" i="1"/>
  <c r="BE54" i="1"/>
  <c r="Q872" i="1"/>
  <c r="BE872" i="1"/>
  <c r="Q629" i="1"/>
  <c r="BE629" i="1"/>
  <c r="Q815" i="1"/>
  <c r="BE815" i="1"/>
  <c r="Q552" i="1"/>
  <c r="BE552" i="1"/>
  <c r="Q12" i="1"/>
  <c r="BE12" i="1"/>
  <c r="Q457" i="1"/>
  <c r="BE457" i="1"/>
  <c r="Q977" i="1"/>
  <c r="BE977" i="1"/>
  <c r="Q680" i="1"/>
  <c r="BE680" i="1"/>
  <c r="Q97" i="1"/>
  <c r="BE97" i="1"/>
  <c r="Q398" i="1"/>
  <c r="BE398" i="1"/>
  <c r="Q444" i="1"/>
  <c r="BE444" i="1"/>
  <c r="Q18" i="1"/>
  <c r="BE18" i="1"/>
  <c r="Q26" i="1"/>
  <c r="BE26" i="1"/>
  <c r="Q556" i="1"/>
  <c r="BE556" i="1"/>
  <c r="Q564" i="1"/>
  <c r="BE564" i="1"/>
  <c r="Q572" i="1"/>
  <c r="BE572" i="1"/>
  <c r="Q586" i="1"/>
  <c r="BE586" i="1"/>
  <c r="Q494" i="1"/>
  <c r="BE494" i="1"/>
  <c r="Q199" i="1"/>
  <c r="BE199" i="1"/>
  <c r="Q954" i="1"/>
  <c r="BE954" i="1"/>
  <c r="Q213" i="1"/>
  <c r="BE213" i="1"/>
  <c r="Q968" i="1"/>
  <c r="BE968" i="1"/>
  <c r="Q709" i="1"/>
  <c r="BE709" i="1"/>
  <c r="Q895" i="1"/>
  <c r="BE895" i="1"/>
  <c r="Q257" i="1"/>
  <c r="BE257" i="1"/>
  <c r="Q29" i="1"/>
  <c r="BE29" i="1"/>
  <c r="Q414" i="1"/>
  <c r="BE414" i="1"/>
  <c r="Q438" i="1"/>
  <c r="BE438" i="1"/>
  <c r="Q50" i="1"/>
  <c r="BE50" i="1"/>
  <c r="Q58" i="1"/>
  <c r="BE58" i="1"/>
  <c r="Q422" i="1"/>
  <c r="BE422" i="1"/>
  <c r="Q55" i="1"/>
  <c r="BE55" i="1"/>
  <c r="Q734" i="1"/>
  <c r="BE734" i="1"/>
  <c r="Q182" i="1"/>
  <c r="BE182" i="1"/>
  <c r="Q799" i="1"/>
  <c r="BE799" i="1"/>
  <c r="Q757" i="1"/>
  <c r="BE757" i="1"/>
  <c r="Q944" i="1"/>
  <c r="BE944" i="1"/>
  <c r="Q526" i="1"/>
  <c r="BE526" i="1"/>
  <c r="Q540" i="1"/>
  <c r="BE540" i="1"/>
  <c r="Q170" i="1"/>
  <c r="BE170" i="1"/>
  <c r="Q634" i="1"/>
  <c r="BE634" i="1"/>
  <c r="Q244" i="1"/>
  <c r="BE244" i="1"/>
  <c r="Q104" i="1"/>
  <c r="BE104" i="1"/>
  <c r="Q262" i="1"/>
  <c r="BE262" i="1"/>
  <c r="Q210" i="1"/>
  <c r="BE210" i="1"/>
  <c r="Q218" i="1"/>
  <c r="BE218" i="1"/>
  <c r="Q541" i="1"/>
  <c r="BE541" i="1"/>
  <c r="Q549" i="1"/>
  <c r="BE549" i="1"/>
  <c r="Q565" i="1"/>
  <c r="BE565" i="1"/>
  <c r="Q779" i="1"/>
  <c r="BE779" i="1"/>
  <c r="Q938" i="1"/>
  <c r="BE938" i="1"/>
  <c r="Q880" i="1"/>
  <c r="BE880" i="1"/>
  <c r="Q547" i="1"/>
  <c r="BE547" i="1"/>
  <c r="Q390" i="1"/>
  <c r="BE390" i="1"/>
  <c r="Q1001" i="1"/>
  <c r="BE1001" i="1"/>
  <c r="Q582" i="1"/>
  <c r="BE582" i="1"/>
  <c r="Q320" i="1"/>
  <c r="BE320" i="1"/>
  <c r="Q533" i="1"/>
  <c r="BE533" i="1"/>
  <c r="Q906" i="1"/>
  <c r="BE906" i="1"/>
  <c r="Q698" i="1"/>
  <c r="BE698" i="1"/>
  <c r="Q88" i="1"/>
  <c r="BE88" i="1"/>
  <c r="Q30" i="1"/>
  <c r="BE30" i="1"/>
  <c r="Q776" i="1"/>
  <c r="BE776" i="1"/>
  <c r="Q391" i="1"/>
  <c r="BE391" i="1"/>
  <c r="Q864" i="1"/>
  <c r="BE864" i="1"/>
  <c r="Q79" i="1"/>
  <c r="BE79" i="1"/>
  <c r="Q916" i="1"/>
  <c r="BE916" i="1"/>
  <c r="Q463" i="1"/>
  <c r="BE463" i="1"/>
  <c r="Q909" i="1"/>
  <c r="BE909" i="1"/>
  <c r="Q1225" i="1"/>
  <c r="BE1225" i="1"/>
  <c r="Q1229" i="1"/>
  <c r="BE1229" i="1"/>
  <c r="Q1433" i="1"/>
  <c r="BE1433" i="1"/>
  <c r="Q1104" i="1"/>
  <c r="BE1104" i="1"/>
  <c r="Q1212" i="1"/>
  <c r="BE1212" i="1"/>
  <c r="Q1061" i="1"/>
  <c r="BE1061" i="1"/>
  <c r="Q1371" i="1"/>
  <c r="BE1371" i="1"/>
  <c r="Q1155" i="1"/>
  <c r="BE1155" i="1"/>
  <c r="Q1106" i="1"/>
  <c r="BE1106" i="1"/>
  <c r="Q1143" i="1"/>
  <c r="BE1143" i="1"/>
  <c r="Q1126" i="1"/>
  <c r="BE1126" i="1"/>
  <c r="Q1011" i="1"/>
  <c r="BE1011" i="1"/>
  <c r="Q1017" i="1"/>
  <c r="BE1017" i="1"/>
  <c r="Q1152" i="1"/>
  <c r="BE1152" i="1"/>
  <c r="Q1310" i="1"/>
  <c r="BE1310" i="1"/>
  <c r="Q1196" i="1"/>
  <c r="BE1196" i="1"/>
  <c r="Q1396" i="1"/>
  <c r="BE1396" i="1"/>
  <c r="Q1366" i="1"/>
  <c r="BE1366" i="1"/>
  <c r="Q1077" i="1"/>
  <c r="BE1077" i="1"/>
  <c r="Q1375" i="1"/>
  <c r="BE1375" i="1"/>
  <c r="Q1345" i="1"/>
  <c r="BE1345" i="1"/>
  <c r="Q1055" i="1"/>
  <c r="BE1055" i="1"/>
  <c r="Q1309" i="1"/>
  <c r="BE1309" i="1"/>
  <c r="Q1324" i="1"/>
  <c r="BE1324" i="1"/>
  <c r="Q1291" i="1"/>
  <c r="BE1291" i="1"/>
  <c r="Q1202" i="1"/>
  <c r="BE1202" i="1"/>
  <c r="Q1215" i="1"/>
  <c r="BE1215" i="1"/>
  <c r="Q1166" i="1"/>
  <c r="BE1166" i="1"/>
  <c r="Q1292" i="1"/>
  <c r="BE1292" i="1"/>
  <c r="Q1271" i="1"/>
  <c r="BE1271" i="1"/>
  <c r="Q1068" i="1"/>
  <c r="BE1068" i="1"/>
  <c r="Q1205" i="1"/>
  <c r="BE1205" i="1"/>
  <c r="Q1444" i="1"/>
  <c r="BE1444" i="1"/>
  <c r="Q1114" i="1"/>
  <c r="BE1114" i="1"/>
  <c r="Q1387" i="1"/>
  <c r="BE1387" i="1"/>
  <c r="Q1128" i="1"/>
  <c r="BE1128" i="1"/>
  <c r="Q1286" i="1"/>
  <c r="BE1286" i="1"/>
  <c r="Q1060" i="1"/>
  <c r="BE1060" i="1"/>
  <c r="Q1204" i="1"/>
  <c r="BE1204" i="1"/>
  <c r="Q1116" i="1"/>
  <c r="BE1116" i="1"/>
  <c r="Q1100" i="1"/>
  <c r="BE1100" i="1"/>
  <c r="Q1333" i="1"/>
  <c r="BE1333" i="1"/>
  <c r="Q1355" i="1"/>
  <c r="BE1355" i="1"/>
  <c r="Q1385" i="1"/>
  <c r="BE1385" i="1"/>
  <c r="Q1312" i="1"/>
  <c r="BE1312" i="1"/>
  <c r="Q1167" i="1"/>
  <c r="BE1167" i="1"/>
  <c r="Q1036" i="1"/>
  <c r="BE1036" i="1"/>
  <c r="Q1059" i="1"/>
  <c r="BE1059" i="1"/>
  <c r="Q1441" i="1"/>
  <c r="BE1441" i="1"/>
  <c r="Q1368" i="1"/>
  <c r="BE1368" i="1"/>
  <c r="Q1023" i="1"/>
  <c r="BE1023" i="1"/>
  <c r="Q1014" i="1"/>
  <c r="BE1014" i="1"/>
  <c r="Q1139" i="1"/>
  <c r="BE1139" i="1"/>
  <c r="Q1420" i="1"/>
  <c r="BE1420" i="1"/>
  <c r="Q1168" i="1"/>
  <c r="BE1168" i="1"/>
  <c r="Q1258" i="1"/>
  <c r="BE1258" i="1"/>
  <c r="Q803" i="1"/>
  <c r="BE803" i="1"/>
  <c r="Q649" i="1"/>
  <c r="BE649" i="1"/>
  <c r="Q317" i="1"/>
  <c r="BE317" i="1"/>
  <c r="Q839" i="1"/>
  <c r="BE839" i="1"/>
  <c r="Q942" i="1"/>
  <c r="BE942" i="1"/>
  <c r="Q830" i="1"/>
  <c r="BE830" i="1"/>
  <c r="Q201" i="1"/>
  <c r="BE201" i="1"/>
  <c r="Q841" i="1"/>
  <c r="BE841" i="1"/>
  <c r="Q234" i="1"/>
  <c r="BE234" i="1"/>
  <c r="Q956" i="1"/>
  <c r="BE956" i="1"/>
  <c r="Q965" i="1"/>
  <c r="BE965" i="1"/>
  <c r="Q989" i="1"/>
  <c r="BE989" i="1"/>
  <c r="Q442" i="1"/>
  <c r="BE442" i="1"/>
  <c r="Q450" i="1"/>
  <c r="BE450" i="1"/>
  <c r="Q609" i="1"/>
  <c r="BE609" i="1"/>
  <c r="Q389" i="1"/>
  <c r="BE389" i="1"/>
  <c r="Q375" i="1"/>
  <c r="BE375" i="1"/>
  <c r="Q575" i="1"/>
  <c r="BE575" i="1"/>
  <c r="Q431" i="1"/>
  <c r="BE431" i="1"/>
  <c r="Q471" i="1"/>
  <c r="BE471" i="1"/>
  <c r="Q972" i="1"/>
  <c r="BE972" i="1"/>
  <c r="Q910" i="1"/>
  <c r="BE910" i="1"/>
  <c r="Q384" i="1"/>
  <c r="BE384" i="1"/>
  <c r="Q692" i="1"/>
  <c r="BE692" i="1"/>
  <c r="Q550" i="1"/>
  <c r="BE550" i="1"/>
  <c r="Q751" i="1"/>
  <c r="BE751" i="1"/>
  <c r="Q419" i="1"/>
  <c r="BE419" i="1"/>
  <c r="Q45" i="1"/>
  <c r="BE45" i="1"/>
  <c r="Q484" i="1"/>
  <c r="BE484" i="1"/>
  <c r="Q82" i="1"/>
  <c r="BE82" i="1"/>
  <c r="Q90" i="1"/>
  <c r="BE90" i="1"/>
  <c r="Q388" i="1"/>
  <c r="BE388" i="1"/>
  <c r="Q396" i="1"/>
  <c r="BE396" i="1"/>
  <c r="Q404" i="1"/>
  <c r="BE404" i="1"/>
  <c r="Q651" i="1"/>
  <c r="BE651" i="1"/>
  <c r="Q809" i="1"/>
  <c r="BE809" i="1"/>
  <c r="Q966" i="1"/>
  <c r="BE966" i="1"/>
  <c r="Q866" i="1"/>
  <c r="BE866" i="1"/>
  <c r="Q254" i="1"/>
  <c r="BE254" i="1"/>
  <c r="Q871" i="1"/>
  <c r="BE871" i="1"/>
  <c r="Q792" i="1"/>
  <c r="BE792" i="1"/>
  <c r="Q980" i="1"/>
  <c r="BE980" i="1"/>
  <c r="Q308" i="1"/>
  <c r="BE308" i="1"/>
  <c r="Q14" i="1"/>
  <c r="BE14" i="1"/>
  <c r="Q642" i="1"/>
  <c r="BE642" i="1"/>
  <c r="Q666" i="1"/>
  <c r="BE666" i="1"/>
  <c r="Q107" i="1"/>
  <c r="BE107" i="1"/>
  <c r="Q115" i="1"/>
  <c r="BE115" i="1"/>
  <c r="Q737" i="1"/>
  <c r="BE737" i="1"/>
  <c r="Q38" i="1"/>
  <c r="BE38" i="1"/>
  <c r="Q808" i="1"/>
  <c r="BE808" i="1"/>
  <c r="Q504" i="1"/>
  <c r="BE504" i="1"/>
  <c r="Q904" i="1"/>
  <c r="BE904" i="1"/>
  <c r="Q501" i="1"/>
  <c r="BE501" i="1"/>
  <c r="Q804" i="1"/>
  <c r="BE804" i="1"/>
  <c r="Q151" i="1"/>
  <c r="BE151" i="1"/>
  <c r="Q305" i="1"/>
  <c r="BE305" i="1"/>
  <c r="Q516" i="1"/>
  <c r="BE516" i="1"/>
  <c r="Q36" i="1"/>
  <c r="BE36" i="1"/>
  <c r="Q72" i="1"/>
  <c r="BE72" i="1"/>
  <c r="Q392" i="1"/>
  <c r="BE392" i="1"/>
  <c r="Q259" i="1"/>
  <c r="BE259" i="1"/>
  <c r="Q267" i="1"/>
  <c r="BE267" i="1"/>
  <c r="Q275" i="1"/>
  <c r="BE275" i="1"/>
  <c r="Q334" i="1"/>
  <c r="BE334" i="1"/>
  <c r="Q342" i="1"/>
  <c r="BE342" i="1"/>
  <c r="Q374" i="1"/>
  <c r="BE374" i="1"/>
  <c r="Q949" i="1"/>
  <c r="BE949" i="1"/>
  <c r="Q850" i="1"/>
  <c r="BE850" i="1"/>
  <c r="Q159" i="1"/>
  <c r="BE159" i="1"/>
  <c r="Q716" i="1"/>
  <c r="BE716" i="1"/>
  <c r="Q705" i="1"/>
  <c r="BE705" i="1"/>
  <c r="Q860" i="1"/>
  <c r="BE860" i="1"/>
  <c r="Q303" i="1"/>
  <c r="BE303" i="1"/>
  <c r="Q458" i="1"/>
  <c r="BE458" i="1"/>
  <c r="Q349" i="1"/>
  <c r="BE349" i="1"/>
  <c r="Q274" i="1"/>
  <c r="BE274" i="1"/>
  <c r="Q113" i="1"/>
  <c r="BE113" i="1"/>
  <c r="Q121" i="1"/>
  <c r="BE121" i="1"/>
  <c r="Q551" i="1"/>
  <c r="BE551" i="1"/>
  <c r="Q367" i="1"/>
  <c r="BE367" i="1"/>
  <c r="Q862" i="1"/>
  <c r="BE862" i="1"/>
  <c r="Q310" i="1"/>
  <c r="BE310" i="1"/>
  <c r="Q927" i="1"/>
  <c r="BE927" i="1"/>
  <c r="Q885" i="1"/>
  <c r="BE885" i="1"/>
  <c r="Q127" i="1"/>
  <c r="BE127" i="1"/>
  <c r="Q654" i="1"/>
  <c r="BE654" i="1"/>
  <c r="Q1076" i="1"/>
  <c r="BE1076" i="1"/>
  <c r="Q1356" i="1"/>
  <c r="BE1356" i="1"/>
  <c r="Q1305" i="1"/>
  <c r="BE1305" i="1"/>
  <c r="Q1040" i="1"/>
  <c r="BE1040" i="1"/>
  <c r="Q1145" i="1"/>
  <c r="BE1145" i="1"/>
  <c r="Q1335" i="1"/>
  <c r="BE1335" i="1"/>
  <c r="Q1107" i="1"/>
  <c r="BE1107" i="1"/>
  <c r="Q1306" i="1"/>
  <c r="BE1306" i="1"/>
  <c r="Q1416" i="1"/>
  <c r="BE1416" i="1"/>
  <c r="Q1071" i="1"/>
  <c r="BE1071" i="1"/>
  <c r="Q1062" i="1"/>
  <c r="BE1062" i="1"/>
  <c r="Q1235" i="1"/>
  <c r="BE1235" i="1"/>
  <c r="Q1187" i="1"/>
  <c r="BE1187" i="1"/>
  <c r="Q1088" i="1"/>
  <c r="BE1088" i="1"/>
  <c r="Q1246" i="1"/>
  <c r="BE1246" i="1"/>
  <c r="Q1273" i="1"/>
  <c r="BE1273" i="1"/>
  <c r="Q1211" i="1"/>
  <c r="BE1211" i="1"/>
  <c r="Q1238" i="1"/>
  <c r="BE1238" i="1"/>
  <c r="Q1265" i="1"/>
  <c r="BE1265" i="1"/>
  <c r="Q1109" i="1"/>
  <c r="BE1109" i="1"/>
  <c r="Q1073" i="1"/>
  <c r="BE1073" i="1"/>
  <c r="Q1430" i="1"/>
  <c r="BE1430" i="1"/>
  <c r="Q1247" i="1"/>
  <c r="BE1247" i="1"/>
  <c r="Q1243" i="1"/>
  <c r="BE1243" i="1"/>
  <c r="Q1442" i="1"/>
  <c r="BE1442" i="1"/>
  <c r="Q1456" i="1"/>
  <c r="BE1456" i="1"/>
  <c r="Q1119" i="1"/>
  <c r="BE1119" i="1"/>
  <c r="Q1102" i="1"/>
  <c r="BE1102" i="1"/>
  <c r="Q1157" i="1"/>
  <c r="BE1157" i="1"/>
  <c r="Q1391" i="1"/>
  <c r="BE1391" i="1"/>
  <c r="Q1257" i="1"/>
  <c r="BE1257" i="1"/>
  <c r="Q1069" i="1"/>
  <c r="BE1069" i="1"/>
  <c r="Q1380" i="1"/>
  <c r="BE1380" i="1"/>
  <c r="Q1018" i="1"/>
  <c r="BE1018" i="1"/>
  <c r="Q1450" i="1"/>
  <c r="BE1450" i="1"/>
  <c r="Q1064" i="1"/>
  <c r="BE1064" i="1"/>
  <c r="Q1222" i="1"/>
  <c r="BE1222" i="1"/>
  <c r="Q1255" i="1"/>
  <c r="BE1255" i="1"/>
  <c r="Q1383" i="1"/>
  <c r="BE1383" i="1"/>
  <c r="Q1012" i="1"/>
  <c r="BE1012" i="1"/>
  <c r="Q1287" i="1"/>
  <c r="BE1287" i="1"/>
  <c r="Q1029" i="1"/>
  <c r="BE1029" i="1"/>
  <c r="Q1131" i="1"/>
  <c r="BE1131" i="1"/>
  <c r="Q1321" i="1"/>
  <c r="BE1321" i="1"/>
  <c r="Q1248" i="1"/>
  <c r="BE1248" i="1"/>
  <c r="Q1406" i="1"/>
  <c r="BE1406" i="1"/>
  <c r="Q1092" i="1"/>
  <c r="BE1092" i="1"/>
  <c r="Q1323" i="1"/>
  <c r="BE1323" i="1"/>
  <c r="Q1377" i="1"/>
  <c r="BE1377" i="1"/>
  <c r="Q1304" i="1"/>
  <c r="BE1304" i="1"/>
  <c r="Q1111" i="1"/>
  <c r="BE1111" i="1"/>
  <c r="Q1148" i="1"/>
  <c r="BE1148" i="1"/>
  <c r="Q1180" i="1"/>
  <c r="BE1180" i="1"/>
  <c r="Q1419" i="1"/>
  <c r="BE1419" i="1"/>
  <c r="Q1151" i="1"/>
  <c r="BE1151" i="1"/>
  <c r="Q1108" i="1"/>
  <c r="BE1108" i="1"/>
  <c r="Q359" i="1"/>
  <c r="BE359" i="1"/>
  <c r="Q304" i="1"/>
  <c r="BE304" i="1"/>
  <c r="Q371" i="1"/>
  <c r="BE371" i="1"/>
  <c r="Q995" i="1"/>
  <c r="BE995" i="1"/>
  <c r="Q911" i="1"/>
  <c r="BE911" i="1"/>
  <c r="Q22" i="1"/>
  <c r="BE22" i="1"/>
  <c r="Q758" i="1"/>
  <c r="BE758" i="1"/>
  <c r="Q752" i="1"/>
  <c r="BE752" i="1"/>
  <c r="Q703" i="1"/>
  <c r="BE703" i="1"/>
  <c r="Q635" i="1"/>
  <c r="BE635" i="1"/>
  <c r="Q330" i="1"/>
  <c r="BE330" i="1"/>
  <c r="Q681" i="1"/>
  <c r="BE681" i="1"/>
  <c r="Q239" i="1"/>
  <c r="BE239" i="1"/>
  <c r="Q712" i="1"/>
  <c r="BE712" i="1"/>
  <c r="Q456" i="1"/>
  <c r="BE456" i="1"/>
  <c r="Q6" i="1"/>
  <c r="BE6" i="1"/>
  <c r="Q347" i="1"/>
  <c r="BE347" i="1"/>
  <c r="Q440" i="1"/>
  <c r="BE440" i="1"/>
  <c r="Q448" i="1"/>
  <c r="BE448" i="1"/>
  <c r="Q491" i="1"/>
  <c r="BE491" i="1"/>
  <c r="Q499" i="1"/>
  <c r="BE499" i="1"/>
  <c r="Q507" i="1"/>
  <c r="BE507" i="1"/>
  <c r="Q522" i="1"/>
  <c r="BE522" i="1"/>
  <c r="Q430" i="1"/>
  <c r="BE430" i="1"/>
  <c r="Q71" i="1"/>
  <c r="BE71" i="1"/>
  <c r="Q889" i="1"/>
  <c r="BE889" i="1"/>
  <c r="Q149" i="1"/>
  <c r="BE149" i="1"/>
  <c r="Q886" i="1"/>
  <c r="BE886" i="1"/>
  <c r="Q645" i="1"/>
  <c r="BE645" i="1"/>
  <c r="Q831" i="1"/>
  <c r="BE831" i="1"/>
  <c r="Q46" i="1"/>
  <c r="BE46" i="1"/>
  <c r="Q584" i="1"/>
  <c r="BE584" i="1"/>
  <c r="Q469" i="1"/>
  <c r="BE469" i="1"/>
  <c r="Q768" i="1"/>
  <c r="BE768" i="1"/>
  <c r="Q627" i="1"/>
  <c r="BE627" i="1"/>
  <c r="Q128" i="1"/>
  <c r="BE128" i="1"/>
  <c r="Q131" i="1"/>
  <c r="BE131" i="1"/>
  <c r="Q139" i="1"/>
  <c r="BE139" i="1"/>
  <c r="Q147" i="1"/>
  <c r="BE147" i="1"/>
  <c r="Q78" i="1"/>
  <c r="BE78" i="1"/>
  <c r="Q86" i="1"/>
  <c r="BE86" i="1"/>
  <c r="Q110" i="1"/>
  <c r="BE110" i="1"/>
  <c r="Q820" i="1"/>
  <c r="BE820" i="1"/>
  <c r="Q722" i="1"/>
  <c r="BE722" i="1"/>
  <c r="Q933" i="1"/>
  <c r="BE933" i="1"/>
  <c r="Q931" i="1"/>
  <c r="BE931" i="1"/>
  <c r="Q577" i="1"/>
  <c r="BE577" i="1"/>
  <c r="Q994" i="1"/>
  <c r="BE994" i="1"/>
  <c r="Q1008" i="1"/>
  <c r="BE1008" i="1"/>
  <c r="Q297" i="1"/>
  <c r="BE297" i="1"/>
  <c r="Q626" i="1"/>
  <c r="BE626" i="1"/>
  <c r="Q406" i="1"/>
  <c r="BE406" i="1"/>
  <c r="Q56" i="1"/>
  <c r="BE56" i="1"/>
  <c r="Q99" i="1"/>
  <c r="BE99" i="1"/>
  <c r="Q628" i="1"/>
  <c r="BE628" i="1"/>
  <c r="Q636" i="1"/>
  <c r="BE636" i="1"/>
  <c r="Q650" i="1"/>
  <c r="BE650" i="1"/>
  <c r="Q559" i="1"/>
  <c r="BE559" i="1"/>
  <c r="Q383" i="1"/>
  <c r="BE383" i="1"/>
  <c r="Q898" i="1"/>
  <c r="BE898" i="1"/>
  <c r="Q277" i="1"/>
  <c r="BE277" i="1"/>
  <c r="Q103" i="1"/>
  <c r="BE103" i="1"/>
  <c r="Q773" i="1"/>
  <c r="BE773" i="1"/>
  <c r="Q961" i="1"/>
  <c r="BE961" i="1"/>
  <c r="Q918" i="1"/>
  <c r="BE918" i="1"/>
  <c r="Q819" i="1"/>
  <c r="BE819" i="1"/>
  <c r="Q472" i="1"/>
  <c r="BE472" i="1"/>
  <c r="Q322" i="1"/>
  <c r="BE322" i="1"/>
  <c r="Q28" i="1"/>
  <c r="BE28" i="1"/>
  <c r="Q92" i="1"/>
  <c r="BE92" i="1"/>
  <c r="Q100" i="1"/>
  <c r="BE100" i="1"/>
  <c r="Q108" i="1"/>
  <c r="BE108" i="1"/>
  <c r="Q570" i="1"/>
  <c r="BE570" i="1"/>
  <c r="Q578" i="1"/>
  <c r="BE578" i="1"/>
  <c r="Q602" i="1"/>
  <c r="BE602" i="1"/>
  <c r="Q917" i="1"/>
  <c r="BE917" i="1"/>
  <c r="Q915" i="1"/>
  <c r="BE915" i="1"/>
  <c r="Q806" i="1"/>
  <c r="BE806" i="1"/>
  <c r="Q685" i="1"/>
  <c r="BE685" i="1"/>
  <c r="Q618" i="1"/>
  <c r="BE618" i="1"/>
  <c r="Q829" i="1"/>
  <c r="BE829" i="1"/>
  <c r="Q16" i="1"/>
  <c r="BE16" i="1"/>
  <c r="Q644" i="1"/>
  <c r="BE644" i="1"/>
  <c r="Q340" i="1"/>
  <c r="BE340" i="1"/>
  <c r="Q197" i="1"/>
  <c r="BE197" i="1"/>
  <c r="Q178" i="1"/>
  <c r="BE178" i="1"/>
  <c r="Q186" i="1"/>
  <c r="BE186" i="1"/>
  <c r="Q865" i="1"/>
  <c r="BE865" i="1"/>
  <c r="Q166" i="1"/>
  <c r="BE166" i="1"/>
  <c r="Q783" i="1"/>
  <c r="BE783" i="1"/>
  <c r="Q633" i="1"/>
  <c r="BE633" i="1"/>
  <c r="Q460" i="1"/>
  <c r="BE460" i="1"/>
  <c r="Q630" i="1"/>
  <c r="BE630" i="1"/>
  <c r="Q932" i="1"/>
  <c r="BE932" i="1"/>
  <c r="Q512" i="1"/>
  <c r="BE512" i="1"/>
  <c r="Q1274" i="1"/>
  <c r="BE1274" i="1"/>
  <c r="Q1115" i="1"/>
  <c r="BE1115" i="1"/>
  <c r="Q1033" i="1"/>
  <c r="BE1033" i="1"/>
  <c r="Q1079" i="1"/>
  <c r="BE1079" i="1"/>
  <c r="Q1260" i="1"/>
  <c r="BE1260" i="1"/>
  <c r="Q1343" i="1"/>
  <c r="BE1343" i="1"/>
  <c r="Q1043" i="1"/>
  <c r="BE1043" i="1"/>
  <c r="Q1425" i="1"/>
  <c r="BE1425" i="1"/>
  <c r="Q1352" i="1"/>
  <c r="BE1352" i="1"/>
  <c r="Q1231" i="1"/>
  <c r="BE1231" i="1"/>
  <c r="Q1156" i="1"/>
  <c r="BE1156" i="1"/>
  <c r="Q1331" i="1"/>
  <c r="BE1331" i="1"/>
  <c r="Q1330" i="1"/>
  <c r="BE1330" i="1"/>
  <c r="Q1024" i="1"/>
  <c r="BE1024" i="1"/>
  <c r="Q1182" i="1"/>
  <c r="BE1182" i="1"/>
  <c r="Q1226" i="1"/>
  <c r="BE1226" i="1"/>
  <c r="Q1154" i="1"/>
  <c r="BE1154" i="1"/>
  <c r="Q1174" i="1"/>
  <c r="BE1174" i="1"/>
  <c r="Q1325" i="1"/>
  <c r="BE1325" i="1"/>
  <c r="Q1332" i="1"/>
  <c r="BE1332" i="1"/>
  <c r="Q1147" i="1"/>
  <c r="BE1147" i="1"/>
  <c r="Q1302" i="1"/>
  <c r="BE1302" i="1"/>
  <c r="Q1239" i="1"/>
  <c r="BE1239" i="1"/>
  <c r="Q1083" i="1"/>
  <c r="BE1083" i="1"/>
  <c r="Q1026" i="1"/>
  <c r="BE1026" i="1"/>
  <c r="Q1392" i="1"/>
  <c r="BE1392" i="1"/>
  <c r="Q1047" i="1"/>
  <c r="BE1047" i="1"/>
  <c r="Q1038" i="1"/>
  <c r="BE1038" i="1"/>
  <c r="Q1173" i="1"/>
  <c r="BE1173" i="1"/>
  <c r="Q1283" i="1"/>
  <c r="BE1283" i="1"/>
  <c r="Q1153" i="1"/>
  <c r="BE1153" i="1"/>
  <c r="Q1277" i="1"/>
  <c r="BE1277" i="1"/>
  <c r="Q1316" i="1"/>
  <c r="BE1316" i="1"/>
  <c r="Q1275" i="1"/>
  <c r="BE1275" i="1"/>
  <c r="Q1186" i="1"/>
  <c r="BE1186" i="1"/>
  <c r="Q1191" i="1"/>
  <c r="BE1191" i="1"/>
  <c r="Q1158" i="1"/>
  <c r="BE1158" i="1"/>
  <c r="Q1129" i="1"/>
  <c r="BE1129" i="1"/>
  <c r="Q1407" i="1"/>
  <c r="BE1407" i="1"/>
  <c r="Q1351" i="1"/>
  <c r="BE1351" i="1"/>
  <c r="Q1445" i="1"/>
  <c r="BE1445" i="1"/>
  <c r="Q1295" i="1"/>
  <c r="BE1295" i="1"/>
  <c r="Q1322" i="1"/>
  <c r="BE1322" i="1"/>
  <c r="Q1049" i="1"/>
  <c r="BE1049" i="1"/>
  <c r="Q1184" i="1"/>
  <c r="BE1184" i="1"/>
  <c r="Q1342" i="1"/>
  <c r="BE1342" i="1"/>
  <c r="Q1242" i="1"/>
  <c r="BE1242" i="1"/>
  <c r="Q1027" i="1"/>
  <c r="BE1027" i="1"/>
  <c r="Q1313" i="1"/>
  <c r="BE1313" i="1"/>
  <c r="Q1240" i="1"/>
  <c r="BE1240" i="1"/>
  <c r="Q1398" i="1"/>
  <c r="BE1398" i="1"/>
  <c r="Q1241" i="1"/>
  <c r="BE1241" i="1"/>
  <c r="Q1209" i="1"/>
  <c r="BE1209" i="1"/>
  <c r="Q1307" i="1"/>
  <c r="BE1307" i="1"/>
  <c r="Q1015" i="1"/>
  <c r="BE1015" i="1"/>
  <c r="Q1177" i="1"/>
  <c r="BE1177" i="1"/>
  <c r="Q519" i="1"/>
  <c r="BE519" i="1"/>
  <c r="Q710" i="1"/>
  <c r="BE710" i="1"/>
  <c r="Q192" i="1"/>
  <c r="BE192" i="1"/>
  <c r="Q3" i="1"/>
  <c r="BE3" i="1"/>
  <c r="Q355" i="1"/>
  <c r="BE355" i="1"/>
  <c r="Q379" i="1"/>
  <c r="BE379" i="1"/>
  <c r="Q761" i="1"/>
  <c r="BE761" i="1"/>
  <c r="Q126" i="1"/>
  <c r="BE126" i="1"/>
  <c r="Q464" i="1"/>
  <c r="BE464" i="1"/>
  <c r="Q243" i="1"/>
  <c r="BE243" i="1"/>
  <c r="Q395" i="1"/>
  <c r="BE395" i="1"/>
  <c r="Q411" i="1"/>
  <c r="BE411" i="1"/>
  <c r="Q631" i="1"/>
  <c r="BE631" i="1"/>
  <c r="Q656" i="1"/>
  <c r="BE656" i="1"/>
  <c r="Q990" i="1"/>
  <c r="BE990" i="1"/>
  <c r="Q290" i="1"/>
  <c r="BE290" i="1"/>
  <c r="Q345" i="1"/>
  <c r="BE345" i="1"/>
  <c r="Q947" i="1"/>
  <c r="BE947" i="1"/>
  <c r="Q912" i="1"/>
  <c r="BE912" i="1"/>
  <c r="Q247" i="1"/>
  <c r="BE247" i="1"/>
  <c r="Q647" i="1"/>
  <c r="BE647" i="1"/>
  <c r="Q19" i="1"/>
  <c r="BE19" i="1"/>
  <c r="Q587" i="1"/>
  <c r="BE587" i="1"/>
  <c r="Q190" i="1"/>
  <c r="BE190" i="1"/>
  <c r="Q657" i="1"/>
  <c r="BE657" i="1"/>
  <c r="Q224" i="1"/>
  <c r="BE224" i="1"/>
  <c r="Q668" i="1"/>
  <c r="BE668" i="1"/>
  <c r="Q946" i="1"/>
  <c r="BE946" i="1"/>
  <c r="Q920" i="1"/>
  <c r="BE920" i="1"/>
  <c r="Q887" i="1"/>
  <c r="BE887" i="1"/>
  <c r="Q89" i="1"/>
  <c r="BE89" i="1"/>
  <c r="Q468" i="1"/>
  <c r="BE468" i="1"/>
  <c r="Q715" i="1"/>
  <c r="BE715" i="1"/>
  <c r="Q632" i="1"/>
  <c r="BE632" i="1"/>
  <c r="Q482" i="1"/>
  <c r="BE482" i="1"/>
  <c r="Q318" i="1"/>
  <c r="BE318" i="1"/>
  <c r="Q518" i="1"/>
  <c r="BE518" i="1"/>
  <c r="Q106" i="1"/>
  <c r="BE106" i="1"/>
  <c r="Q759" i="1"/>
  <c r="BE759" i="1"/>
  <c r="Q690" i="1"/>
  <c r="BE690" i="1"/>
  <c r="Q2" i="1"/>
  <c r="BE2" i="1"/>
  <c r="Q451" i="1"/>
  <c r="BE451" i="1"/>
  <c r="Q905" i="1"/>
  <c r="BE905" i="1"/>
  <c r="Q101" i="1"/>
  <c r="BE101" i="1"/>
  <c r="Q109" i="1"/>
  <c r="BE109" i="1"/>
  <c r="Q125" i="1"/>
  <c r="BE125" i="1"/>
  <c r="Q17" i="1"/>
  <c r="BE17" i="1"/>
  <c r="Q25" i="1"/>
  <c r="BE25" i="1"/>
  <c r="Q492" i="1"/>
  <c r="BE492" i="1"/>
  <c r="Q662" i="1"/>
  <c r="BE662" i="1"/>
  <c r="Q856" i="1"/>
  <c r="BE856" i="1"/>
  <c r="Q727" i="1"/>
  <c r="BE727" i="1"/>
  <c r="Q688" i="1"/>
  <c r="BE688" i="1"/>
  <c r="Q574" i="1"/>
  <c r="BE574" i="1"/>
  <c r="Q876" i="1"/>
  <c r="BE876" i="1"/>
  <c r="Q409" i="1"/>
  <c r="BE409" i="1"/>
  <c r="Q232" i="1"/>
  <c r="BE232" i="1"/>
  <c r="Q184" i="1"/>
  <c r="BE184" i="1"/>
  <c r="Q235" i="1"/>
  <c r="BE235" i="1"/>
  <c r="Q76" i="1"/>
  <c r="BE76" i="1"/>
  <c r="Q778" i="1"/>
  <c r="BE778" i="1"/>
  <c r="Q687" i="1"/>
  <c r="BE687" i="1"/>
  <c r="Q824" i="1"/>
  <c r="BE824" i="1"/>
  <c r="Q546" i="1"/>
  <c r="BE546" i="1"/>
  <c r="Q413" i="1"/>
  <c r="BE413" i="1"/>
  <c r="Q439" i="1"/>
  <c r="BE439" i="1"/>
  <c r="Q901" i="1"/>
  <c r="BE901" i="1"/>
  <c r="Q167" i="1"/>
  <c r="BE167" i="1"/>
  <c r="Q1293" i="1"/>
  <c r="BE1293" i="1"/>
  <c r="Q1051" i="1"/>
  <c r="BE1051" i="1"/>
  <c r="Q1259" i="1"/>
  <c r="BE1259" i="1"/>
  <c r="Q1454" i="1"/>
  <c r="BE1454" i="1"/>
  <c r="Q1447" i="1"/>
  <c r="BE1447" i="1"/>
  <c r="Q1237" i="1"/>
  <c r="BE1237" i="1"/>
  <c r="Q1267" i="1"/>
  <c r="BE1267" i="1"/>
  <c r="Q1361" i="1"/>
  <c r="BE1361" i="1"/>
  <c r="Q1288" i="1"/>
  <c r="BE1288" i="1"/>
  <c r="Q1446" i="1"/>
  <c r="BE1446" i="1"/>
  <c r="Q1169" i="1"/>
  <c r="BE1169" i="1"/>
  <c r="Q1123" i="1"/>
  <c r="BE1123" i="1"/>
  <c r="Q1082" i="1"/>
  <c r="BE1082" i="1"/>
  <c r="Q1135" i="1"/>
  <c r="BE1135" i="1"/>
  <c r="Q1118" i="1"/>
  <c r="BE1118" i="1"/>
  <c r="Q1085" i="1"/>
  <c r="BE1085" i="1"/>
  <c r="Q1451" i="1"/>
  <c r="BE1451" i="1"/>
  <c r="Q1110" i="1"/>
  <c r="BE1110" i="1"/>
  <c r="Q1423" i="1"/>
  <c r="BE1423" i="1"/>
  <c r="Q1435" i="1"/>
  <c r="BE1435" i="1"/>
  <c r="Q1400" i="1"/>
  <c r="BE1400" i="1"/>
  <c r="Q1028" i="1"/>
  <c r="BE1028" i="1"/>
  <c r="Q1397" i="1"/>
  <c r="BE1397" i="1"/>
  <c r="Q1403" i="1"/>
  <c r="BE1403" i="1"/>
  <c r="Q1401" i="1"/>
  <c r="BE1401" i="1"/>
  <c r="Q1328" i="1"/>
  <c r="BE1328" i="1"/>
  <c r="Q1199" i="1"/>
  <c r="BE1199" i="1"/>
  <c r="Q1121" i="1"/>
  <c r="BE1121" i="1"/>
  <c r="Q1340" i="1"/>
  <c r="BE1340" i="1"/>
  <c r="Q1042" i="1"/>
  <c r="BE1042" i="1"/>
  <c r="Q1282" i="1"/>
  <c r="BE1282" i="1"/>
  <c r="Q1437" i="1"/>
  <c r="BE1437" i="1"/>
  <c r="Q1203" i="1"/>
  <c r="BE1203" i="1"/>
  <c r="Q1418" i="1"/>
  <c r="BE1418" i="1"/>
  <c r="Q1448" i="1"/>
  <c r="BE1448" i="1"/>
  <c r="Q1103" i="1"/>
  <c r="BE1103" i="1"/>
  <c r="Q1094" i="1"/>
  <c r="BE1094" i="1"/>
  <c r="Q1415" i="1"/>
  <c r="BE1415" i="1"/>
  <c r="Q1429" i="1"/>
  <c r="BE1429" i="1"/>
  <c r="Q1234" i="1"/>
  <c r="BE1234" i="1"/>
  <c r="Q1141" i="1"/>
  <c r="BE1141" i="1"/>
  <c r="Q1436" i="1"/>
  <c r="BE1436" i="1"/>
  <c r="Q1098" i="1"/>
  <c r="BE1098" i="1"/>
  <c r="Q1347" i="1"/>
  <c r="BE1347" i="1"/>
  <c r="Q1120" i="1"/>
  <c r="BE1120" i="1"/>
  <c r="Q1278" i="1"/>
  <c r="BE1278" i="1"/>
  <c r="Q1413" i="1"/>
  <c r="BE1413" i="1"/>
  <c r="Q1298" i="1"/>
  <c r="BE1298" i="1"/>
  <c r="Q1041" i="1"/>
  <c r="BE1041" i="1"/>
  <c r="Q1176" i="1"/>
  <c r="BE1176" i="1"/>
  <c r="Q1334" i="1"/>
  <c r="BE1334" i="1"/>
  <c r="Q1020" i="1"/>
  <c r="BE1020" i="1"/>
  <c r="Q1213" i="1"/>
  <c r="BE1213" i="1"/>
  <c r="Q1210" i="1"/>
  <c r="BE1210" i="1"/>
  <c r="Q1390" i="1"/>
  <c r="BE1390" i="1"/>
  <c r="Q1244" i="1"/>
  <c r="BE1244" i="1"/>
  <c r="BF1016" i="1" l="1"/>
  <c r="BF1081" i="1"/>
  <c r="BF187" i="1"/>
  <c r="BF554" i="1"/>
  <c r="BF378" i="1"/>
  <c r="BF1247" i="1"/>
  <c r="BF131" i="1"/>
  <c r="BF794" i="1"/>
  <c r="BF357" i="1"/>
  <c r="BF114" i="1"/>
  <c r="BF482" i="1"/>
  <c r="BF410" i="1"/>
  <c r="BF408" i="1"/>
  <c r="BF1323" i="1"/>
  <c r="BF248" i="1"/>
  <c r="BF529" i="1"/>
  <c r="BF601" i="1"/>
  <c r="BF804" i="1"/>
  <c r="BF992" i="1"/>
  <c r="BF869" i="1"/>
  <c r="BF811" i="1"/>
  <c r="BF562" i="1"/>
  <c r="BF1398" i="1"/>
  <c r="BF1020" i="1"/>
  <c r="BF46" i="1"/>
  <c r="BF829" i="1"/>
  <c r="BF771" i="1"/>
  <c r="BF230" i="1"/>
  <c r="BF252" i="1"/>
  <c r="BF326" i="1"/>
  <c r="BF755" i="1"/>
  <c r="BF464" i="1"/>
  <c r="BF682" i="1"/>
  <c r="BF405" i="1"/>
  <c r="BF152" i="1"/>
  <c r="BF1280" i="1"/>
  <c r="BF777" i="1"/>
  <c r="BF902" i="1"/>
  <c r="BF1353" i="1"/>
  <c r="BF433" i="1"/>
  <c r="BF343" i="1"/>
  <c r="BF998" i="1"/>
  <c r="BF843" i="1"/>
  <c r="BF761" i="1"/>
  <c r="BF390" i="1"/>
  <c r="BF910" i="1"/>
  <c r="BF1029" i="1"/>
  <c r="BF79" i="1"/>
  <c r="BF60" i="1"/>
  <c r="BF398" i="1"/>
  <c r="BF873" i="1"/>
  <c r="BF1044" i="1"/>
  <c r="BF149" i="1"/>
  <c r="BF724" i="1"/>
  <c r="BF275" i="1"/>
  <c r="BF513" i="1"/>
  <c r="BF610" i="1"/>
  <c r="BF1058" i="1"/>
  <c r="BF1168" i="1"/>
  <c r="BF1403" i="1"/>
  <c r="BF484" i="1"/>
  <c r="BF334" i="1"/>
  <c r="BF1192" i="1"/>
  <c r="BF692" i="1"/>
  <c r="BF531" i="1"/>
  <c r="BF508" i="1"/>
  <c r="BF495" i="1"/>
  <c r="BF1137" i="1"/>
  <c r="BF396" i="1"/>
  <c r="BF584" i="1"/>
  <c r="BF250" i="1"/>
  <c r="BF1034" i="1"/>
  <c r="BF662" i="1"/>
  <c r="BF857" i="1"/>
  <c r="BF153" i="1"/>
  <c r="BF469" i="1"/>
  <c r="BF471" i="1"/>
  <c r="BF272" i="1"/>
  <c r="BF267" i="1"/>
  <c r="BF196" i="1"/>
  <c r="BF1334" i="1"/>
  <c r="BF369" i="1"/>
  <c r="BF526" i="1"/>
  <c r="BF416" i="1"/>
  <c r="BF674" i="1"/>
  <c r="BF1391" i="1"/>
  <c r="BF816" i="1"/>
  <c r="BF790" i="1"/>
  <c r="BF337" i="1"/>
  <c r="BF935" i="1"/>
  <c r="BF552" i="1"/>
  <c r="BF814" i="1"/>
  <c r="BF460" i="1"/>
  <c r="BF879" i="1"/>
  <c r="BF1102" i="1"/>
  <c r="BF1006" i="1"/>
  <c r="BF209" i="1"/>
  <c r="BF740" i="1"/>
  <c r="BF204" i="1"/>
  <c r="BF968" i="1"/>
  <c r="BF599" i="1"/>
  <c r="BF1291" i="1"/>
  <c r="BF159" i="1"/>
  <c r="BF931" i="1"/>
  <c r="BF417" i="1"/>
  <c r="BF537" i="1"/>
  <c r="BF95" i="1"/>
  <c r="BF1108" i="1"/>
  <c r="BF472" i="1"/>
  <c r="BF967" i="1"/>
  <c r="BF3" i="1"/>
  <c r="BF1261" i="1"/>
  <c r="BF1421" i="1"/>
  <c r="BF290" i="1"/>
  <c r="BF559" i="1"/>
  <c r="BF1208" i="1"/>
  <c r="BF115" i="1"/>
  <c r="BF700" i="1"/>
  <c r="BF847" i="1"/>
  <c r="BF672" i="1"/>
  <c r="BF1456" i="1"/>
  <c r="BF1448" i="1"/>
  <c r="BF548" i="1"/>
  <c r="BF1363" i="1"/>
  <c r="BF214" i="1"/>
  <c r="BF26" i="1"/>
  <c r="BF612" i="1"/>
  <c r="BF145" i="1"/>
  <c r="BF600" i="1"/>
  <c r="BF987" i="1"/>
  <c r="BF785" i="1"/>
  <c r="BF1078" i="1"/>
  <c r="BF1295" i="1"/>
  <c r="BF855" i="1"/>
  <c r="BF270" i="1"/>
  <c r="BF1169" i="1"/>
  <c r="BF1015" i="1"/>
  <c r="BF1166" i="1"/>
  <c r="BF639" i="1"/>
  <c r="BF812" i="1"/>
  <c r="BF120" i="1"/>
  <c r="BF1402" i="1"/>
  <c r="BF594" i="1"/>
  <c r="BF1234" i="1"/>
  <c r="BF34" i="1"/>
  <c r="BF519" i="1"/>
  <c r="BF421" i="1"/>
  <c r="BF33" i="1"/>
  <c r="BF161" i="1"/>
  <c r="BF453" i="1"/>
  <c r="BF891" i="1"/>
  <c r="BF392" i="1"/>
  <c r="BF148" i="1"/>
  <c r="BF1215" i="1"/>
  <c r="BF1361" i="1"/>
  <c r="BF109" i="1"/>
  <c r="BF105" i="1"/>
  <c r="BF276" i="1"/>
  <c r="BF327" i="1"/>
  <c r="BF128" i="1"/>
  <c r="BF630" i="1"/>
  <c r="BF412" i="1"/>
  <c r="BF1171" i="1"/>
  <c r="BF502" i="1"/>
  <c r="BF907" i="1"/>
  <c r="BF498" i="1"/>
  <c r="BF1021" i="1"/>
  <c r="BF615" i="1"/>
  <c r="BF1008" i="1"/>
  <c r="BF1178" i="1"/>
  <c r="BF1060" i="1"/>
  <c r="BF138" i="1"/>
  <c r="BF791" i="1"/>
  <c r="BF150" i="1"/>
  <c r="BF274" i="1"/>
  <c r="BF344" i="1"/>
  <c r="BF1170" i="1"/>
  <c r="BF226" i="1"/>
  <c r="BF1267" i="1"/>
  <c r="BF970" i="1"/>
  <c r="BF936" i="1"/>
  <c r="BF277" i="1"/>
  <c r="BF1191" i="1"/>
  <c r="BF782" i="1"/>
  <c r="BF607" i="1"/>
  <c r="BF1438" i="1"/>
  <c r="BF895" i="1"/>
  <c r="BF123" i="1"/>
  <c r="BF840" i="1"/>
  <c r="BF561" i="1"/>
  <c r="BF53" i="1"/>
  <c r="BF236" i="1"/>
  <c r="BF1321" i="1"/>
  <c r="BF1453" i="1"/>
  <c r="BF1055" i="1"/>
  <c r="BF555" i="1"/>
  <c r="BF880" i="1"/>
  <c r="BF264" i="1"/>
  <c r="BF386" i="1"/>
  <c r="BF362" i="1"/>
  <c r="BF1009" i="1"/>
  <c r="BF978" i="1"/>
  <c r="BF241" i="1"/>
  <c r="BF583" i="1"/>
  <c r="BF1259" i="1"/>
  <c r="BF893" i="1"/>
  <c r="BF99" i="1"/>
  <c r="BF1430" i="1"/>
  <c r="BF723" i="1"/>
  <c r="BF1382" i="1"/>
  <c r="BF953" i="1"/>
  <c r="BF418" i="1"/>
  <c r="BF65" i="1"/>
  <c r="BF1222" i="1"/>
  <c r="BF1145" i="1"/>
  <c r="BF888" i="1"/>
  <c r="BF984" i="1"/>
  <c r="BF347" i="1"/>
  <c r="BF1059" i="1"/>
  <c r="BF419" i="1"/>
  <c r="BF1123" i="1"/>
  <c r="BF560" i="1"/>
  <c r="BF546" i="1"/>
  <c r="BF769" i="1"/>
  <c r="BF295" i="1"/>
  <c r="BF963" i="1"/>
  <c r="BF1258" i="1"/>
  <c r="BF938" i="1"/>
  <c r="BF1114" i="1"/>
  <c r="BF1149" i="1"/>
  <c r="BF530" i="1"/>
  <c r="BF352" i="1"/>
  <c r="BF927" i="1"/>
  <c r="BF340" i="1"/>
  <c r="BF704" i="1"/>
  <c r="BF124" i="1"/>
  <c r="BF664" i="1"/>
  <c r="BF434" i="1"/>
  <c r="BF286" i="1"/>
  <c r="BF1332" i="1"/>
  <c r="BF364" i="1"/>
  <c r="BF183" i="1"/>
  <c r="BF696" i="1"/>
  <c r="BF751" i="1"/>
  <c r="BF237" i="1"/>
  <c r="BF97" i="1"/>
  <c r="BF1000" i="1"/>
  <c r="BF949" i="1"/>
  <c r="BF698" i="1"/>
  <c r="BF656" i="1"/>
  <c r="BF595" i="1"/>
  <c r="BF675" i="1"/>
  <c r="BF663" i="1"/>
  <c r="BF741" i="1"/>
  <c r="BF156" i="1"/>
  <c r="BF897" i="1"/>
  <c r="BF263" i="1"/>
  <c r="BF710" i="1"/>
  <c r="BF709" i="1"/>
  <c r="BF44" i="1"/>
  <c r="BF795" i="1"/>
  <c r="BF193" i="1"/>
  <c r="BF575" i="1"/>
  <c r="BF142" i="1"/>
  <c r="BF375" i="1"/>
  <c r="BF540" i="1"/>
  <c r="BF969" i="1"/>
  <c r="BF712" i="1"/>
  <c r="BF749" i="1"/>
  <c r="BF786" i="1"/>
  <c r="BF598" i="1"/>
  <c r="BF734" i="1"/>
  <c r="BF93" i="1"/>
  <c r="BF22" i="1"/>
  <c r="BF687" i="1"/>
  <c r="BF325" i="1"/>
  <c r="BF1413" i="1"/>
  <c r="BF1047" i="1"/>
  <c r="BF485" i="1"/>
  <c r="BF676" i="1"/>
  <c r="BF1120" i="1"/>
  <c r="BF673" i="1"/>
  <c r="BF541" i="1"/>
  <c r="BF850" i="1"/>
  <c r="BF500" i="1"/>
  <c r="BF1317" i="1"/>
  <c r="BF974" i="1"/>
  <c r="BF737" i="1"/>
  <c r="BF593" i="1"/>
  <c r="BF547" i="1"/>
  <c r="BF121" i="1"/>
  <c r="BF1001" i="1"/>
  <c r="BF1425" i="1"/>
  <c r="BF63" i="1"/>
  <c r="BF49" i="1"/>
  <c r="BF1404" i="1"/>
  <c r="BF381" i="1"/>
  <c r="BF1024" i="1"/>
  <c r="BF997" i="1"/>
  <c r="BF137" i="1"/>
  <c r="BF563" i="1"/>
  <c r="BF450" i="1"/>
  <c r="BF293" i="1"/>
  <c r="BF1107" i="1"/>
  <c r="BF827" i="1"/>
  <c r="BF332" i="1"/>
  <c r="BF943" i="1"/>
  <c r="BF1356" i="1"/>
  <c r="BF501" i="1"/>
  <c r="BF130" i="1"/>
  <c r="BF389" i="1"/>
  <c r="BF1249" i="1"/>
  <c r="BF1132" i="1"/>
  <c r="BF505" i="1"/>
  <c r="BF511" i="1"/>
  <c r="BF1235" i="1"/>
  <c r="BF1386" i="1"/>
  <c r="BF72" i="1"/>
  <c r="BF380" i="1"/>
  <c r="BF439" i="1"/>
  <c r="BF971" i="1"/>
  <c r="BF822" i="1"/>
  <c r="BF1194" i="1"/>
  <c r="BF318" i="1"/>
  <c r="BF973" i="1"/>
  <c r="BF1420" i="1"/>
  <c r="BF1320" i="1"/>
  <c r="BF1089" i="1"/>
  <c r="BF1048" i="1"/>
  <c r="BF238" i="1"/>
  <c r="BF459" i="1"/>
  <c r="BF54" i="1"/>
  <c r="BF942" i="1"/>
  <c r="BF623" i="1"/>
  <c r="BF1308" i="1"/>
  <c r="BF586" i="1"/>
  <c r="BF78" i="1"/>
  <c r="BF1139" i="1"/>
  <c r="BF269" i="1"/>
  <c r="BF920" i="1"/>
  <c r="BF1436" i="1"/>
  <c r="BF569" i="1"/>
  <c r="BF377" i="1"/>
  <c r="BF988" i="1"/>
  <c r="BF296" i="1"/>
  <c r="BF640" i="1"/>
  <c r="BF898" i="1"/>
  <c r="BF1077" i="1"/>
  <c r="BF856" i="1"/>
  <c r="BF475" i="1"/>
  <c r="BF883" i="1"/>
  <c r="BF1270" i="1"/>
  <c r="BF753" i="1"/>
  <c r="BF1290" i="1"/>
  <c r="BF642" i="1"/>
  <c r="BF1141" i="1"/>
  <c r="BF404" i="1"/>
  <c r="BF1252" i="1"/>
  <c r="BF497" i="1"/>
  <c r="BF1163" i="1"/>
  <c r="BF201" i="1"/>
  <c r="BF346" i="1"/>
  <c r="BF365" i="1"/>
  <c r="BF200" i="1"/>
  <c r="BF18" i="1"/>
  <c r="BF140" i="1"/>
  <c r="BF512" i="1"/>
  <c r="BF409" i="1"/>
  <c r="BF951" i="1"/>
  <c r="BF406" i="1"/>
  <c r="BF436" i="1"/>
  <c r="BF202" i="1"/>
  <c r="BF225" i="1"/>
  <c r="BF176" i="1"/>
  <c r="BF1451" i="1"/>
  <c r="BF129" i="1"/>
  <c r="BF1367" i="1"/>
  <c r="BF523" i="1"/>
  <c r="BF1340" i="1"/>
  <c r="BF314" i="1"/>
  <c r="BF218" i="1"/>
  <c r="BF1158" i="1"/>
  <c r="BF59" i="1"/>
  <c r="BF205" i="1"/>
  <c r="BF143" i="1"/>
  <c r="BF1157" i="1"/>
  <c r="BF437" i="1"/>
  <c r="BF207" i="1"/>
  <c r="BF1052" i="1"/>
  <c r="BF81" i="1"/>
  <c r="BF870" i="1"/>
  <c r="BF685" i="1"/>
  <c r="BF220" i="1"/>
  <c r="BF1083" i="1"/>
  <c r="BF1446" i="1"/>
  <c r="BF374" i="1"/>
  <c r="BF2" i="1"/>
  <c r="BF538" i="1"/>
  <c r="BF858" i="1"/>
  <c r="BF1219" i="1"/>
  <c r="BF68" i="1"/>
  <c r="BF743" i="1"/>
  <c r="BF170" i="1"/>
  <c r="BF611" i="1"/>
  <c r="BF61" i="1"/>
  <c r="BF799" i="1"/>
  <c r="BF1046" i="1"/>
  <c r="BF13" i="1"/>
  <c r="BF473" i="1"/>
  <c r="BF1056" i="1"/>
  <c r="BF543" i="1"/>
  <c r="BF399" i="1"/>
  <c r="BF1450" i="1"/>
  <c r="BF397" i="1"/>
  <c r="BF821" i="1"/>
  <c r="BF1106" i="1"/>
  <c r="BF185" i="1"/>
  <c r="BF551" i="1"/>
  <c r="BF1221" i="1"/>
  <c r="BF1325" i="1"/>
  <c r="BF110" i="1"/>
  <c r="BF1395" i="1"/>
  <c r="BF928" i="1"/>
  <c r="BF557" i="1"/>
  <c r="BF759" i="1"/>
  <c r="BF686" i="1"/>
  <c r="BF1187" i="1"/>
  <c r="BF1012" i="1"/>
  <c r="BF192" i="1"/>
  <c r="BF1366" i="1"/>
  <c r="BF171" i="1"/>
  <c r="BF868" i="1"/>
  <c r="BF1172" i="1"/>
  <c r="BF1230" i="1"/>
  <c r="BF1147" i="1"/>
  <c r="BF571" i="1"/>
  <c r="BF808" i="1"/>
  <c r="BF727" i="1"/>
  <c r="BF742" i="1"/>
  <c r="BF832" i="1"/>
  <c r="BF21" i="1"/>
  <c r="BF803" i="1"/>
  <c r="BF37" i="1"/>
  <c r="BF35" i="1"/>
  <c r="BF889" i="1"/>
  <c r="BF849" i="1"/>
  <c r="BF745" i="1"/>
  <c r="BF1070" i="1"/>
  <c r="BF805" i="1"/>
  <c r="BF837" i="1"/>
  <c r="BF1389" i="1"/>
  <c r="BF1396" i="1"/>
  <c r="BF348" i="1"/>
  <c r="BF354" i="1"/>
  <c r="BF1415" i="1"/>
  <c r="BF308" i="1"/>
  <c r="BF503" i="1"/>
  <c r="BF632" i="1"/>
  <c r="BF1088" i="1"/>
  <c r="BF1019" i="1"/>
  <c r="BF1179" i="1"/>
  <c r="BF1025" i="1"/>
  <c r="BF1303" i="1"/>
  <c r="BF628" i="1"/>
  <c r="BF904" i="1"/>
  <c r="BF1408" i="1"/>
  <c r="BF268" i="1"/>
  <c r="BF792" i="1"/>
  <c r="BF319" i="1"/>
  <c r="BF56" i="1"/>
  <c r="BF744" i="1"/>
  <c r="BF1216" i="1"/>
  <c r="BF47" i="1"/>
  <c r="BF1101" i="1"/>
  <c r="BF1313" i="1"/>
  <c r="BF1400" i="1"/>
  <c r="BF84" i="1"/>
  <c r="BF57" i="1"/>
  <c r="BF1104" i="1"/>
  <c r="BF338" i="1"/>
  <c r="BF336" i="1"/>
  <c r="BF900" i="1"/>
  <c r="BF8" i="1"/>
  <c r="BF1322" i="1"/>
  <c r="BF294" i="1"/>
  <c r="BF160" i="1"/>
  <c r="BF1026" i="1"/>
  <c r="BF448" i="1"/>
  <c r="BF608" i="1"/>
  <c r="BF245" i="1"/>
  <c r="BF937" i="1"/>
  <c r="BF1349" i="1"/>
  <c r="BF323" i="1"/>
  <c r="BF1352" i="1"/>
  <c r="BF1124" i="1"/>
  <c r="BF223" i="1"/>
  <c r="BF908" i="1"/>
  <c r="BF1014" i="1"/>
  <c r="BF98" i="1"/>
  <c r="BF155" i="1"/>
  <c r="BF1302" i="1"/>
  <c r="BF465" i="1"/>
  <c r="BF147" i="1"/>
  <c r="BF281" i="1"/>
  <c r="BF911" i="1"/>
  <c r="BF1205" i="1"/>
  <c r="BF1422" i="1"/>
  <c r="BF86" i="1"/>
  <c r="BF1359" i="1"/>
  <c r="BF778" i="1"/>
  <c r="BF1387" i="1"/>
  <c r="BF1198" i="1"/>
  <c r="BF1097" i="1"/>
  <c r="BF1156" i="1"/>
  <c r="BF58" i="1"/>
  <c r="BF913" i="1"/>
  <c r="BF461" i="1"/>
  <c r="BF24" i="1"/>
  <c r="BF959" i="1"/>
  <c r="BF637" i="1"/>
  <c r="BF929" i="1"/>
  <c r="BF315" i="1"/>
  <c r="BF1326" i="1"/>
  <c r="BF1368" i="1"/>
  <c r="BF979" i="1"/>
  <c r="BF909" i="1"/>
  <c r="BF1256" i="1"/>
  <c r="BF1358" i="1"/>
  <c r="BF739" i="1"/>
  <c r="BF1037" i="1"/>
  <c r="BF1197" i="1"/>
  <c r="BF360" i="1"/>
  <c r="BF592" i="1"/>
  <c r="BF74" i="1"/>
  <c r="BF489" i="1"/>
  <c r="BF441" i="1"/>
  <c r="BF426" i="1"/>
  <c r="BF666" i="1"/>
  <c r="BF1223" i="1"/>
  <c r="BF244" i="1"/>
  <c r="BF650" i="1"/>
  <c r="BF570" i="1"/>
  <c r="BF1236" i="1"/>
  <c r="BF1135" i="1"/>
  <c r="BF499" i="1"/>
  <c r="BF659" i="1"/>
  <c r="BF425" i="1"/>
  <c r="BF1095" i="1"/>
  <c r="BF424" i="1"/>
  <c r="BF179" i="1"/>
  <c r="BF925" i="1"/>
  <c r="BF613" i="1"/>
  <c r="BF758" i="1"/>
  <c r="BF658" i="1"/>
  <c r="BF717" i="1"/>
  <c r="BF1277" i="1"/>
  <c r="BF455" i="1"/>
  <c r="BF1428" i="1"/>
  <c r="BF486" i="1"/>
  <c r="BF890" i="1"/>
  <c r="BF668" i="1"/>
  <c r="BF522" i="1"/>
  <c r="BF1105" i="1"/>
  <c r="BF966" i="1"/>
  <c r="BF50" i="1"/>
  <c r="BF670" i="1"/>
  <c r="BF198" i="1"/>
  <c r="BF279" i="1"/>
  <c r="BF1373" i="1"/>
  <c r="BF480" i="1"/>
  <c r="BF1226" i="1"/>
  <c r="BF494" i="1"/>
  <c r="BF1213" i="1"/>
  <c r="BF167" i="1"/>
  <c r="BF271" i="1"/>
  <c r="BF158" i="1"/>
  <c r="BF1381" i="1"/>
  <c r="BF17" i="1"/>
  <c r="BF224" i="1"/>
  <c r="BF1355" i="1"/>
  <c r="BF1292" i="1"/>
  <c r="BF881" i="1"/>
  <c r="BF89" i="1"/>
  <c r="BF574" i="1"/>
  <c r="BF491" i="1"/>
  <c r="BF1150" i="1"/>
  <c r="BF506" i="1"/>
  <c r="BF1183" i="1"/>
  <c r="BF29" i="1"/>
  <c r="BF136" i="1"/>
  <c r="BF462" i="1"/>
  <c r="BF382" i="1"/>
  <c r="BF801" i="1"/>
  <c r="BF678" i="1"/>
  <c r="BF535" i="1"/>
  <c r="BF919" i="1"/>
  <c r="BF1419" i="1"/>
  <c r="BF754" i="1"/>
  <c r="BF1140" i="1"/>
  <c r="BF7" i="1"/>
  <c r="BF735" i="1"/>
  <c r="BF960" i="1"/>
  <c r="BF36" i="1"/>
  <c r="BF817" i="1"/>
  <c r="BF728" i="1"/>
  <c r="BF1369" i="1"/>
  <c r="BF48" i="1"/>
  <c r="BF660" i="1"/>
  <c r="BF906" i="1"/>
  <c r="BF806" i="1"/>
  <c r="BF945" i="1"/>
  <c r="BF1433" i="1"/>
  <c r="BF1431" i="1"/>
  <c r="BF361" i="1"/>
  <c r="BF768" i="1"/>
  <c r="BF1122" i="1"/>
  <c r="BF438" i="1"/>
  <c r="BF1372" i="1"/>
  <c r="BF772" i="1"/>
  <c r="BF641" i="1"/>
  <c r="BF468" i="1"/>
  <c r="BF394" i="1"/>
  <c r="BF10" i="1"/>
  <c r="BF1354" i="1"/>
  <c r="BF1129" i="1"/>
  <c r="BF917" i="1"/>
  <c r="BF154" i="1"/>
  <c r="BF972" i="1"/>
  <c r="BF283" i="1"/>
  <c r="BF800" i="1"/>
  <c r="BF836" i="1"/>
  <c r="BF834" i="1"/>
  <c r="BF1013" i="1"/>
  <c r="BF367" i="1"/>
  <c r="BF854" i="1"/>
  <c r="BF333" i="1"/>
  <c r="BF719" i="1"/>
  <c r="BF807" i="1"/>
  <c r="BF848" i="1"/>
  <c r="BF1176" i="1"/>
  <c r="BF253" i="1"/>
  <c r="BF520" i="1"/>
  <c r="BF11" i="1"/>
  <c r="BF496" i="1"/>
  <c r="BF288" i="1"/>
  <c r="BF950" i="1"/>
  <c r="BF764" i="1"/>
  <c r="BF5" i="1"/>
  <c r="BF1011" i="1"/>
  <c r="BF926" i="1"/>
  <c r="BF6" i="1"/>
  <c r="BF1003" i="1"/>
  <c r="BF766" i="1"/>
  <c r="BF101" i="1"/>
  <c r="BF1336" i="1"/>
  <c r="BF828" i="1"/>
  <c r="BF767" i="1"/>
  <c r="BF492" i="1"/>
  <c r="BF705" i="1"/>
  <c r="BF445" i="1"/>
  <c r="BF1253" i="1"/>
  <c r="BF1240" i="1"/>
  <c r="BF1318" i="1"/>
  <c r="BF233" i="1"/>
  <c r="BF256" i="1"/>
  <c r="BF573" i="1"/>
  <c r="BF82" i="1"/>
  <c r="BF1167" i="1"/>
  <c r="BF103" i="1"/>
  <c r="BF1449" i="1"/>
  <c r="BF301" i="1"/>
  <c r="BF452" i="1"/>
  <c r="BF1378" i="1"/>
  <c r="BF102" i="1"/>
  <c r="BF1212" i="1"/>
  <c r="BF830" i="1"/>
  <c r="BF80" i="1"/>
  <c r="BF679" i="1"/>
  <c r="BF773" i="1"/>
  <c r="BF631" i="1"/>
  <c r="BF1031" i="1"/>
  <c r="BF622" i="1"/>
  <c r="BF330" i="1"/>
  <c r="BF809" i="1"/>
  <c r="BF194" i="1"/>
  <c r="BF1427" i="1"/>
  <c r="BF87" i="1"/>
  <c r="BF1066" i="1"/>
  <c r="BF1071" i="1"/>
  <c r="BF905" i="1"/>
  <c r="BF73" i="1"/>
  <c r="BF882" i="1"/>
  <c r="BF1338" i="1"/>
  <c r="BF43" i="1"/>
  <c r="BF581" i="1"/>
  <c r="BF305" i="1"/>
  <c r="BF1144" i="1"/>
  <c r="BF524" i="1"/>
  <c r="BF954" i="1"/>
  <c r="BF1454" i="1"/>
  <c r="BF509" i="1"/>
  <c r="BF798" i="1"/>
  <c r="BF1076" i="1"/>
  <c r="BF652" i="1"/>
  <c r="BF31" i="1"/>
  <c r="BF596" i="1"/>
  <c r="BF787" i="1"/>
  <c r="BF1243" i="1"/>
  <c r="BF1196" i="1"/>
  <c r="BF784" i="1"/>
  <c r="BF932" i="1"/>
  <c r="BF884" i="1"/>
  <c r="BF1278" i="1"/>
  <c r="BF1409" i="1"/>
  <c r="BF1248" i="1"/>
  <c r="BF341" i="1"/>
  <c r="BF1080" i="1"/>
  <c r="BF350" i="1"/>
  <c r="BF533" i="1"/>
  <c r="BF585" i="1"/>
  <c r="BF111" i="1"/>
  <c r="BF162" i="1"/>
  <c r="BF864" i="1"/>
  <c r="BF191" i="1"/>
  <c r="BF661" i="1"/>
  <c r="BF783" i="1"/>
  <c r="BF621" i="1"/>
  <c r="BF1351" i="1"/>
  <c r="BF948" i="1"/>
  <c r="BF649" i="1"/>
  <c r="BF872" i="1"/>
  <c r="BF1288" i="1"/>
  <c r="BF629" i="1"/>
  <c r="BF163" i="1"/>
  <c r="BF695" i="1"/>
  <c r="BF91" i="1"/>
  <c r="BF1188" i="1"/>
  <c r="BF1341" i="1"/>
  <c r="BF680" i="1"/>
  <c r="BF645" i="1"/>
  <c r="BF815" i="1"/>
  <c r="BF227" i="1"/>
  <c r="BF1305" i="1"/>
  <c r="BF1231" i="1"/>
  <c r="BF1285" i="1"/>
  <c r="BF1184" i="1"/>
  <c r="BF1244" i="1"/>
  <c r="BF1202" i="1"/>
  <c r="BF618" i="1"/>
  <c r="BF1455" i="1"/>
  <c r="BF211" i="1"/>
  <c r="BF1283" i="1"/>
  <c r="BF1342" i="1"/>
  <c r="BF1111" i="1"/>
  <c r="BF92" i="1"/>
  <c r="BF633" i="1"/>
  <c r="BF921" i="1"/>
  <c r="BF1237" i="1"/>
  <c r="BF867" i="1"/>
  <c r="BF914" i="1"/>
  <c r="BF1297" i="1"/>
  <c r="BF863" i="1"/>
  <c r="BF763" i="1"/>
  <c r="BF169" i="1"/>
  <c r="BF789" i="1"/>
  <c r="BF516" i="1"/>
  <c r="BF351" i="1"/>
  <c r="BF1061" i="1"/>
  <c r="BF440" i="1"/>
  <c r="BF549" i="1"/>
  <c r="BF707" i="1"/>
  <c r="BF232" i="1"/>
  <c r="BF802" i="1"/>
  <c r="BF1347" i="1"/>
  <c r="BF1406" i="1"/>
  <c r="BF1175" i="1"/>
  <c r="BF262" i="1"/>
  <c r="BF994" i="1"/>
  <c r="BF447" i="1"/>
  <c r="BF643" i="1"/>
  <c r="BF578" i="1"/>
  <c r="BF83" i="1"/>
  <c r="BF892" i="1"/>
  <c r="BF701" i="1"/>
  <c r="BF1072" i="1"/>
  <c r="BF320" i="1"/>
  <c r="BF15" i="1"/>
  <c r="BF665" i="1"/>
  <c r="BF1335" i="1"/>
  <c r="BF100" i="1"/>
  <c r="BF697" i="1"/>
  <c r="BF1437" i="1"/>
  <c r="BF597" i="1"/>
  <c r="BF71" i="1"/>
  <c r="BF699" i="1"/>
  <c r="BF240" i="1"/>
  <c r="BF443" i="1"/>
  <c r="BF518" i="1"/>
  <c r="BF627" i="1"/>
  <c r="BF940" i="1"/>
  <c r="BF990" i="1"/>
  <c r="BF1185" i="1"/>
  <c r="BF157" i="1"/>
  <c r="BF280" i="1"/>
  <c r="BF1405" i="1"/>
  <c r="BF400" i="1"/>
  <c r="BF1152" i="1"/>
  <c r="BF358" i="1"/>
  <c r="BF1065" i="1"/>
  <c r="BF422" i="1"/>
  <c r="BF16" i="1"/>
  <c r="BF184" i="1"/>
  <c r="BF32" i="1"/>
  <c r="BF572" i="1"/>
  <c r="BF878" i="1"/>
  <c r="BF619" i="1"/>
  <c r="BF370" i="1"/>
  <c r="BF1286" i="1"/>
  <c r="BF1399" i="1"/>
  <c r="BF1306" i="1"/>
  <c r="BF1310" i="1"/>
  <c r="BF423" i="1"/>
  <c r="BF1130" i="1"/>
  <c r="BF1162" i="1"/>
  <c r="BF941" i="1"/>
  <c r="BF1374" i="1"/>
  <c r="BF924" i="1"/>
  <c r="BF738" i="1"/>
  <c r="BF1301" i="1"/>
  <c r="BF1209" i="1"/>
  <c r="BF725" i="1"/>
  <c r="BF1300" i="1"/>
  <c r="BF76" i="1"/>
  <c r="BF451" i="1"/>
  <c r="BF383" i="1"/>
  <c r="BF702" i="1"/>
  <c r="BF991" i="1"/>
  <c r="BF388" i="1"/>
  <c r="BF962" i="1"/>
  <c r="BF1131" i="1"/>
  <c r="BF144" i="1"/>
  <c r="BF45" i="1"/>
  <c r="BF690" i="1"/>
  <c r="BF345" i="1"/>
  <c r="BF1312" i="1"/>
  <c r="BF478" i="1"/>
  <c r="BF775" i="1"/>
  <c r="BF1203" i="1"/>
  <c r="BF309" i="1"/>
  <c r="BF1010" i="1"/>
  <c r="BF1365" i="1"/>
  <c r="BF1273" i="1"/>
  <c r="BF1383" i="1"/>
  <c r="BF507" i="1"/>
  <c r="BF401" i="1"/>
  <c r="BF844" i="1"/>
  <c r="BF835" i="1"/>
  <c r="BF168" i="1"/>
  <c r="BF866" i="1"/>
  <c r="BF1411" i="1"/>
  <c r="BF1337" i="1"/>
  <c r="BF1207" i="1"/>
  <c r="BF677" i="1"/>
  <c r="BF528" i="1"/>
  <c r="BF25" i="1"/>
  <c r="BF212" i="1"/>
  <c r="BF322" i="1"/>
  <c r="BF289" i="1"/>
  <c r="BF1193" i="1"/>
  <c r="BF251" i="1"/>
  <c r="BF831" i="1"/>
  <c r="BF1195" i="1"/>
  <c r="BF493" i="1"/>
  <c r="BF750" i="1"/>
  <c r="BF108" i="1"/>
  <c r="BF1004" i="1"/>
  <c r="BF1051" i="1"/>
  <c r="BF999" i="1"/>
  <c r="BF1279" i="1"/>
  <c r="BF107" i="1"/>
  <c r="BF446" i="1"/>
  <c r="BF1272" i="1"/>
  <c r="BF567" i="1"/>
  <c r="BF1311" i="1"/>
  <c r="BF181" i="1"/>
  <c r="BF824" i="1"/>
  <c r="BF429" i="1"/>
  <c r="BF302" i="1"/>
  <c r="BF254" i="1"/>
  <c r="BF151" i="1"/>
  <c r="BF258" i="1"/>
  <c r="BF977" i="1"/>
  <c r="BF731" i="1"/>
  <c r="BF851" i="1"/>
  <c r="BF1136" i="1"/>
  <c r="BF139" i="1"/>
  <c r="BF1315" i="1"/>
  <c r="BF1160" i="1"/>
  <c r="BF860" i="1"/>
  <c r="BF1148" i="1"/>
  <c r="BF1180" i="1"/>
  <c r="BF127" i="1"/>
  <c r="BF1224" i="1"/>
  <c r="BF1434" i="1"/>
  <c r="BF1042" i="1"/>
  <c r="BF896" i="1"/>
  <c r="BF1033" i="1"/>
  <c r="BF206" i="1"/>
  <c r="BF626" i="1"/>
  <c r="BF1038" i="1"/>
  <c r="BF23" i="1"/>
  <c r="BF976" i="1"/>
  <c r="BF1282" i="1"/>
  <c r="BF384" i="1"/>
  <c r="BF249" i="1"/>
  <c r="BF77" i="1"/>
  <c r="BF1002" i="1"/>
  <c r="BF1110" i="1"/>
  <c r="BF195" i="1"/>
  <c r="BF1028" i="1"/>
  <c r="BF1232" i="1"/>
  <c r="BF606" i="1"/>
  <c r="BF14" i="1"/>
  <c r="BF1418" i="1"/>
  <c r="BF376" i="1"/>
  <c r="BF839" i="1"/>
  <c r="BF1331" i="1"/>
  <c r="BF229" i="1"/>
  <c r="BF1074" i="1"/>
  <c r="BF1429" i="1"/>
  <c r="BF542" i="1"/>
  <c r="BF430" i="1"/>
  <c r="BF826" i="1"/>
  <c r="BF558" i="1"/>
  <c r="BF550" i="1"/>
  <c r="BF838" i="1"/>
  <c r="BF876" i="1"/>
  <c r="BF328" i="1"/>
  <c r="BF647" i="1"/>
  <c r="BF624" i="1"/>
  <c r="BF713" i="1"/>
  <c r="BF693" i="1"/>
  <c r="BF228" i="1"/>
  <c r="BF257" i="1"/>
  <c r="BF442" i="1"/>
  <c r="BF1210" i="1"/>
  <c r="BF1069" i="1"/>
  <c r="BF1030" i="1"/>
  <c r="BF282" i="1"/>
  <c r="BF842" i="1"/>
  <c r="BF373" i="1"/>
  <c r="BF886" i="1"/>
  <c r="BF534" i="1"/>
  <c r="BF638" i="1"/>
  <c r="BF180" i="1"/>
  <c r="BF718" i="1"/>
  <c r="BF420" i="1"/>
  <c r="BF1116" i="1"/>
  <c r="BF651" i="1"/>
  <c r="BF721" i="1"/>
  <c r="BF965" i="1"/>
  <c r="BF544" i="1"/>
  <c r="BF1346" i="1"/>
  <c r="BF1329" i="1"/>
  <c r="BF40" i="1"/>
  <c r="BF1045" i="1"/>
  <c r="BF688" i="1"/>
  <c r="BF1082" i="1"/>
  <c r="BF1281" i="1"/>
  <c r="BF353" i="1"/>
  <c r="BF335" i="1"/>
  <c r="BF752" i="1"/>
  <c r="BF1155" i="1"/>
  <c r="BF366" i="1"/>
  <c r="BF517" i="1"/>
  <c r="BF113" i="1"/>
  <c r="BF1289" i="1"/>
  <c r="BF356" i="1"/>
  <c r="BF912" i="1"/>
  <c r="BF1181" i="1"/>
  <c r="BF342" i="1"/>
  <c r="BF716" i="1"/>
  <c r="BF483" i="1"/>
  <c r="BF393" i="1"/>
  <c r="BF1233" i="1"/>
  <c r="BF1090" i="1"/>
  <c r="BF1054" i="1"/>
  <c r="BF1239" i="1"/>
  <c r="BF620" i="1"/>
  <c r="BF818" i="1"/>
  <c r="BF1189" i="1"/>
  <c r="BF414" i="1"/>
  <c r="BF479" i="1"/>
  <c r="BF1238" i="1"/>
  <c r="BF67" i="1"/>
  <c r="BF1092" i="1"/>
  <c r="BF1296" i="1"/>
  <c r="BF556" i="1"/>
  <c r="BF387" i="1"/>
  <c r="BF609" i="1"/>
  <c r="BF1125" i="1"/>
  <c r="BF284" i="1"/>
  <c r="BF407" i="1"/>
  <c r="BF1276" i="1"/>
  <c r="BF190" i="1"/>
  <c r="BF1159" i="1"/>
  <c r="BF1043" i="1"/>
  <c r="BF273" i="1"/>
  <c r="BF1225" i="1"/>
  <c r="BF515" i="1"/>
  <c r="BF527" i="1"/>
  <c r="BF779" i="1"/>
  <c r="BF1228" i="1"/>
  <c r="BF1128" i="1"/>
  <c r="BF1392" i="1"/>
  <c r="BF1005" i="1"/>
  <c r="BF1050" i="1"/>
  <c r="BF372" i="1"/>
  <c r="BF125" i="1"/>
  <c r="BF444" i="1"/>
  <c r="BF1142" i="1"/>
  <c r="BF4" i="1"/>
  <c r="BF887" i="1"/>
  <c r="BF379" i="1"/>
  <c r="BF862" i="1"/>
  <c r="BF980" i="1"/>
  <c r="BF457" i="1"/>
  <c r="BF1075" i="1"/>
  <c r="BF514" i="1"/>
  <c r="BF1364" i="1"/>
  <c r="BF435" i="1"/>
  <c r="BF62" i="1"/>
  <c r="BF1062" i="1"/>
  <c r="BF793" i="1"/>
  <c r="BF1091" i="1"/>
  <c r="BF363" i="1"/>
  <c r="BF521" i="1"/>
  <c r="BF736" i="1"/>
  <c r="BF321" i="1"/>
  <c r="BF1164" i="1"/>
  <c r="BF813" i="1"/>
  <c r="BF616" i="1"/>
  <c r="BF470" i="1"/>
  <c r="BF177" i="1"/>
  <c r="BF689" i="1"/>
  <c r="BF1376" i="1"/>
  <c r="BF216" i="1"/>
  <c r="BF454" i="1"/>
  <c r="BF579" i="1"/>
  <c r="BF481" i="1"/>
  <c r="BF1304" i="1"/>
  <c r="BF85" i="1"/>
  <c r="BF918" i="1"/>
  <c r="BF722" i="1"/>
  <c r="BF368" i="1"/>
  <c r="BF134" i="1"/>
  <c r="BF1134" i="1"/>
  <c r="BF1416" i="1"/>
  <c r="BF51" i="1"/>
  <c r="BF210" i="1"/>
  <c r="BF1309" i="1"/>
  <c r="BF1440" i="1"/>
  <c r="BF669" i="1"/>
  <c r="BF329" i="1"/>
  <c r="BF1385" i="1"/>
  <c r="BF1218" i="1"/>
  <c r="BF1118" i="1"/>
  <c r="BF1439" i="1"/>
  <c r="BF146" i="1"/>
  <c r="BF1410" i="1"/>
  <c r="BF1442" i="1"/>
  <c r="BF894" i="1"/>
  <c r="BF458" i="1"/>
  <c r="BF946" i="1"/>
  <c r="BF1063" i="1"/>
  <c r="BF525" i="1"/>
  <c r="BF952" i="1"/>
  <c r="BF1445" i="1"/>
  <c r="BF312" i="1"/>
  <c r="BF648" i="1"/>
  <c r="BF684" i="1"/>
  <c r="BF476" i="1"/>
  <c r="BF1394" i="1"/>
  <c r="BF1254" i="1"/>
  <c r="BF1343" i="1"/>
  <c r="BF359" i="1"/>
  <c r="BF1115" i="1"/>
  <c r="BF1068" i="1"/>
  <c r="BF291" i="1"/>
  <c r="BF975" i="1"/>
  <c r="BF66" i="1"/>
  <c r="BF944" i="1"/>
  <c r="BF947" i="1"/>
  <c r="BF986" i="1"/>
  <c r="BF780" i="1"/>
  <c r="BF961" i="1"/>
  <c r="BF1186" i="1"/>
  <c r="BF625" i="1"/>
  <c r="BF1093" i="1"/>
  <c r="BF681" i="1"/>
  <c r="BF261" i="1"/>
  <c r="BF1316" i="1"/>
  <c r="BF1417" i="1"/>
  <c r="BF27" i="1"/>
  <c r="BF234" i="1"/>
  <c r="BF1457" i="1"/>
  <c r="BF1250" i="1"/>
  <c r="BF1035" i="1"/>
  <c r="BF266" i="1"/>
  <c r="BF708" i="1"/>
  <c r="BF770" i="1"/>
  <c r="BF141" i="1"/>
  <c r="BF297" i="1"/>
  <c r="BF96" i="1"/>
  <c r="BF38" i="1"/>
  <c r="BF391" i="1"/>
  <c r="BF899" i="1"/>
  <c r="BF456" i="1"/>
  <c r="BF865" i="1"/>
  <c r="BF588" i="1"/>
  <c r="BF703" i="1"/>
  <c r="BF1314" i="1"/>
  <c r="BF70" i="1"/>
  <c r="BF199" i="1"/>
  <c r="BF222" i="1"/>
  <c r="BF331" i="1"/>
  <c r="BF964" i="1"/>
  <c r="BF55" i="1"/>
  <c r="BF313" i="1"/>
  <c r="BF797" i="1"/>
  <c r="BF355" i="1"/>
  <c r="BF304" i="1"/>
  <c r="BF213" i="1"/>
  <c r="BF1262" i="1"/>
  <c r="BF781" i="1"/>
  <c r="BF667" i="1"/>
  <c r="BF568" i="1"/>
  <c r="BF1432" i="1"/>
  <c r="BF175" i="1"/>
  <c r="BF993" i="1"/>
  <c r="BF119" i="1"/>
  <c r="BF657" i="1"/>
  <c r="BF694" i="1"/>
  <c r="BF259" i="1"/>
  <c r="BF833" i="1"/>
  <c r="BF1201" i="1"/>
  <c r="BF166" i="1"/>
  <c r="BF903" i="1"/>
  <c r="BF1084" i="1"/>
  <c r="BF231" i="1"/>
  <c r="BF1412" i="1"/>
  <c r="BF1121" i="1"/>
  <c r="BF221" i="1"/>
  <c r="BF1274" i="1"/>
  <c r="BF1133" i="1"/>
  <c r="BF1094" i="1"/>
  <c r="BF487" i="1"/>
  <c r="BF776" i="1"/>
  <c r="BF748" i="1"/>
  <c r="BF287" i="1"/>
  <c r="BF1154" i="1"/>
  <c r="BF602" i="1"/>
  <c r="BF1299" i="1"/>
  <c r="BF415" i="1"/>
  <c r="BF1204" i="1"/>
  <c r="BF112" i="1"/>
  <c r="BF1127" i="1"/>
  <c r="BF104" i="1"/>
  <c r="BF428" i="1"/>
  <c r="BF1022" i="1"/>
  <c r="BF30" i="1"/>
  <c r="BF747" i="1"/>
  <c r="BF989" i="1"/>
  <c r="BF307" i="1"/>
  <c r="BF1268" i="1"/>
  <c r="BF1053" i="1"/>
  <c r="BF956" i="1"/>
  <c r="BF1227" i="1"/>
  <c r="BF875" i="1"/>
  <c r="BF403" i="1"/>
  <c r="BF532" i="1"/>
  <c r="BF1165" i="1"/>
  <c r="BF958" i="1"/>
  <c r="BF603" i="1"/>
  <c r="BF1039" i="1"/>
  <c r="BF239" i="1"/>
  <c r="BF1153" i="1"/>
  <c r="BF52" i="1"/>
  <c r="BF197" i="1"/>
  <c r="BF1211" i="1"/>
  <c r="BF306" i="1"/>
  <c r="BF1079" i="1"/>
  <c r="BF852" i="1"/>
  <c r="BF246" i="1"/>
  <c r="BF1324" i="1"/>
  <c r="BF385" i="1"/>
  <c r="BF1099" i="1"/>
  <c r="BF431" i="1"/>
  <c r="BF1177" i="1"/>
  <c r="BF1100" i="1"/>
  <c r="BF474" i="1"/>
  <c r="BF1017" i="1"/>
  <c r="BF1370" i="1"/>
  <c r="BF88" i="1"/>
  <c r="BF1294" i="1"/>
  <c r="BF41" i="1"/>
  <c r="BF1174" i="1"/>
  <c r="BF9" i="1"/>
  <c r="BF1087" i="1"/>
  <c r="BF577" i="1"/>
  <c r="BF1206" i="1"/>
  <c r="BF841" i="1"/>
  <c r="BF1067" i="1"/>
  <c r="BF265" i="1"/>
  <c r="BF757" i="1"/>
  <c r="BF488" i="1"/>
  <c r="BF1245" i="1"/>
  <c r="BF715" i="1"/>
  <c r="BF1241" i="1"/>
  <c r="BF1173" i="1"/>
  <c r="BF982" i="1"/>
  <c r="BF118" i="1"/>
  <c r="BF1443" i="1"/>
  <c r="BF172" i="1"/>
  <c r="BF395" i="1"/>
  <c r="BF20" i="1"/>
  <c r="BF1182" i="1"/>
  <c r="BF576" i="1"/>
  <c r="BF90" i="1"/>
  <c r="BF1384" i="1"/>
  <c r="BF732" i="1"/>
  <c r="BF1407" i="1"/>
  <c r="BF490" i="1"/>
  <c r="BF300" i="1"/>
  <c r="BF1220" i="1"/>
  <c r="BF810" i="1"/>
  <c r="BF1424" i="1"/>
  <c r="BF1362" i="1"/>
  <c r="BF413" i="1"/>
  <c r="BF1333" i="1"/>
  <c r="BF553" i="1"/>
  <c r="BF1117" i="1"/>
  <c r="BF756" i="1"/>
  <c r="BF1287" i="1"/>
  <c r="BF1109" i="1"/>
  <c r="BF706" i="1"/>
  <c r="BF1319" i="1"/>
  <c r="BF1379" i="1"/>
  <c r="BF126" i="1"/>
  <c r="BF1161" i="1"/>
  <c r="BF208" i="1"/>
  <c r="BF1041" i="1"/>
  <c r="BF614" i="1"/>
  <c r="BF853" i="1"/>
  <c r="BF64" i="1"/>
  <c r="BF1073" i="1"/>
  <c r="BF504" i="1"/>
  <c r="BF1085" i="1"/>
  <c r="BF432" i="1"/>
  <c r="BF1344" i="1"/>
  <c r="BF591" i="1"/>
  <c r="BF1112" i="1"/>
  <c r="BF820" i="1"/>
  <c r="BF1375" i="1"/>
  <c r="BF1190" i="1"/>
  <c r="BF861" i="1"/>
  <c r="BF132" i="1"/>
  <c r="BF1452" i="1"/>
  <c r="BF922" i="1"/>
  <c r="BF311" i="1"/>
  <c r="BF186" i="1"/>
  <c r="BF1032" i="1"/>
  <c r="BF885" i="1"/>
  <c r="BF683" i="1"/>
  <c r="BF1401" i="1"/>
  <c r="BF1242" i="1"/>
  <c r="BF215" i="1"/>
  <c r="BF859" i="1"/>
  <c r="BF467" i="1"/>
  <c r="BF1229" i="1"/>
  <c r="BF915" i="1"/>
  <c r="BF1441" i="1"/>
  <c r="BF1371" i="1"/>
  <c r="BF260" i="1"/>
  <c r="BF1350" i="1"/>
  <c r="BF655" i="1"/>
  <c r="BF1151" i="1"/>
  <c r="BF1266" i="1"/>
  <c r="BF75" i="1"/>
  <c r="BF1126" i="1"/>
  <c r="BF916" i="1"/>
  <c r="BF182" i="1"/>
  <c r="BF1388" i="1"/>
  <c r="BF117" i="1"/>
  <c r="BF995" i="1"/>
  <c r="BF278" i="1"/>
  <c r="BF760" i="1"/>
  <c r="BF605" i="1"/>
  <c r="BF545" i="1"/>
  <c r="BF174" i="1"/>
  <c r="BF634" i="1"/>
  <c r="BF671" i="1"/>
  <c r="BF1119" i="1"/>
  <c r="BF317" i="1"/>
  <c r="BF985" i="1"/>
  <c r="BF566" i="1"/>
  <c r="BF1423" i="1"/>
  <c r="BF1330" i="1"/>
  <c r="BF12" i="1"/>
  <c r="BF1040" i="1"/>
  <c r="BF933" i="1"/>
  <c r="BF235" i="1"/>
  <c r="BF255" i="1"/>
  <c r="BF243" i="1"/>
  <c r="BF285" i="1"/>
  <c r="BF1390" i="1"/>
  <c r="BF930" i="1"/>
  <c r="BF1049" i="1"/>
  <c r="BF39" i="1"/>
  <c r="BF788" i="1"/>
  <c r="BF310" i="1"/>
  <c r="BF1251" i="1"/>
  <c r="BF729" i="1"/>
  <c r="BF733" i="1"/>
  <c r="BF635" i="1"/>
  <c r="BF1246" i="1"/>
  <c r="BF1018" i="1"/>
  <c r="BF1393" i="1"/>
  <c r="BF1380" i="1"/>
  <c r="BF427" i="1"/>
  <c r="BF1200" i="1"/>
  <c r="BF654" i="1"/>
  <c r="BF1327" i="1"/>
  <c r="BF1275" i="1"/>
  <c r="BF242" i="1"/>
  <c r="BF1143" i="1"/>
  <c r="BF1426" i="1"/>
  <c r="BF349" i="1"/>
  <c r="BF1397" i="1"/>
  <c r="BF116" i="1"/>
  <c r="BF762" i="1"/>
  <c r="BF189" i="1"/>
  <c r="BF846" i="1"/>
  <c r="BF604" i="1"/>
  <c r="BF1098" i="1"/>
  <c r="BF173" i="1"/>
  <c r="BF636" i="1"/>
  <c r="BF590" i="1"/>
  <c r="BF1447" i="1"/>
  <c r="BF316" i="1"/>
  <c r="BF292" i="1"/>
  <c r="BF565" i="1"/>
  <c r="BF582" i="1"/>
  <c r="BF1339" i="1"/>
  <c r="BF178" i="1"/>
  <c r="BF1057" i="1"/>
  <c r="BF1007" i="1"/>
  <c r="BF402" i="1"/>
  <c r="BF765" i="1"/>
  <c r="BF42" i="1"/>
  <c r="BF165" i="1"/>
  <c r="BF1257" i="1"/>
  <c r="BF247" i="1"/>
  <c r="BF1199" i="1"/>
  <c r="BF1360" i="1"/>
  <c r="BF1298" i="1"/>
  <c r="BF477" i="1"/>
  <c r="BF1260" i="1"/>
  <c r="BF449" i="1"/>
  <c r="BF877" i="1"/>
  <c r="BF122" i="1"/>
  <c r="BF1096" i="1"/>
  <c r="BF1027" i="1"/>
  <c r="BF371" i="1"/>
  <c r="BF1086" i="1"/>
  <c r="BF19" i="1"/>
  <c r="BF1217" i="1"/>
  <c r="BF653" i="1"/>
  <c r="BF646" i="1"/>
  <c r="BF1284" i="1"/>
  <c r="BF874" i="1"/>
  <c r="BF845" i="1"/>
  <c r="BF1435" i="1"/>
  <c r="BF299" i="1"/>
  <c r="BF1414" i="1"/>
  <c r="BF587" i="1"/>
  <c r="BF774" i="1"/>
  <c r="BF188" i="1"/>
  <c r="BF720" i="1"/>
  <c r="BF298" i="1"/>
  <c r="BF726" i="1"/>
  <c r="BF164" i="1"/>
  <c r="BF1265" i="1"/>
  <c r="BF589" i="1"/>
  <c r="BF135" i="1"/>
  <c r="BF219" i="1"/>
  <c r="BF1271" i="1"/>
  <c r="BF564" i="1"/>
  <c r="BF69" i="1"/>
  <c r="BF1348" i="1"/>
  <c r="BF939" i="1"/>
  <c r="BF1263" i="1"/>
  <c r="BF1214" i="1"/>
  <c r="BF714" i="1"/>
  <c r="BF1328" i="1"/>
  <c r="BF746" i="1"/>
  <c r="BF411" i="1"/>
  <c r="BF94" i="1"/>
  <c r="BF1138" i="1"/>
  <c r="BF203" i="1"/>
  <c r="BF1377" i="1"/>
  <c r="BF1307" i="1"/>
  <c r="BF324" i="1"/>
  <c r="BF1269" i="1"/>
  <c r="BF617" i="1"/>
  <c r="BF1023" i="1"/>
  <c r="BF996" i="1"/>
  <c r="BF1113" i="1"/>
  <c r="BF1036" i="1"/>
  <c r="BF539" i="1"/>
  <c r="BF1103" i="1"/>
  <c r="BF796" i="1"/>
  <c r="BF901" i="1"/>
  <c r="BF644" i="1"/>
  <c r="BF133" i="1"/>
  <c r="BF1293" i="1"/>
  <c r="BF981" i="1"/>
  <c r="BF983" i="1"/>
  <c r="BF1444" i="1"/>
  <c r="BF466" i="1"/>
  <c r="BF1264" i="1"/>
  <c r="BF303" i="1"/>
  <c r="BF871" i="1"/>
  <c r="BF28" i="1"/>
  <c r="BF825" i="1"/>
  <c r="BF923" i="1"/>
  <c r="BF536" i="1"/>
  <c r="BF955" i="1"/>
  <c r="BF823" i="1"/>
  <c r="BF580" i="1"/>
  <c r="BF711" i="1"/>
  <c r="BF730" i="1"/>
  <c r="BF463" i="1"/>
  <c r="BF106" i="1"/>
  <c r="BF339" i="1"/>
  <c r="BF1357" i="1"/>
  <c r="BF1146" i="1"/>
  <c r="BF1255" i="1"/>
  <c r="BF1064" i="1"/>
  <c r="BF819" i="1"/>
  <c r="BF1345" i="1"/>
  <c r="BF691" i="1"/>
  <c r="BF217" i="1"/>
</calcChain>
</file>

<file path=xl/comments1.xml><?xml version="1.0" encoding="utf-8"?>
<comments xmlns="http://schemas.openxmlformats.org/spreadsheetml/2006/main">
  <authors>
    <author>tc={82BE0946-EB29-49D4-99CF-3296E3586BFB}</author>
    <author>tc={4754D941-CD07-4EE1-B6F8-DB18FE33B056}</author>
    <author>tc={0331A1CD-AD64-4B53-8E58-811C49880B78}</author>
    <author>tc={325F5A0D-A0B7-4CFC-8DEE-A7E80AE8B86E}</author>
    <author>tc={A860FC2D-8B12-4692-B806-982D523C36CC}</author>
  </authors>
  <commentList>
    <comment ref="X1" authorId="0" shapeId="0">
      <text>
        <r>
          <rPr>
            <sz val="11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역채점시 모델이 좋지 않아 (heywood case 발생) SEQ 알고리즘은 기존 정채점 알고리즘으로 지수 계산 했습니다. 
역채점은 일단 코딩붙여놨습니다.</t>
        </r>
      </text>
    </comment>
    <comment ref="C289" authorId="1" shapeId="0">
      <text>
        <r>
          <rPr>
            <sz val="11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중복셀(삭제고려)</t>
        </r>
      </text>
    </comment>
    <comment ref="C510" authorId="2" shapeId="0">
      <text>
        <r>
          <rPr>
            <sz val="11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셀추가</t>
        </r>
      </text>
    </comment>
    <comment ref="C934" authorId="3" shapeId="0">
      <text>
        <r>
          <rPr>
            <sz val="11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셀추가</t>
        </r>
      </text>
    </comment>
    <comment ref="C957" authorId="4" shapeId="0">
      <text>
        <r>
          <rPr>
            <sz val="11"/>
            <color theme="1"/>
            <rFont val="Calibri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셀추가</t>
        </r>
      </text>
    </comment>
  </commentList>
</comments>
</file>

<file path=xl/sharedStrings.xml><?xml version="1.0" encoding="utf-8"?>
<sst xmlns="http://schemas.openxmlformats.org/spreadsheetml/2006/main" count="1536" uniqueCount="94">
  <si>
    <t>Participant ID</t>
  </si>
  <si>
    <t>Notification Time</t>
  </si>
  <si>
    <t>Session Name</t>
  </si>
  <si>
    <t>1일차:아침알람</t>
  </si>
  <si>
    <t>오후 알람</t>
  </si>
  <si>
    <t>저녁 알람</t>
  </si>
  <si>
    <t>하루 마지막 알람</t>
  </si>
  <si>
    <t>2일차:아침알람</t>
  </si>
  <si>
    <t>3일차:아침알람</t>
  </si>
  <si>
    <t>4일차:아침알람</t>
  </si>
  <si>
    <t>5일차:아침알람</t>
  </si>
  <si>
    <t>6일차:아침알람</t>
  </si>
  <si>
    <t>7일차:아침알람</t>
  </si>
  <si>
    <t>긍정점수</t>
  </si>
  <si>
    <t>정서종류_PU점수</t>
  </si>
  <si>
    <t>정서종류_AC점수</t>
  </si>
  <si>
    <t>정서종류_PT점수</t>
  </si>
  <si>
    <t>오후알람</t>
    <phoneticPr fontId="2" type="noConversion"/>
  </si>
  <si>
    <t>SVQ_raw</t>
    <phoneticPr fontId="2" type="noConversion"/>
  </si>
  <si>
    <t>SVQ_지수(Z-score)</t>
    <phoneticPr fontId="2" type="noConversion"/>
  </si>
  <si>
    <t>부정점수(역채점)</t>
    <phoneticPr fontId="2" type="noConversion"/>
  </si>
  <si>
    <t>SAQ_raw</t>
    <phoneticPr fontId="2" type="noConversion"/>
  </si>
  <si>
    <t>SAQ_AV</t>
    <phoneticPr fontId="2" type="noConversion"/>
  </si>
  <si>
    <t>SAQ_SD</t>
    <phoneticPr fontId="2" type="noConversion"/>
  </si>
  <si>
    <t>SEQ_raw</t>
    <phoneticPr fontId="2" type="noConversion"/>
  </si>
  <si>
    <t>SEQ_AV</t>
    <phoneticPr fontId="2" type="noConversion"/>
  </si>
  <si>
    <t>SEQ_SD</t>
    <phoneticPr fontId="2" type="noConversion"/>
  </si>
  <si>
    <t>SDQ_AV</t>
    <phoneticPr fontId="2" type="noConversion"/>
  </si>
  <si>
    <t>SDQ_SD</t>
    <phoneticPr fontId="2" type="noConversion"/>
  </si>
  <si>
    <t>SDQ_raw</t>
    <phoneticPr fontId="2" type="noConversion"/>
  </si>
  <si>
    <t>하루 마지막 알람</t>
    <phoneticPr fontId="2" type="noConversion"/>
  </si>
  <si>
    <t>정서종류_NR점수</t>
    <phoneticPr fontId="2" type="noConversion"/>
  </si>
  <si>
    <t>정서종류_NR점수(역채점)</t>
    <phoneticPr fontId="2" type="noConversion"/>
  </si>
  <si>
    <t>SVQ_지수(T-score)</t>
    <phoneticPr fontId="2" type="noConversion"/>
  </si>
  <si>
    <t>SDQ_식사</t>
    <phoneticPr fontId="2" type="noConversion"/>
  </si>
  <si>
    <t>SDQ_마무리운동</t>
    <phoneticPr fontId="2" type="noConversion"/>
  </si>
  <si>
    <t>SDQ_관계</t>
    <phoneticPr fontId="2" type="noConversion"/>
  </si>
  <si>
    <t>SDQ_마무리학습</t>
    <phoneticPr fontId="2" type="noConversion"/>
  </si>
  <si>
    <t>SDQ_하루만족</t>
    <phoneticPr fontId="2" type="noConversion"/>
  </si>
  <si>
    <t>SDQ_수면</t>
    <phoneticPr fontId="2" type="noConversion"/>
  </si>
  <si>
    <t>METS_활동지수</t>
    <phoneticPr fontId="2" type="noConversion"/>
  </si>
  <si>
    <t>METS_활동지수(Z)</t>
    <phoneticPr fontId="2" type="noConversion"/>
  </si>
  <si>
    <t>METS_활동지수_AV</t>
    <phoneticPr fontId="2" type="noConversion"/>
  </si>
  <si>
    <t>METS_활동지수_SD</t>
    <phoneticPr fontId="2" type="noConversion"/>
  </si>
  <si>
    <t>활동가치</t>
    <phoneticPr fontId="2" type="noConversion"/>
  </si>
  <si>
    <t>활동가치_AV</t>
    <phoneticPr fontId="2" type="noConversion"/>
  </si>
  <si>
    <t>활동가치_SD</t>
    <phoneticPr fontId="2" type="noConversion"/>
  </si>
  <si>
    <t>활동가치(Z)</t>
    <phoneticPr fontId="2" type="noConversion"/>
  </si>
  <si>
    <t>관계중요성</t>
    <phoneticPr fontId="2" type="noConversion"/>
  </si>
  <si>
    <t>관계중요성_AV</t>
    <phoneticPr fontId="2" type="noConversion"/>
  </si>
  <si>
    <t>관계중요성(Z)</t>
    <phoneticPr fontId="2" type="noConversion"/>
  </si>
  <si>
    <t>METS_활동지수_</t>
    <phoneticPr fontId="2" type="noConversion"/>
  </si>
  <si>
    <t>활동가치_</t>
    <phoneticPr fontId="2" type="noConversion"/>
  </si>
  <si>
    <t>관계중요성_</t>
    <phoneticPr fontId="2" type="noConversion"/>
  </si>
  <si>
    <t>하루 마지막 알람</t>
    <phoneticPr fontId="2" type="noConversion"/>
  </si>
  <si>
    <t>3일차:아침알람</t>
    <phoneticPr fontId="2" type="noConversion"/>
  </si>
  <si>
    <t>SDQ_식사_Z</t>
    <phoneticPr fontId="2" type="noConversion"/>
  </si>
  <si>
    <t>SDQ_AV_식사</t>
    <phoneticPr fontId="2" type="noConversion"/>
  </si>
  <si>
    <t>SDQ_AV_마무리운동</t>
    <phoneticPr fontId="2" type="noConversion"/>
  </si>
  <si>
    <t>SDQ_AV_관계</t>
    <phoneticPr fontId="2" type="noConversion"/>
  </si>
  <si>
    <t>SDQ_AV_마무리학습</t>
    <phoneticPr fontId="2" type="noConversion"/>
  </si>
  <si>
    <t>SDQ_AV_하루만족</t>
    <phoneticPr fontId="2" type="noConversion"/>
  </si>
  <si>
    <t>SDQ_AV_수면</t>
    <phoneticPr fontId="2" type="noConversion"/>
  </si>
  <si>
    <t>SDQ_SD_식사</t>
    <phoneticPr fontId="2" type="noConversion"/>
  </si>
  <si>
    <t>SDQ_SD_마무리운동</t>
    <phoneticPr fontId="2" type="noConversion"/>
  </si>
  <si>
    <t>SDQ_마무리운동_Z</t>
    <phoneticPr fontId="2" type="noConversion"/>
  </si>
  <si>
    <t>SDQ_관계_Z</t>
    <phoneticPr fontId="2" type="noConversion"/>
  </si>
  <si>
    <t>SDQ_마무리학습_Z</t>
    <phoneticPr fontId="2" type="noConversion"/>
  </si>
  <si>
    <t>SDQ_하루만족_Z</t>
    <phoneticPr fontId="2" type="noConversion"/>
  </si>
  <si>
    <t>SDQ_수면_Z</t>
    <phoneticPr fontId="2" type="noConversion"/>
  </si>
  <si>
    <t>SDQ_SD_관계</t>
    <phoneticPr fontId="2" type="noConversion"/>
  </si>
  <si>
    <t>SDQ_SD_마무리학습</t>
    <phoneticPr fontId="2" type="noConversion"/>
  </si>
  <si>
    <t>SDQ_SD_하루만족</t>
    <phoneticPr fontId="2" type="noConversion"/>
  </si>
  <si>
    <t>SDQ_SD_수면</t>
    <phoneticPr fontId="2" type="noConversion"/>
  </si>
  <si>
    <t>SDQ</t>
    <phoneticPr fontId="2" type="noConversion"/>
  </si>
  <si>
    <t>SAQ</t>
    <phoneticPr fontId="2" type="noConversion"/>
  </si>
  <si>
    <t>SEQ(T-Score)</t>
    <phoneticPr fontId="2" type="noConversion"/>
  </si>
  <si>
    <t>SAQ(T-Score)</t>
    <phoneticPr fontId="2" type="noConversion"/>
  </si>
  <si>
    <t>SCQ_언어기억(즉각)</t>
  </si>
  <si>
    <t>SCQ_언어기억(재인)</t>
  </si>
  <si>
    <t>SCQ_언어기억_Z</t>
  </si>
  <si>
    <t>SCQ_Z</t>
  </si>
  <si>
    <t>SCQ(T-Score)</t>
  </si>
  <si>
    <t>SCQ_언어기억</t>
  </si>
  <si>
    <t>SDQ(T-Score)</t>
    <phoneticPr fontId="2" type="noConversion"/>
  </si>
  <si>
    <t>SEQ_Z</t>
    <phoneticPr fontId="2" type="noConversion"/>
  </si>
  <si>
    <t>SCQ_언어기억_AV</t>
    <phoneticPr fontId="2" type="noConversion"/>
  </si>
  <si>
    <t>SCQ_언어기억_SD</t>
    <phoneticPr fontId="2" type="noConversion"/>
  </si>
  <si>
    <t>SCQ_처리속도_AV</t>
    <phoneticPr fontId="2" type="noConversion"/>
  </si>
  <si>
    <t>SCQ_처리속도_SD</t>
    <phoneticPr fontId="2" type="noConversion"/>
  </si>
  <si>
    <t>SCQ_처리속도_Z</t>
    <phoneticPr fontId="2" type="noConversion"/>
  </si>
  <si>
    <t>SCQ_처리속도</t>
    <phoneticPr fontId="2" type="noConversion"/>
  </si>
  <si>
    <t>SCQ_300-처리속도</t>
    <phoneticPr fontId="2" type="noConversion"/>
  </si>
  <si>
    <t>관계중요성_SD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</si>
</sst>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DDEF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2" borderId="0" xfId="1">
      <alignment vertical="center"/>
    </xf>
    <xf numFmtId="0" fontId="0" fillId="4" borderId="0" xfId="0" applyFill="1">
      <alignment vertical="center"/>
    </xf>
    <xf numFmtId="0" fontId="1" fillId="4" borderId="0" xfId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2" fontId="0" fillId="7" borderId="0" xfId="0" applyNumberForma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8" borderId="0" xfId="0" applyFill="1">
      <alignment vertical="center"/>
    </xf>
    <xf numFmtId="2" fontId="0" fillId="8" borderId="0" xfId="0" applyNumberFormat="1" applyFill="1">
      <alignment vertical="center"/>
    </xf>
    <xf numFmtId="2" fontId="0" fillId="3" borderId="0" xfId="0" applyNumberFormat="1" applyFill="1">
      <alignment vertical="center"/>
    </xf>
    <xf numFmtId="2" fontId="0" fillId="4" borderId="0" xfId="0" applyNumberFormat="1" applyFill="1">
      <alignment vertical="center"/>
    </xf>
    <xf numFmtId="2" fontId="0" fillId="5" borderId="0" xfId="0" applyNumberFormat="1" applyFill="1">
      <alignment vertical="center"/>
    </xf>
    <xf numFmtId="2" fontId="0" fillId="6" borderId="0" xfId="0" applyNumberFormat="1" applyFill="1">
      <alignment vertical="center"/>
    </xf>
    <xf numFmtId="2" fontId="0" fillId="3" borderId="0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1" fillId="2" borderId="1" xfId="1" applyBorder="1">
      <alignment vertical="center"/>
    </xf>
    <xf numFmtId="0" fontId="0" fillId="9" borderId="0" xfId="0" applyFill="1">
      <alignment vertical="center"/>
    </xf>
    <xf numFmtId="0" fontId="5" fillId="5" borderId="0" xfId="2" applyFont="1" applyFill="1">
      <alignment vertical="center"/>
    </xf>
    <xf numFmtId="164" fontId="0" fillId="3" borderId="0" xfId="0" applyNumberFormat="1" applyFill="1">
      <alignment vertical="center"/>
    </xf>
    <xf numFmtId="0" fontId="0" fillId="11" borderId="0" xfId="0" applyFill="1">
      <alignment vertical="center"/>
    </xf>
    <xf numFmtId="0" fontId="0" fillId="11" borderId="0" xfId="0" applyFill="1" applyBorder="1">
      <alignment vertical="center"/>
    </xf>
    <xf numFmtId="0" fontId="1" fillId="0" borderId="0" xfId="1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64" fontId="0" fillId="3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2" fontId="0" fillId="4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2" fontId="0" fillId="6" borderId="1" xfId="0" applyNumberFormat="1" applyFill="1" applyBorder="1">
      <alignment vertical="center"/>
    </xf>
    <xf numFmtId="2" fontId="0" fillId="7" borderId="1" xfId="0" applyNumberFormat="1" applyFill="1" applyBorder="1">
      <alignment vertical="center"/>
    </xf>
    <xf numFmtId="2" fontId="0" fillId="8" borderId="1" xfId="0" applyNumberFormat="1" applyFill="1" applyBorder="1">
      <alignment vertical="center"/>
    </xf>
    <xf numFmtId="0" fontId="4" fillId="12" borderId="0" xfId="1" applyFont="1" applyFill="1">
      <alignment vertical="center"/>
    </xf>
    <xf numFmtId="0" fontId="4" fillId="12" borderId="1" xfId="1" applyFont="1" applyFill="1" applyBorder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2" fontId="7" fillId="3" borderId="1" xfId="0" applyNumberFormat="1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164" fontId="7" fillId="3" borderId="1" xfId="0" applyNumberFormat="1" applyFont="1" applyFill="1" applyBorder="1">
      <alignment vertical="center"/>
    </xf>
    <xf numFmtId="0" fontId="7" fillId="9" borderId="1" xfId="0" applyFont="1" applyFill="1" applyBorder="1">
      <alignment vertical="center"/>
    </xf>
    <xf numFmtId="2" fontId="7" fillId="4" borderId="1" xfId="0" applyNumberFormat="1" applyFont="1" applyFill="1" applyBorder="1">
      <alignment vertical="center"/>
    </xf>
    <xf numFmtId="0" fontId="7" fillId="11" borderId="1" xfId="0" applyFont="1" applyFill="1" applyBorder="1">
      <alignment vertical="center"/>
    </xf>
    <xf numFmtId="2" fontId="7" fillId="8" borderId="1" xfId="0" applyNumberFormat="1" applyFont="1" applyFill="1" applyBorder="1">
      <alignment vertical="center"/>
    </xf>
    <xf numFmtId="0" fontId="0" fillId="13" borderId="0" xfId="0" applyFill="1">
      <alignment vertical="center"/>
    </xf>
    <xf numFmtId="0" fontId="0" fillId="12" borderId="1" xfId="0" applyFill="1" applyBorder="1">
      <alignment vertical="center"/>
    </xf>
    <xf numFmtId="0" fontId="0" fillId="0" borderId="1" xfId="0" applyFill="1" applyBorder="1">
      <alignment vertical="center"/>
    </xf>
    <xf numFmtId="164" fontId="0" fillId="3" borderId="0" xfId="0" applyNumberFormat="1" applyFill="1" applyBorder="1">
      <alignment vertical="center"/>
    </xf>
    <xf numFmtId="0" fontId="0" fillId="9" borderId="0" xfId="0" applyFill="1" applyBorder="1">
      <alignment vertical="center"/>
    </xf>
    <xf numFmtId="2" fontId="0" fillId="4" borderId="0" xfId="0" applyNumberFormat="1" applyFill="1" applyBorder="1">
      <alignment vertical="center"/>
    </xf>
    <xf numFmtId="2" fontId="0" fillId="7" borderId="0" xfId="0" applyNumberFormat="1" applyFill="1" applyBorder="1">
      <alignment vertical="center"/>
    </xf>
    <xf numFmtId="2" fontId="0" fillId="8" borderId="0" xfId="0" applyNumberFormat="1" applyFill="1" applyBorder="1">
      <alignment vertical="center"/>
    </xf>
    <xf numFmtId="0" fontId="1" fillId="12" borderId="0" xfId="1" applyFill="1">
      <alignment vertical="center"/>
    </xf>
    <xf numFmtId="0" fontId="1" fillId="12" borderId="1" xfId="1" applyFill="1" applyBorder="1">
      <alignment vertical="center"/>
    </xf>
    <xf numFmtId="0" fontId="0" fillId="0" borderId="0" xfId="0" applyFill="1" applyBorder="1">
      <alignment vertical="center"/>
    </xf>
    <xf numFmtId="2" fontId="0" fillId="6" borderId="0" xfId="0" applyNumberFormat="1" applyFill="1" applyBorder="1">
      <alignment vertical="center"/>
    </xf>
    <xf numFmtId="0" fontId="1" fillId="0" borderId="0" xfId="1" applyFill="1" applyBorder="1">
      <alignment vertical="center"/>
    </xf>
    <xf numFmtId="0" fontId="7" fillId="0" borderId="1" xfId="0" applyFont="1" applyFill="1" applyBorder="1">
      <alignment vertical="center"/>
    </xf>
    <xf numFmtId="22" fontId="0" fillId="0" borderId="1" xfId="0" applyNumberFormat="1" applyFill="1" applyBorder="1">
      <alignment vertical="center"/>
    </xf>
    <xf numFmtId="0" fontId="3" fillId="0" borderId="1" xfId="0" applyFont="1" applyFill="1" applyBorder="1">
      <alignment vertical="center"/>
    </xf>
    <xf numFmtId="22" fontId="0" fillId="0" borderId="0" xfId="0" applyNumberFormat="1" applyFill="1" applyBorder="1">
      <alignment vertical="center"/>
    </xf>
    <xf numFmtId="22" fontId="7" fillId="0" borderId="1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4" fillId="0" borderId="0" xfId="1" applyFont="1" applyFill="1">
      <alignment vertical="center"/>
    </xf>
    <xf numFmtId="1" fontId="0" fillId="0" borderId="0" xfId="0" applyNumberFormat="1" applyFill="1">
      <alignment vertical="center"/>
    </xf>
    <xf numFmtId="0" fontId="1" fillId="3" borderId="0" xfId="1" applyFill="1">
      <alignment vertical="center"/>
    </xf>
    <xf numFmtId="0" fontId="4" fillId="0" borderId="0" xfId="0" applyFont="1" applyFill="1">
      <alignment vertical="center"/>
    </xf>
    <xf numFmtId="22" fontId="4" fillId="0" borderId="0" xfId="0" applyNumberFormat="1" applyFont="1" applyFill="1">
      <alignment vertical="center"/>
    </xf>
    <xf numFmtId="0" fontId="1" fillId="6" borderId="0" xfId="1" applyFill="1">
      <alignment vertical="center"/>
    </xf>
    <xf numFmtId="22" fontId="4" fillId="0" borderId="0" xfId="1" applyNumberFormat="1" applyFont="1" applyFill="1">
      <alignment vertical="center"/>
    </xf>
    <xf numFmtId="0" fontId="3" fillId="12" borderId="0" xfId="1" applyFont="1" applyFill="1">
      <alignment vertical="center"/>
    </xf>
    <xf numFmtId="0" fontId="3" fillId="3" borderId="0" xfId="0" applyFont="1" applyFill="1">
      <alignment vertical="center"/>
    </xf>
    <xf numFmtId="0" fontId="3" fillId="0" borderId="1" xfId="1" applyFont="1" applyFill="1" applyBorder="1">
      <alignment vertical="center"/>
    </xf>
    <xf numFmtId="22" fontId="3" fillId="0" borderId="1" xfId="1" applyNumberFormat="1" applyFont="1" applyFill="1" applyBorder="1">
      <alignment vertical="center"/>
    </xf>
    <xf numFmtId="0" fontId="3" fillId="12" borderId="1" xfId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3" borderId="1" xfId="1" applyFill="1" applyBorder="1">
      <alignment vertical="center"/>
    </xf>
    <xf numFmtId="0" fontId="4" fillId="0" borderId="1" xfId="1" applyFont="1" applyFill="1" applyBorder="1">
      <alignment vertical="center"/>
    </xf>
    <xf numFmtId="0" fontId="1" fillId="4" borderId="1" xfId="1" applyFill="1" applyBorder="1">
      <alignment vertical="center"/>
    </xf>
    <xf numFmtId="22" fontId="3" fillId="0" borderId="0" xfId="0" applyNumberFormat="1" applyFont="1" applyFill="1">
      <alignment vertical="center"/>
    </xf>
    <xf numFmtId="0" fontId="3" fillId="12" borderId="0" xfId="0" applyFont="1" applyFill="1">
      <alignment vertical="center"/>
    </xf>
    <xf numFmtId="0" fontId="1" fillId="13" borderId="0" xfId="1" applyFill="1">
      <alignment vertical="center"/>
    </xf>
    <xf numFmtId="22" fontId="1" fillId="13" borderId="0" xfId="1" applyNumberFormat="1" applyFill="1">
      <alignment vertical="center"/>
    </xf>
    <xf numFmtId="164" fontId="0" fillId="13" borderId="0" xfId="0" applyNumberFormat="1" applyFill="1">
      <alignment vertical="center"/>
    </xf>
    <xf numFmtId="2" fontId="0" fillId="13" borderId="0" xfId="0" applyNumberFormat="1" applyFill="1">
      <alignment vertical="center"/>
    </xf>
    <xf numFmtId="0" fontId="1" fillId="6" borderId="1" xfId="1" applyFill="1" applyBorder="1">
      <alignment vertical="center"/>
    </xf>
    <xf numFmtId="0" fontId="0" fillId="5" borderId="2" xfId="0" applyFill="1" applyBorder="1">
      <alignment vertical="center"/>
    </xf>
    <xf numFmtId="0" fontId="8" fillId="5" borderId="2" xfId="0" applyFont="1" applyFill="1" applyBorder="1" applyAlignment="1">
      <alignment horizontal="right" vertical="center"/>
    </xf>
    <xf numFmtId="2" fontId="0" fillId="5" borderId="1" xfId="0" applyNumberFormat="1" applyFill="1" applyBorder="1">
      <alignment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FDDEF"/>
      <color rgb="FFFFC7C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SAQ</a:t>
            </a:r>
            <a:endParaRPr lang="ko-KR" alt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8996E9F3-8AD9-4853-ABB9-72C606F4B3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SEQ</a:t>
            </a:r>
            <a:endParaRPr lang="ko-KR" alt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1F8D7B74-6CE6-400A-9B79-2FD64FABE4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SCQ</a:t>
            </a:r>
            <a:endParaRPr lang="ko-KR" alt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D1E4E7A8-3C4F-4AC5-A51B-5A291369A9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SVQ</a:t>
            </a:r>
            <a:endParaRPr lang="ko-KR" alt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A4AB7E14-8279-4651-990F-E17B4A0FAF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SDQ</a:t>
            </a:r>
            <a:endParaRPr lang="ko-KR" alt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E29E436B-6614-4CCB-B883-2F2B732CBB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0</xdr:row>
      <xdr:rowOff>213360</xdr:rowOff>
    </xdr:from>
    <xdr:to>
      <xdr:col>10</xdr:col>
      <xdr:colOff>22860</xdr:colOff>
      <xdr:row>18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4FEFDBF6-E6F5-44DE-890D-5D2578E76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7620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08E23897-FE22-4707-94EA-07254D06B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685799</xdr:colOff>
      <xdr:row>20</xdr:row>
      <xdr:rowOff>0</xdr:rowOff>
    </xdr:from>
    <xdr:to>
      <xdr:col>10</xdr:col>
      <xdr:colOff>9524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>
              <a:extLst>
                <a:ext uri="{FF2B5EF4-FFF2-40B4-BE49-F238E27FC236}">
                  <a16:creationId xmlns:a16="http://schemas.microsoft.com/office/drawing/2014/main" id="{69BE446D-6689-47B3-9220-81BA4DD514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655320</xdr:colOff>
      <xdr:row>38</xdr:row>
      <xdr:rowOff>7620</xdr:rowOff>
    </xdr:from>
    <xdr:to>
      <xdr:col>15</xdr:col>
      <xdr:colOff>22860</xdr:colOff>
      <xdr:row>55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>
              <a:extLst>
                <a:ext uri="{FF2B5EF4-FFF2-40B4-BE49-F238E27FC236}">
                  <a16:creationId xmlns:a16="http://schemas.microsoft.com/office/drawing/2014/main" id="{3E2B9C91-8B24-4738-A7AF-17680B0BD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20</xdr:row>
      <xdr:rowOff>9525</xdr:rowOff>
    </xdr:from>
    <xdr:to>
      <xdr:col>20</xdr:col>
      <xdr:colOff>9525</xdr:colOff>
      <xdr:row>36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차트 9">
              <a:extLst>
                <a:ext uri="{FF2B5EF4-FFF2-40B4-BE49-F238E27FC236}">
                  <a16:creationId xmlns:a16="http://schemas.microsoft.com/office/drawing/2014/main" id="{0584A87C-95F2-468A-9BEB-5E67FC07F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지현" id="{64EB528E-D83A-42B9-93DA-0EA05FC1B7AF}" userId="이지현" providerId="None"/>
  <person displayName="송 혜선" id="{ECC2AA34-700B-4232-8201-E7F905927119}" userId="5c7f9de7f2377e6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19-09-10T06:08:24.24" personId="{64EB528E-D83A-42B9-93DA-0EA05FC1B7AF}" id="{82BE0946-EB29-49D4-99CF-3296E3586BFB}">
    <text>역채점시 모델이 좋지 않아 (heywood case 발생) SEQ 알고리즘은 기존 정채점 알고리즘으로 지수 계산 했습니다. 
역채점은 일단 코딩붙여놨습니다.</text>
  </threadedComment>
  <threadedComment ref="C289" dT="2019-09-20T03:51:37.70" personId="{ECC2AA34-700B-4232-8201-E7F905927119}" id="{4754D941-CD07-4EE1-B6F8-DB18FE33B056}">
    <text>중복셀(삭제고려)</text>
  </threadedComment>
  <threadedComment ref="C510" dT="2019-09-20T03:51:11.04" personId="{ECC2AA34-700B-4232-8201-E7F905927119}" id="{0331A1CD-AD64-4B53-8E58-811C49880B78}">
    <text>셀추가</text>
  </threadedComment>
  <threadedComment ref="C934" dT="2019-09-20T03:50:42.76" personId="{ECC2AA34-700B-4232-8201-E7F905927119}" id="{325F5A0D-A0B7-4CFC-8DEE-A7E80AE8B86E}">
    <text>셀추가</text>
  </threadedComment>
  <threadedComment ref="C957" dT="2019-09-20T03:49:28.83" personId="{ECC2AA34-700B-4232-8201-E7F905927119}" id="{A860FC2D-8B12-4692-B806-982D523C36CC}">
    <text>셀추가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457"/>
  <sheetViews>
    <sheetView tabSelected="1" zoomScale="85" zoomScaleNormal="85" workbookViewId="0">
      <pane xSplit="3" topLeftCell="K1" activePane="topRight" state="frozen"/>
      <selection pane="topRight" activeCell="AA2" sqref="AA2"/>
    </sheetView>
  </sheetViews>
  <sheetFormatPr defaultColWidth="8.7109375" defaultRowHeight="15"/>
  <cols>
    <col min="1" max="1" width="17.5703125" style="34" customWidth="1"/>
    <col min="2" max="2" width="18" style="34" customWidth="1"/>
    <col min="3" max="3" width="14.140625" style="34" customWidth="1"/>
    <col min="4" max="4" width="11.42578125" style="34" customWidth="1"/>
    <col min="5" max="5" width="11.140625" style="34" customWidth="1"/>
    <col min="6" max="6" width="13.7109375" style="34" customWidth="1"/>
    <col min="7" max="7" width="7.85546875" style="34" customWidth="1"/>
    <col min="8" max="8" width="12.42578125" style="34" customWidth="1"/>
    <col min="9" max="9" width="10.7109375" style="34" customWidth="1"/>
    <col min="10" max="10" width="13.140625" style="34" customWidth="1"/>
    <col min="11" max="11" width="16" style="34" customWidth="1"/>
    <col min="12" max="12" width="10.42578125" style="34" bestFit="1" customWidth="1"/>
    <col min="13" max="13" width="9.42578125" style="34" bestFit="1" customWidth="1"/>
    <col min="14" max="17" width="13.140625" style="34" customWidth="1"/>
    <col min="18" max="23" width="11.85546875" style="34" customWidth="1"/>
    <col min="24" max="24" width="10.28515625" style="34" customWidth="1"/>
    <col min="25" max="25" width="11.85546875" style="36" customWidth="1"/>
    <col min="26" max="28" width="11.85546875" style="34" customWidth="1"/>
    <col min="29" max="30" width="21.42578125" style="34" bestFit="1" customWidth="1"/>
    <col min="31" max="31" width="15.85546875" style="34" bestFit="1" customWidth="1"/>
    <col min="32" max="34" width="18.85546875" style="34" customWidth="1"/>
    <col min="35" max="35" width="18.140625" style="34" bestFit="1" customWidth="1"/>
    <col min="36" max="36" width="19.42578125" style="34" bestFit="1" customWidth="1"/>
    <col min="37" max="37" width="9.7109375" style="34" bestFit="1" customWidth="1"/>
    <col min="38" max="38" width="15.42578125" style="34" bestFit="1" customWidth="1"/>
    <col min="39" max="44" width="8.7109375" style="34"/>
    <col min="45" max="45" width="8.5703125" style="34"/>
    <col min="46" max="51" width="8.7109375" style="34"/>
    <col min="52" max="52" width="19.7109375" style="34" bestFit="1" customWidth="1"/>
    <col min="53" max="53" width="19.42578125" style="34" bestFit="1" customWidth="1"/>
    <col min="54" max="55" width="9.5703125" style="34" customWidth="1"/>
    <col min="56" max="56" width="11.140625" style="19" customWidth="1"/>
    <col min="57" max="57" width="16" style="7" customWidth="1"/>
    <col min="58" max="58" width="16" style="34" customWidth="1"/>
    <col min="59" max="16384" width="8.7109375" style="34"/>
  </cols>
  <sheetData>
    <row r="1" spans="1:58" customFormat="1">
      <c r="A1" t="s">
        <v>0</v>
      </c>
      <c r="B1" t="s">
        <v>1</v>
      </c>
      <c r="C1" t="s">
        <v>2</v>
      </c>
      <c r="D1" s="1" t="s">
        <v>40</v>
      </c>
      <c r="E1" s="1" t="s">
        <v>51</v>
      </c>
      <c r="F1" s="1" t="s">
        <v>44</v>
      </c>
      <c r="G1" s="1" t="s">
        <v>52</v>
      </c>
      <c r="H1" s="1" t="s">
        <v>48</v>
      </c>
      <c r="I1" s="1" t="s">
        <v>53</v>
      </c>
      <c r="J1" s="1" t="s">
        <v>21</v>
      </c>
      <c r="K1" s="1" t="s">
        <v>41</v>
      </c>
      <c r="L1" s="1" t="s">
        <v>47</v>
      </c>
      <c r="M1" s="1" t="s">
        <v>50</v>
      </c>
      <c r="N1" s="1" t="s">
        <v>22</v>
      </c>
      <c r="O1" s="1" t="s">
        <v>23</v>
      </c>
      <c r="P1" s="1" t="s">
        <v>75</v>
      </c>
      <c r="Q1" s="1" t="s">
        <v>77</v>
      </c>
      <c r="R1" s="3" t="s">
        <v>13</v>
      </c>
      <c r="S1" s="3" t="s">
        <v>20</v>
      </c>
      <c r="T1" s="3" t="s">
        <v>14</v>
      </c>
      <c r="U1" s="3" t="s">
        <v>15</v>
      </c>
      <c r="V1" s="3" t="s">
        <v>16</v>
      </c>
      <c r="W1" s="3" t="s">
        <v>31</v>
      </c>
      <c r="X1" s="28" t="s">
        <v>32</v>
      </c>
      <c r="Y1" s="22" t="s">
        <v>24</v>
      </c>
      <c r="Z1" s="3" t="s">
        <v>25</v>
      </c>
      <c r="AA1" s="3" t="s">
        <v>85</v>
      </c>
      <c r="AB1" s="3" t="s">
        <v>76</v>
      </c>
      <c r="AC1" s="29" t="s">
        <v>78</v>
      </c>
      <c r="AD1" s="29" t="s">
        <v>79</v>
      </c>
      <c r="AE1" s="29" t="s">
        <v>83</v>
      </c>
      <c r="AF1" s="29" t="s">
        <v>80</v>
      </c>
      <c r="AG1" s="29" t="s">
        <v>91</v>
      </c>
      <c r="AH1" s="29" t="s">
        <v>92</v>
      </c>
      <c r="AI1" s="5" t="s">
        <v>90</v>
      </c>
      <c r="AJ1" s="5" t="s">
        <v>86</v>
      </c>
      <c r="AK1" s="5" t="s">
        <v>81</v>
      </c>
      <c r="AL1" s="5" t="s">
        <v>82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29</v>
      </c>
      <c r="AT1" s="6" t="s">
        <v>56</v>
      </c>
      <c r="AU1" s="6" t="s">
        <v>65</v>
      </c>
      <c r="AV1" s="6" t="s">
        <v>66</v>
      </c>
      <c r="AW1" s="6" t="s">
        <v>67</v>
      </c>
      <c r="AX1" s="6" t="s">
        <v>68</v>
      </c>
      <c r="AY1" s="6" t="s">
        <v>69</v>
      </c>
      <c r="AZ1" s="6" t="s">
        <v>27</v>
      </c>
      <c r="BA1" s="6" t="s">
        <v>28</v>
      </c>
      <c r="BB1" s="6" t="s">
        <v>74</v>
      </c>
      <c r="BC1" s="6" t="s">
        <v>84</v>
      </c>
      <c r="BD1" s="19" t="s">
        <v>18</v>
      </c>
      <c r="BE1" s="7" t="s">
        <v>19</v>
      </c>
      <c r="BF1" s="19" t="s">
        <v>33</v>
      </c>
    </row>
    <row r="2" spans="1:58" customFormat="1" ht="15.75" thickBot="1">
      <c r="A2" s="34">
        <v>53708</v>
      </c>
      <c r="B2" s="35">
        <v>43572.4375</v>
      </c>
      <c r="C2" s="34" t="s">
        <v>3</v>
      </c>
      <c r="D2" s="34">
        <v>1.5</v>
      </c>
      <c r="E2" s="34">
        <f t="shared" ref="E2:E65" si="0">IF(D2=999,0,D2)</f>
        <v>1.5</v>
      </c>
      <c r="F2" s="34">
        <v>4</v>
      </c>
      <c r="G2" s="34">
        <f t="shared" ref="G2:G65" si="1">IF(F2=999,0,F2)</f>
        <v>4</v>
      </c>
      <c r="H2" s="34">
        <v>0</v>
      </c>
      <c r="I2" s="34">
        <f t="shared" ref="I2:I65" si="2">IF(H2=999,0,H2)</f>
        <v>0</v>
      </c>
      <c r="J2" s="30">
        <f t="shared" ref="J2:J65" si="3">SUM(K2,L2,M2)</f>
        <v>-0.95740502773992797</v>
      </c>
      <c r="K2" s="30">
        <f t="shared" ref="K2:K65" si="4">(E2-$N$4)/$O$4</f>
        <v>-0.40788102563655476</v>
      </c>
      <c r="L2" s="30">
        <f t="shared" ref="L2:L65" si="5">(G2-$N$6)/$O$6</f>
        <v>0.44251619257664032</v>
      </c>
      <c r="M2" s="30">
        <f t="shared" ref="M2:M65" si="6">(I2-$N$8)/$O$8</f>
        <v>-0.99204019468001348</v>
      </c>
      <c r="N2" s="26">
        <f>AVERAGE(J2:J1457)</f>
        <v>0.72818449669771945</v>
      </c>
      <c r="O2" s="26">
        <f>_xlfn.STDEV.S(J2:J1457)</f>
        <v>2.9584231114159967</v>
      </c>
      <c r="P2" s="21">
        <f t="shared" ref="P2:P65" si="7">(SUM(K2:M2)/3)</f>
        <v>-0.31913500924664268</v>
      </c>
      <c r="Q2" s="21">
        <f t="shared" ref="Q2:Q65" si="8">50+(P2*10)</f>
        <v>46.808649907533571</v>
      </c>
      <c r="R2" s="34">
        <v>3</v>
      </c>
      <c r="S2" s="34">
        <v>5</v>
      </c>
      <c r="T2" s="34">
        <v>17</v>
      </c>
      <c r="U2" s="34">
        <v>4</v>
      </c>
      <c r="V2" s="34">
        <v>4</v>
      </c>
      <c r="W2" s="34">
        <v>2</v>
      </c>
      <c r="X2" s="28">
        <f t="shared" ref="X2:X65" si="9">IF(W2=1,6,7-W2)</f>
        <v>5</v>
      </c>
      <c r="Y2" s="22">
        <f t="shared" ref="Y2:Y65" si="10">IF(R2=999,0,R2*0.546)+IF(S2=999,0,S2*0.403)+(T2*0.989)+(U2*0.902)+(V2*0.932)+(W2*0.145)</f>
        <v>28.092000000000002</v>
      </c>
      <c r="Z2" s="41">
        <f>AVERAGE(Y2:Y1457)</f>
        <v>27.415411401098901</v>
      </c>
      <c r="AA2" s="22">
        <f t="shared" ref="AA2:AA65" si="11">(Y2-$Z$2)/$Z$4</f>
        <v>8.7549884263647015E-2</v>
      </c>
      <c r="AB2" s="22">
        <f t="shared" ref="AB2:AB65" si="12">50+(10*AA2)</f>
        <v>50.875498842636468</v>
      </c>
      <c r="AC2" s="34">
        <v>5</v>
      </c>
      <c r="AD2" s="34">
        <v>4</v>
      </c>
      <c r="AE2" s="34">
        <f>SUM(AC2,AD2)</f>
        <v>9</v>
      </c>
      <c r="AF2" s="5">
        <f>(AE2-$AJ$2)/$AJ$4</f>
        <v>0.78853452295581106</v>
      </c>
      <c r="AG2" s="5">
        <v>117</v>
      </c>
      <c r="AH2" s="5">
        <f>300-AG2</f>
        <v>183</v>
      </c>
      <c r="AI2" s="5">
        <f>(AH2-$AJ$6)/$AJ$8</f>
        <v>-0.55545942427620398</v>
      </c>
      <c r="AJ2" s="101">
        <f>AVERAGE(AE2:AE1457)</f>
        <v>6.6637672975172961</v>
      </c>
      <c r="AK2" s="23">
        <f>(AF2+AI2)/2</f>
        <v>0.11653754933980354</v>
      </c>
      <c r="AL2" s="23">
        <f>50+(10*AK2)</f>
        <v>51.165375493398038</v>
      </c>
      <c r="AM2" s="34">
        <v>3</v>
      </c>
      <c r="AN2" s="34">
        <v>3</v>
      </c>
      <c r="AO2" s="34">
        <v>4</v>
      </c>
      <c r="AP2" s="34">
        <v>2</v>
      </c>
      <c r="AQ2" s="34">
        <v>3</v>
      </c>
      <c r="AR2" s="34">
        <v>4</v>
      </c>
      <c r="AS2" s="6">
        <f t="shared" ref="AS2:AS65" si="13">SUM(AM2:AR2)</f>
        <v>19</v>
      </c>
      <c r="AT2" s="6">
        <f t="shared" ref="AT2:AT65" si="14">($AM2-$AZ$4)/$BA$4</f>
        <v>-0.51789915767352035</v>
      </c>
      <c r="AU2" s="6">
        <f t="shared" ref="AU2:AU65" si="15">($AN2-$AZ$6)/$BA$6</f>
        <v>-0.52688198111843199</v>
      </c>
      <c r="AV2" s="6">
        <f t="shared" ref="AV2:AV65" si="16">($AO2-$AZ$8)/$BA$8</f>
        <v>0.2970787949802603</v>
      </c>
      <c r="AW2" s="6">
        <f t="shared" ref="AW2:AW65" si="17">($AP2-$AZ$10)-$BA$10</f>
        <v>-2.2620324046144913</v>
      </c>
      <c r="AX2" s="6">
        <f t="shared" ref="AX2:AX65" si="18">($AQ2-$AZ$12)/$BA$12</f>
        <v>-0.81754681637338489</v>
      </c>
      <c r="AY2" s="6">
        <f t="shared" ref="AY2:AY65" si="19">($AR2-$AZ$14)/$BA$14</f>
        <v>0.25555636805068033</v>
      </c>
      <c r="AZ2" s="43">
        <f>AVERAGE(AS2:AS1048576)</f>
        <v>21.507554945054945</v>
      </c>
      <c r="BA2" s="43">
        <f>_xlfn.STDEV.S(AS2:AS1048576)</f>
        <v>3.482495934688691</v>
      </c>
      <c r="BB2" s="24">
        <f t="shared" ref="BB2:BB65" si="20">(SUM(AT2:AY2)/6)</f>
        <v>-0.59528753279148128</v>
      </c>
      <c r="BC2" s="24">
        <f>50+(BB2*10)</f>
        <v>44.047124672085189</v>
      </c>
      <c r="BD2" s="20">
        <f t="shared" ref="BD2:BD65" si="21">SUM(P2,AA2,AK2,BB2)</f>
        <v>-0.7103351084346734</v>
      </c>
      <c r="BE2" s="8">
        <f t="shared" ref="BE2:BE65" si="22">BD2/4</f>
        <v>-0.17758377710866835</v>
      </c>
      <c r="BF2" s="20">
        <f t="shared" ref="BF2:BF65" si="23">50+(BE2*10)</f>
        <v>48.224162228913315</v>
      </c>
    </row>
    <row r="3" spans="1:58" customFormat="1">
      <c r="A3" s="34">
        <v>53708</v>
      </c>
      <c r="B3" s="35">
        <v>43572.553472222222</v>
      </c>
      <c r="C3" s="34" t="s">
        <v>4</v>
      </c>
      <c r="D3" s="34">
        <v>1.5</v>
      </c>
      <c r="E3" s="34">
        <f t="shared" si="0"/>
        <v>1.5</v>
      </c>
      <c r="F3" s="34">
        <v>4</v>
      </c>
      <c r="G3" s="34">
        <f t="shared" si="1"/>
        <v>4</v>
      </c>
      <c r="H3" s="34">
        <v>0</v>
      </c>
      <c r="I3" s="34">
        <f t="shared" si="2"/>
        <v>0</v>
      </c>
      <c r="J3" s="30">
        <f t="shared" si="3"/>
        <v>-0.95740502773992797</v>
      </c>
      <c r="K3" s="30">
        <f t="shared" si="4"/>
        <v>-0.40788102563655476</v>
      </c>
      <c r="L3" s="30">
        <f t="shared" si="5"/>
        <v>0.44251619257664032</v>
      </c>
      <c r="M3" s="30">
        <f t="shared" si="6"/>
        <v>-0.99204019468001348</v>
      </c>
      <c r="N3" s="1" t="s">
        <v>42</v>
      </c>
      <c r="O3" s="1" t="s">
        <v>43</v>
      </c>
      <c r="P3" s="21">
        <f t="shared" si="7"/>
        <v>-0.31913500924664268</v>
      </c>
      <c r="Q3" s="21">
        <f t="shared" si="8"/>
        <v>46.808649907533571</v>
      </c>
      <c r="R3" s="34">
        <v>4</v>
      </c>
      <c r="S3" s="34">
        <v>5</v>
      </c>
      <c r="T3" s="34">
        <v>17</v>
      </c>
      <c r="U3" s="34">
        <v>5</v>
      </c>
      <c r="V3" s="34">
        <v>5</v>
      </c>
      <c r="W3" s="34">
        <v>2</v>
      </c>
      <c r="X3" s="28">
        <f t="shared" si="9"/>
        <v>5</v>
      </c>
      <c r="Y3" s="22">
        <f t="shared" si="10"/>
        <v>30.471999999999998</v>
      </c>
      <c r="Z3" s="3" t="s">
        <v>26</v>
      </c>
      <c r="AA3" s="22">
        <f t="shared" si="11"/>
        <v>0.3955194907363348</v>
      </c>
      <c r="AB3" s="22">
        <f t="shared" si="12"/>
        <v>53.955194907363349</v>
      </c>
      <c r="AC3" s="34">
        <v>5</v>
      </c>
      <c r="AD3" s="34">
        <v>4</v>
      </c>
      <c r="AE3" s="34">
        <f t="shared" ref="AE3:AE66" si="24">SUM(AC3,AD3)</f>
        <v>9</v>
      </c>
      <c r="AF3" s="5">
        <f t="shared" ref="AF3:AF66" si="25">(AE3-$AJ$2)/$AJ$4</f>
        <v>0.78853452295581106</v>
      </c>
      <c r="AG3" s="5">
        <v>117</v>
      </c>
      <c r="AH3" s="5">
        <f t="shared" ref="AH3:AH29" si="26">300-AG3</f>
        <v>183</v>
      </c>
      <c r="AI3" s="5">
        <f t="shared" ref="AI3:AI66" si="27">(AH3-$AJ$6)/$AJ$8</f>
        <v>-0.55545942427620398</v>
      </c>
      <c r="AJ3" s="5" t="s">
        <v>87</v>
      </c>
      <c r="AK3" s="23">
        <f t="shared" ref="AK3:AK66" si="28">(AF3+AI3)/2</f>
        <v>0.11653754933980354</v>
      </c>
      <c r="AL3" s="23">
        <f t="shared" ref="AL3:AL66" si="29">50+(10*AK3)</f>
        <v>51.165375493398038</v>
      </c>
      <c r="AM3" s="34">
        <v>3</v>
      </c>
      <c r="AN3" s="34">
        <v>3</v>
      </c>
      <c r="AO3" s="34">
        <v>4</v>
      </c>
      <c r="AP3" s="34">
        <v>2</v>
      </c>
      <c r="AQ3" s="34">
        <v>3</v>
      </c>
      <c r="AR3" s="34">
        <v>4</v>
      </c>
      <c r="AS3" s="6">
        <f t="shared" si="13"/>
        <v>19</v>
      </c>
      <c r="AT3" s="6">
        <f t="shared" si="14"/>
        <v>-0.51789915767352035</v>
      </c>
      <c r="AU3" s="6">
        <f t="shared" si="15"/>
        <v>-0.52688198111843199</v>
      </c>
      <c r="AV3" s="6">
        <f t="shared" si="16"/>
        <v>0.2970787949802603</v>
      </c>
      <c r="AW3" s="6">
        <f t="shared" si="17"/>
        <v>-2.2620324046144913</v>
      </c>
      <c r="AX3" s="6">
        <f t="shared" si="18"/>
        <v>-0.81754681637338489</v>
      </c>
      <c r="AY3" s="6">
        <f t="shared" si="19"/>
        <v>0.25555636805068033</v>
      </c>
      <c r="AZ3" s="6" t="s">
        <v>57</v>
      </c>
      <c r="BA3" s="6" t="s">
        <v>63</v>
      </c>
      <c r="BB3" s="24">
        <f t="shared" si="20"/>
        <v>-0.59528753279148128</v>
      </c>
      <c r="BC3" s="24">
        <f t="shared" ref="BC3:BC66" si="30">50+(BB3*10)</f>
        <v>44.047124672085189</v>
      </c>
      <c r="BD3" s="20">
        <f t="shared" si="21"/>
        <v>-0.40236550196198562</v>
      </c>
      <c r="BE3" s="8">
        <f t="shared" si="22"/>
        <v>-0.1005913754904964</v>
      </c>
      <c r="BF3" s="20">
        <f t="shared" si="23"/>
        <v>48.994086245095033</v>
      </c>
    </row>
    <row r="4" spans="1:58" customFormat="1">
      <c r="A4" s="34">
        <v>53708</v>
      </c>
      <c r="B4" s="35">
        <v>43572.740972222222</v>
      </c>
      <c r="C4" s="34" t="s">
        <v>5</v>
      </c>
      <c r="D4" s="34">
        <v>4.5</v>
      </c>
      <c r="E4" s="34">
        <f t="shared" si="0"/>
        <v>4.5</v>
      </c>
      <c r="F4" s="34">
        <v>3</v>
      </c>
      <c r="G4" s="34">
        <f t="shared" si="1"/>
        <v>3</v>
      </c>
      <c r="H4" s="34">
        <v>0</v>
      </c>
      <c r="I4" s="34">
        <f t="shared" si="2"/>
        <v>0</v>
      </c>
      <c r="J4" s="30">
        <f t="shared" si="3"/>
        <v>0.46011922905431279</v>
      </c>
      <c r="K4" s="30">
        <f t="shared" si="4"/>
        <v>2.0624268527125693</v>
      </c>
      <c r="L4" s="30">
        <f t="shared" si="5"/>
        <v>-0.61026742897824293</v>
      </c>
      <c r="M4" s="30">
        <f t="shared" si="6"/>
        <v>-0.99204019468001348</v>
      </c>
      <c r="N4" s="1">
        <f>AVERAGE(E2:E1048576)</f>
        <v>1.9953403126930922</v>
      </c>
      <c r="O4" s="1">
        <f>_xlfn.STDEV.S(E2:E1048576)</f>
        <v>1.2144235244089747</v>
      </c>
      <c r="P4" s="21">
        <f t="shared" si="7"/>
        <v>0.1533730763514376</v>
      </c>
      <c r="Q4" s="21">
        <f t="shared" si="8"/>
        <v>51.533730763514377</v>
      </c>
      <c r="R4" s="34">
        <v>3</v>
      </c>
      <c r="S4" s="34">
        <v>4</v>
      </c>
      <c r="T4" s="34">
        <v>15</v>
      </c>
      <c r="U4" s="34">
        <v>3</v>
      </c>
      <c r="V4" s="34">
        <v>3</v>
      </c>
      <c r="W4" s="34">
        <v>3</v>
      </c>
      <c r="X4" s="28">
        <f t="shared" si="9"/>
        <v>4</v>
      </c>
      <c r="Y4" s="22">
        <f t="shared" si="10"/>
        <v>24.021999999999998</v>
      </c>
      <c r="Z4" s="22">
        <f>_xlfn.STDEV.S(Y2:Y1457)</f>
        <v>7.7280353319900268</v>
      </c>
      <c r="AA4" s="22">
        <f t="shared" si="11"/>
        <v>-0.43910402260351383</v>
      </c>
      <c r="AB4" s="22">
        <f t="shared" si="12"/>
        <v>45.608959773964862</v>
      </c>
      <c r="AC4" s="34">
        <v>5</v>
      </c>
      <c r="AD4" s="34">
        <v>4</v>
      </c>
      <c r="AE4" s="34">
        <f t="shared" si="24"/>
        <v>9</v>
      </c>
      <c r="AF4" s="5">
        <f t="shared" si="25"/>
        <v>0.78853452295581106</v>
      </c>
      <c r="AG4" s="5">
        <v>117</v>
      </c>
      <c r="AH4" s="5">
        <f t="shared" si="26"/>
        <v>183</v>
      </c>
      <c r="AI4" s="5">
        <f t="shared" si="27"/>
        <v>-0.55545942427620398</v>
      </c>
      <c r="AJ4" s="101">
        <f>_xlfn.STDEV.S(AE2:AE1457)</f>
        <v>2.9627525929053391</v>
      </c>
      <c r="AK4" s="23">
        <f t="shared" si="28"/>
        <v>0.11653754933980354</v>
      </c>
      <c r="AL4" s="23">
        <f t="shared" si="29"/>
        <v>51.165375493398038</v>
      </c>
      <c r="AM4" s="34">
        <v>3</v>
      </c>
      <c r="AN4" s="34">
        <v>3</v>
      </c>
      <c r="AO4" s="34">
        <v>4</v>
      </c>
      <c r="AP4" s="34">
        <v>2</v>
      </c>
      <c r="AQ4" s="34">
        <v>3</v>
      </c>
      <c r="AR4" s="34">
        <v>4</v>
      </c>
      <c r="AS4" s="6">
        <f t="shared" si="13"/>
        <v>19</v>
      </c>
      <c r="AT4" s="6">
        <f t="shared" si="14"/>
        <v>-0.51789915767352035</v>
      </c>
      <c r="AU4" s="6">
        <f t="shared" si="15"/>
        <v>-0.52688198111843199</v>
      </c>
      <c r="AV4" s="6">
        <f t="shared" si="16"/>
        <v>0.2970787949802603</v>
      </c>
      <c r="AW4" s="6">
        <f t="shared" si="17"/>
        <v>-2.2620324046144913</v>
      </c>
      <c r="AX4" s="6">
        <f t="shared" si="18"/>
        <v>-0.81754681637338489</v>
      </c>
      <c r="AY4" s="6">
        <f t="shared" si="19"/>
        <v>0.25555636805068033</v>
      </c>
      <c r="AZ4" s="6">
        <f>AVERAGE(AM2:AM1457)</f>
        <v>3.4512362637362637</v>
      </c>
      <c r="BA4" s="6">
        <f>_xlfn.STDEV.S(AM2:AM1457)</f>
        <v>0.87128209623526665</v>
      </c>
      <c r="BB4" s="24">
        <f t="shared" si="20"/>
        <v>-0.59528753279148128</v>
      </c>
      <c r="BC4" s="24">
        <f t="shared" si="30"/>
        <v>44.047124672085189</v>
      </c>
      <c r="BD4" s="20">
        <f t="shared" si="21"/>
        <v>-0.76448092970375403</v>
      </c>
      <c r="BE4" s="8">
        <f t="shared" si="22"/>
        <v>-0.19112023242593851</v>
      </c>
      <c r="BF4" s="20">
        <f t="shared" si="23"/>
        <v>48.088797675740615</v>
      </c>
    </row>
    <row r="5" spans="1:58" customFormat="1">
      <c r="A5" s="34">
        <v>53708</v>
      </c>
      <c r="B5" s="35">
        <v>43572.854166666664</v>
      </c>
      <c r="C5" s="34" t="s">
        <v>6</v>
      </c>
      <c r="D5" s="34">
        <v>1.5</v>
      </c>
      <c r="E5" s="34">
        <f t="shared" si="0"/>
        <v>1.5</v>
      </c>
      <c r="F5" s="34">
        <v>4</v>
      </c>
      <c r="G5" s="34">
        <f t="shared" si="1"/>
        <v>4</v>
      </c>
      <c r="H5" s="34">
        <v>0</v>
      </c>
      <c r="I5" s="34">
        <f t="shared" si="2"/>
        <v>0</v>
      </c>
      <c r="J5" s="30">
        <f t="shared" si="3"/>
        <v>-0.95740502773992797</v>
      </c>
      <c r="K5" s="30">
        <f t="shared" si="4"/>
        <v>-0.40788102563655476</v>
      </c>
      <c r="L5" s="30">
        <f t="shared" si="5"/>
        <v>0.44251619257664032</v>
      </c>
      <c r="M5" s="30">
        <f t="shared" si="6"/>
        <v>-0.99204019468001348</v>
      </c>
      <c r="N5" s="1" t="s">
        <v>45</v>
      </c>
      <c r="O5" s="1" t="s">
        <v>46</v>
      </c>
      <c r="P5" s="21">
        <f t="shared" si="7"/>
        <v>-0.31913500924664268</v>
      </c>
      <c r="Q5" s="21">
        <f t="shared" si="8"/>
        <v>46.808649907533571</v>
      </c>
      <c r="R5" s="34">
        <v>3</v>
      </c>
      <c r="S5" s="34">
        <v>4</v>
      </c>
      <c r="T5" s="34">
        <v>15</v>
      </c>
      <c r="U5" s="34">
        <v>3</v>
      </c>
      <c r="V5" s="34">
        <v>3</v>
      </c>
      <c r="W5" s="34">
        <v>3</v>
      </c>
      <c r="X5" s="28">
        <f t="shared" si="9"/>
        <v>4</v>
      </c>
      <c r="Y5" s="22">
        <f t="shared" si="10"/>
        <v>24.021999999999998</v>
      </c>
      <c r="Z5" s="3"/>
      <c r="AA5" s="22">
        <f t="shared" si="11"/>
        <v>-0.43910402260351383</v>
      </c>
      <c r="AB5" s="22">
        <f t="shared" si="12"/>
        <v>45.608959773964862</v>
      </c>
      <c r="AC5" s="34">
        <v>5</v>
      </c>
      <c r="AD5" s="34">
        <v>4</v>
      </c>
      <c r="AE5" s="34">
        <f t="shared" si="24"/>
        <v>9</v>
      </c>
      <c r="AF5" s="5">
        <f t="shared" si="25"/>
        <v>0.78853452295581106</v>
      </c>
      <c r="AG5" s="5">
        <v>117</v>
      </c>
      <c r="AH5" s="5">
        <f t="shared" si="26"/>
        <v>183</v>
      </c>
      <c r="AI5" s="5">
        <f t="shared" si="27"/>
        <v>-0.55545942427620398</v>
      </c>
      <c r="AJ5" s="5" t="s">
        <v>88</v>
      </c>
      <c r="AK5" s="23">
        <f t="shared" si="28"/>
        <v>0.11653754933980354</v>
      </c>
      <c r="AL5" s="23">
        <f t="shared" si="29"/>
        <v>51.165375493398038</v>
      </c>
      <c r="AM5" s="34">
        <v>3</v>
      </c>
      <c r="AN5" s="34">
        <v>3</v>
      </c>
      <c r="AO5" s="34">
        <v>4</v>
      </c>
      <c r="AP5" s="34">
        <v>2</v>
      </c>
      <c r="AQ5" s="34">
        <v>3</v>
      </c>
      <c r="AR5" s="34">
        <v>4</v>
      </c>
      <c r="AS5" s="6">
        <f t="shared" si="13"/>
        <v>19</v>
      </c>
      <c r="AT5" s="6">
        <f t="shared" si="14"/>
        <v>-0.51789915767352035</v>
      </c>
      <c r="AU5" s="6">
        <f t="shared" si="15"/>
        <v>-0.52688198111843199</v>
      </c>
      <c r="AV5" s="6">
        <f t="shared" si="16"/>
        <v>0.2970787949802603</v>
      </c>
      <c r="AW5" s="6">
        <f t="shared" si="17"/>
        <v>-2.2620324046144913</v>
      </c>
      <c r="AX5" s="6">
        <f t="shared" si="18"/>
        <v>-0.81754681637338489</v>
      </c>
      <c r="AY5" s="6">
        <f t="shared" si="19"/>
        <v>0.25555636805068033</v>
      </c>
      <c r="AZ5" s="6" t="s">
        <v>58</v>
      </c>
      <c r="BA5" s="6" t="s">
        <v>64</v>
      </c>
      <c r="BB5" s="24">
        <f t="shared" si="20"/>
        <v>-0.59528753279148128</v>
      </c>
      <c r="BC5" s="24">
        <f t="shared" si="30"/>
        <v>44.047124672085189</v>
      </c>
      <c r="BD5" s="20">
        <f t="shared" si="21"/>
        <v>-1.2369890153018344</v>
      </c>
      <c r="BE5" s="8">
        <f t="shared" si="22"/>
        <v>-0.30924725382545859</v>
      </c>
      <c r="BF5" s="20">
        <f t="shared" si="23"/>
        <v>46.907527461745417</v>
      </c>
    </row>
    <row r="6" spans="1:58" customFormat="1">
      <c r="A6" s="34">
        <v>53708</v>
      </c>
      <c r="B6" s="35">
        <v>43573.4375</v>
      </c>
      <c r="C6" s="34" t="s">
        <v>7</v>
      </c>
      <c r="D6" s="34">
        <v>1.3</v>
      </c>
      <c r="E6" s="34">
        <f t="shared" si="0"/>
        <v>1.3</v>
      </c>
      <c r="F6" s="34">
        <v>4</v>
      </c>
      <c r="G6" s="34">
        <f t="shared" si="1"/>
        <v>4</v>
      </c>
      <c r="H6" s="34">
        <v>4</v>
      </c>
      <c r="I6" s="34">
        <f t="shared" si="2"/>
        <v>4</v>
      </c>
      <c r="J6" s="30">
        <f t="shared" si="3"/>
        <v>0.89524091368591208</v>
      </c>
      <c r="K6" s="30">
        <f t="shared" si="4"/>
        <v>-0.57256821752649634</v>
      </c>
      <c r="L6" s="30">
        <f t="shared" si="5"/>
        <v>0.44251619257664032</v>
      </c>
      <c r="M6" s="30">
        <f t="shared" si="6"/>
        <v>1.0252929386357681</v>
      </c>
      <c r="N6" s="1">
        <f>AVERAGE(G2:G1457)</f>
        <v>3.5796703296703298</v>
      </c>
      <c r="O6" s="1">
        <f>_xlfn.STDEV.S(G2:G1457)</f>
        <v>0.94986280136375434</v>
      </c>
      <c r="P6" s="21">
        <f t="shared" si="7"/>
        <v>0.29841363789530401</v>
      </c>
      <c r="Q6" s="21">
        <f t="shared" si="8"/>
        <v>52.984136378953039</v>
      </c>
      <c r="R6" s="34">
        <v>3</v>
      </c>
      <c r="S6" s="34">
        <v>4</v>
      </c>
      <c r="T6" s="34">
        <v>15</v>
      </c>
      <c r="U6" s="34">
        <v>3</v>
      </c>
      <c r="V6" s="34">
        <v>3</v>
      </c>
      <c r="W6" s="34">
        <v>3</v>
      </c>
      <c r="X6" s="28">
        <f t="shared" si="9"/>
        <v>4</v>
      </c>
      <c r="Y6" s="22">
        <f t="shared" si="10"/>
        <v>24.021999999999998</v>
      </c>
      <c r="Z6" s="3"/>
      <c r="AA6" s="22">
        <f t="shared" si="11"/>
        <v>-0.43910402260351383</v>
      </c>
      <c r="AB6" s="22">
        <f t="shared" si="12"/>
        <v>45.608959773964862</v>
      </c>
      <c r="AC6" s="34">
        <v>4</v>
      </c>
      <c r="AD6" s="34">
        <v>4</v>
      </c>
      <c r="AE6" s="34">
        <f t="shared" si="24"/>
        <v>8</v>
      </c>
      <c r="AF6" s="5">
        <f t="shared" si="25"/>
        <v>0.45101055878998159</v>
      </c>
      <c r="AG6" s="5">
        <v>117</v>
      </c>
      <c r="AH6" s="5">
        <f t="shared" si="26"/>
        <v>183</v>
      </c>
      <c r="AI6" s="5">
        <f t="shared" si="27"/>
        <v>-0.55545942427620398</v>
      </c>
      <c r="AJ6" s="102">
        <f>AVERAGE(AH2:AH1457)</f>
        <v>212.97252747252747</v>
      </c>
      <c r="AK6" s="23">
        <f t="shared" si="28"/>
        <v>-5.2224432743111199E-2</v>
      </c>
      <c r="AL6" s="23">
        <f t="shared" si="29"/>
        <v>49.47775567256889</v>
      </c>
      <c r="AM6" s="31">
        <v>4</v>
      </c>
      <c r="AN6" s="31">
        <v>4</v>
      </c>
      <c r="AO6" s="31">
        <v>4</v>
      </c>
      <c r="AP6" s="31">
        <v>4</v>
      </c>
      <c r="AQ6" s="31">
        <v>4</v>
      </c>
      <c r="AR6" s="31">
        <v>2</v>
      </c>
      <c r="AS6" s="6">
        <f t="shared" si="13"/>
        <v>22</v>
      </c>
      <c r="AT6" s="6">
        <f t="shared" si="14"/>
        <v>0.62983474426353547</v>
      </c>
      <c r="AU6" s="6">
        <f t="shared" si="15"/>
        <v>0.56903253960790645</v>
      </c>
      <c r="AV6" s="6">
        <f t="shared" si="16"/>
        <v>0.2970787949802603</v>
      </c>
      <c r="AW6" s="6">
        <f t="shared" si="17"/>
        <v>-0.2620324046144914</v>
      </c>
      <c r="AX6" s="6">
        <f t="shared" si="18"/>
        <v>0.37758186298369223</v>
      </c>
      <c r="AY6" s="6">
        <f t="shared" si="19"/>
        <v>-2.1527936117667354</v>
      </c>
      <c r="AZ6" s="6">
        <f>AVERAGE(AN2:AN1457)</f>
        <v>3.4807692307692308</v>
      </c>
      <c r="BA6" s="6">
        <f>_xlfn.STDEV.S(AN2:AN1457)</f>
        <v>0.91247992529310662</v>
      </c>
      <c r="BB6" s="24">
        <f t="shared" si="20"/>
        <v>-9.0216345757638747E-2</v>
      </c>
      <c r="BC6" s="24">
        <f t="shared" si="30"/>
        <v>49.097836542423615</v>
      </c>
      <c r="BD6" s="20">
        <f t="shared" si="21"/>
        <v>-0.28313116320895976</v>
      </c>
      <c r="BE6" s="8">
        <f t="shared" si="22"/>
        <v>-7.0782790802239939E-2</v>
      </c>
      <c r="BF6" s="20">
        <f t="shared" si="23"/>
        <v>49.292172091977598</v>
      </c>
    </row>
    <row r="7" spans="1:58" customFormat="1">
      <c r="A7" s="34">
        <v>53708</v>
      </c>
      <c r="B7" s="35">
        <v>43573.545138888891</v>
      </c>
      <c r="C7" s="34" t="s">
        <v>4</v>
      </c>
      <c r="D7" s="34">
        <v>1</v>
      </c>
      <c r="E7" s="34">
        <f t="shared" si="0"/>
        <v>1</v>
      </c>
      <c r="F7" s="34">
        <v>4</v>
      </c>
      <c r="G7" s="34">
        <f t="shared" si="1"/>
        <v>4</v>
      </c>
      <c r="H7" s="34">
        <v>0</v>
      </c>
      <c r="I7" s="34">
        <f t="shared" si="2"/>
        <v>0</v>
      </c>
      <c r="J7" s="30">
        <f t="shared" si="3"/>
        <v>-1.3691230074647818</v>
      </c>
      <c r="K7" s="30">
        <f t="shared" si="4"/>
        <v>-0.81959900536140873</v>
      </c>
      <c r="L7" s="30">
        <f t="shared" si="5"/>
        <v>0.44251619257664032</v>
      </c>
      <c r="M7" s="30">
        <f t="shared" si="6"/>
        <v>-0.99204019468001348</v>
      </c>
      <c r="N7" s="1" t="s">
        <v>49</v>
      </c>
      <c r="O7" s="1" t="s">
        <v>93</v>
      </c>
      <c r="P7" s="21">
        <f t="shared" si="7"/>
        <v>-0.45637433582159392</v>
      </c>
      <c r="Q7" s="21">
        <f t="shared" si="8"/>
        <v>45.436256641784063</v>
      </c>
      <c r="R7" s="34">
        <v>3</v>
      </c>
      <c r="S7" s="34">
        <v>4</v>
      </c>
      <c r="T7" s="34">
        <v>17</v>
      </c>
      <c r="U7" s="34">
        <v>5</v>
      </c>
      <c r="V7" s="34">
        <v>5</v>
      </c>
      <c r="W7" s="34">
        <v>2</v>
      </c>
      <c r="X7" s="28">
        <f t="shared" si="9"/>
        <v>5</v>
      </c>
      <c r="Y7" s="22">
        <f t="shared" si="10"/>
        <v>29.523</v>
      </c>
      <c r="Z7" s="3"/>
      <c r="AA7" s="22">
        <f t="shared" si="11"/>
        <v>0.27271984513020847</v>
      </c>
      <c r="AB7" s="22">
        <f t="shared" si="12"/>
        <v>52.727198451302087</v>
      </c>
      <c r="AC7" s="34">
        <v>4</v>
      </c>
      <c r="AD7" s="34">
        <v>4</v>
      </c>
      <c r="AE7" s="34">
        <f t="shared" si="24"/>
        <v>8</v>
      </c>
      <c r="AF7" s="5">
        <f t="shared" si="25"/>
        <v>0.45101055878998159</v>
      </c>
      <c r="AG7" s="5">
        <v>117</v>
      </c>
      <c r="AH7" s="5">
        <f t="shared" si="26"/>
        <v>183</v>
      </c>
      <c r="AI7" s="5">
        <f t="shared" si="27"/>
        <v>-0.55545942427620398</v>
      </c>
      <c r="AJ7" s="5" t="s">
        <v>89</v>
      </c>
      <c r="AK7" s="23">
        <f t="shared" si="28"/>
        <v>-5.2224432743111199E-2</v>
      </c>
      <c r="AL7" s="23">
        <f t="shared" si="29"/>
        <v>49.47775567256889</v>
      </c>
      <c r="AM7" s="31">
        <v>4</v>
      </c>
      <c r="AN7" s="31">
        <v>4</v>
      </c>
      <c r="AO7" s="31">
        <v>4</v>
      </c>
      <c r="AP7" s="31">
        <v>4</v>
      </c>
      <c r="AQ7" s="31">
        <v>4</v>
      </c>
      <c r="AR7" s="31">
        <v>2</v>
      </c>
      <c r="AS7" s="6">
        <f t="shared" si="13"/>
        <v>22</v>
      </c>
      <c r="AT7" s="6">
        <f t="shared" si="14"/>
        <v>0.62983474426353547</v>
      </c>
      <c r="AU7" s="6">
        <f t="shared" si="15"/>
        <v>0.56903253960790645</v>
      </c>
      <c r="AV7" s="6">
        <f t="shared" si="16"/>
        <v>0.2970787949802603</v>
      </c>
      <c r="AW7" s="6">
        <f t="shared" si="17"/>
        <v>-0.2620324046144914</v>
      </c>
      <c r="AX7" s="6">
        <f t="shared" si="18"/>
        <v>0.37758186298369223</v>
      </c>
      <c r="AY7" s="6">
        <f t="shared" si="19"/>
        <v>-2.1527936117667354</v>
      </c>
      <c r="AZ7" s="6" t="s">
        <v>59</v>
      </c>
      <c r="BA7" s="6" t="s">
        <v>70</v>
      </c>
      <c r="BB7" s="24">
        <f t="shared" si="20"/>
        <v>-9.0216345757638747E-2</v>
      </c>
      <c r="BC7" s="24">
        <f t="shared" si="30"/>
        <v>49.097836542423615</v>
      </c>
      <c r="BD7" s="20">
        <f t="shared" si="21"/>
        <v>-0.32609526919213538</v>
      </c>
      <c r="BE7" s="8">
        <f t="shared" si="22"/>
        <v>-8.1523817298033846E-2</v>
      </c>
      <c r="BF7" s="20">
        <f t="shared" si="23"/>
        <v>49.184761827019663</v>
      </c>
    </row>
    <row r="8" spans="1:58" customFormat="1">
      <c r="A8" s="34">
        <v>53708</v>
      </c>
      <c r="B8" s="35">
        <v>43573.708333333336</v>
      </c>
      <c r="C8" s="34" t="s">
        <v>5</v>
      </c>
      <c r="D8" s="34">
        <v>1.3</v>
      </c>
      <c r="E8" s="34">
        <f t="shared" si="0"/>
        <v>1.3</v>
      </c>
      <c r="F8" s="34">
        <v>3</v>
      </c>
      <c r="G8" s="34">
        <f t="shared" si="1"/>
        <v>3</v>
      </c>
      <c r="H8" s="34">
        <v>4</v>
      </c>
      <c r="I8" s="34">
        <f t="shared" si="2"/>
        <v>4</v>
      </c>
      <c r="J8" s="30">
        <f t="shared" si="3"/>
        <v>-0.15754270786897129</v>
      </c>
      <c r="K8" s="30">
        <f t="shared" si="4"/>
        <v>-0.57256821752649634</v>
      </c>
      <c r="L8" s="30">
        <f t="shared" si="5"/>
        <v>-0.61026742897824293</v>
      </c>
      <c r="M8" s="30">
        <f t="shared" si="6"/>
        <v>1.0252929386357681</v>
      </c>
      <c r="N8" s="1">
        <f>AVERAGE(I2:I1457)</f>
        <v>1.9670329670329669</v>
      </c>
      <c r="O8" s="1">
        <f>_xlfn.STDEV.S(I2:I1457)</f>
        <v>1.9828157947445277</v>
      </c>
      <c r="P8" s="21">
        <f t="shared" si="7"/>
        <v>-5.2514235956323763E-2</v>
      </c>
      <c r="Q8" s="21">
        <f t="shared" si="8"/>
        <v>49.47485764043676</v>
      </c>
      <c r="R8" s="34">
        <v>4</v>
      </c>
      <c r="S8" s="34">
        <v>4</v>
      </c>
      <c r="T8" s="34">
        <v>17</v>
      </c>
      <c r="U8" s="34">
        <v>4</v>
      </c>
      <c r="V8" s="34">
        <v>4</v>
      </c>
      <c r="W8" s="34">
        <v>2</v>
      </c>
      <c r="X8" s="28">
        <f t="shared" si="9"/>
        <v>5</v>
      </c>
      <c r="Y8" s="22">
        <f t="shared" si="10"/>
        <v>28.234999999999999</v>
      </c>
      <c r="Z8" s="3"/>
      <c r="AA8" s="22">
        <f t="shared" si="11"/>
        <v>0.1060539404508712</v>
      </c>
      <c r="AB8" s="22">
        <f t="shared" si="12"/>
        <v>51.06053940450871</v>
      </c>
      <c r="AC8" s="34">
        <v>4</v>
      </c>
      <c r="AD8" s="34">
        <v>4</v>
      </c>
      <c r="AE8" s="34">
        <f t="shared" si="24"/>
        <v>8</v>
      </c>
      <c r="AF8" s="5">
        <f t="shared" si="25"/>
        <v>0.45101055878998159</v>
      </c>
      <c r="AG8" s="5">
        <v>117</v>
      </c>
      <c r="AH8" s="5">
        <f t="shared" si="26"/>
        <v>183</v>
      </c>
      <c r="AI8" s="5">
        <f t="shared" si="27"/>
        <v>-0.55545942427620398</v>
      </c>
      <c r="AJ8" s="101">
        <f>_xlfn.STDEV.S(AH2:AH1457)</f>
        <v>53.959886469805468</v>
      </c>
      <c r="AK8" s="23">
        <f t="shared" si="28"/>
        <v>-5.2224432743111199E-2</v>
      </c>
      <c r="AL8" s="23">
        <f t="shared" si="29"/>
        <v>49.47775567256889</v>
      </c>
      <c r="AM8" s="31">
        <v>4</v>
      </c>
      <c r="AN8" s="31">
        <v>4</v>
      </c>
      <c r="AO8" s="31">
        <v>4</v>
      </c>
      <c r="AP8" s="31">
        <v>4</v>
      </c>
      <c r="AQ8" s="31">
        <v>4</v>
      </c>
      <c r="AR8" s="31">
        <v>2</v>
      </c>
      <c r="AS8" s="6">
        <f t="shared" si="13"/>
        <v>22</v>
      </c>
      <c r="AT8" s="6">
        <f t="shared" si="14"/>
        <v>0.62983474426353547</v>
      </c>
      <c r="AU8" s="6">
        <f t="shared" si="15"/>
        <v>0.56903253960790645</v>
      </c>
      <c r="AV8" s="6">
        <f t="shared" si="16"/>
        <v>0.2970787949802603</v>
      </c>
      <c r="AW8" s="6">
        <f t="shared" si="17"/>
        <v>-0.2620324046144914</v>
      </c>
      <c r="AX8" s="6">
        <f t="shared" si="18"/>
        <v>0.37758186298369223</v>
      </c>
      <c r="AY8" s="6">
        <f t="shared" si="19"/>
        <v>-2.1527936117667354</v>
      </c>
      <c r="AZ8" s="6">
        <f>AVERAGE(AO2:AO1457)</f>
        <v>3.7362637362637363</v>
      </c>
      <c r="BA8" s="6">
        <f>_xlfn.STDEV.S(AO2:AO1457)</f>
        <v>0.88776536121936245</v>
      </c>
      <c r="BB8" s="24">
        <f t="shared" si="20"/>
        <v>-9.0216345757638747E-2</v>
      </c>
      <c r="BC8" s="24">
        <f t="shared" si="30"/>
        <v>49.097836542423615</v>
      </c>
      <c r="BD8" s="20">
        <f t="shared" si="21"/>
        <v>-8.8901074006202507E-2</v>
      </c>
      <c r="BE8" s="8">
        <f t="shared" si="22"/>
        <v>-2.2225268501550627E-2</v>
      </c>
      <c r="BF8" s="20">
        <f t="shared" si="23"/>
        <v>49.777747314984495</v>
      </c>
    </row>
    <row r="9" spans="1:58" customFormat="1">
      <c r="A9" s="34">
        <v>53708</v>
      </c>
      <c r="B9" s="35">
        <v>43573.854166666664</v>
      </c>
      <c r="C9" s="34" t="s">
        <v>6</v>
      </c>
      <c r="D9" s="34">
        <v>1.5</v>
      </c>
      <c r="E9" s="34">
        <f t="shared" si="0"/>
        <v>1.5</v>
      </c>
      <c r="F9" s="34">
        <v>4</v>
      </c>
      <c r="G9" s="34">
        <f t="shared" si="1"/>
        <v>4</v>
      </c>
      <c r="H9" s="34">
        <v>0</v>
      </c>
      <c r="I9" s="34">
        <f t="shared" si="2"/>
        <v>0</v>
      </c>
      <c r="J9" s="30">
        <f t="shared" si="3"/>
        <v>-0.95740502773992797</v>
      </c>
      <c r="K9" s="30">
        <f t="shared" si="4"/>
        <v>-0.40788102563655476</v>
      </c>
      <c r="L9" s="30">
        <f t="shared" si="5"/>
        <v>0.44251619257664032</v>
      </c>
      <c r="M9" s="30">
        <f t="shared" si="6"/>
        <v>-0.99204019468001348</v>
      </c>
      <c r="N9" s="1"/>
      <c r="O9" s="1"/>
      <c r="P9" s="21">
        <f t="shared" si="7"/>
        <v>-0.31913500924664268</v>
      </c>
      <c r="Q9" s="21">
        <f t="shared" si="8"/>
        <v>46.808649907533571</v>
      </c>
      <c r="R9" s="34">
        <v>3</v>
      </c>
      <c r="S9" s="34">
        <v>4</v>
      </c>
      <c r="T9" s="34">
        <v>17</v>
      </c>
      <c r="U9" s="34">
        <v>4</v>
      </c>
      <c r="V9" s="34">
        <v>4</v>
      </c>
      <c r="W9" s="34">
        <v>2</v>
      </c>
      <c r="X9" s="28">
        <f t="shared" si="9"/>
        <v>5</v>
      </c>
      <c r="Y9" s="22">
        <f t="shared" si="10"/>
        <v>27.689</v>
      </c>
      <c r="Z9" s="3"/>
      <c r="AA9" s="22">
        <f t="shared" si="11"/>
        <v>3.5402089554195715E-2</v>
      </c>
      <c r="AB9" s="22">
        <f t="shared" si="12"/>
        <v>50.354020895541957</v>
      </c>
      <c r="AC9" s="34">
        <v>4</v>
      </c>
      <c r="AD9" s="34">
        <v>4</v>
      </c>
      <c r="AE9" s="34">
        <f t="shared" si="24"/>
        <v>8</v>
      </c>
      <c r="AF9" s="5">
        <f t="shared" si="25"/>
        <v>0.45101055878998159</v>
      </c>
      <c r="AG9" s="5">
        <v>117</v>
      </c>
      <c r="AH9" s="5">
        <f t="shared" si="26"/>
        <v>183</v>
      </c>
      <c r="AI9" s="5">
        <f t="shared" si="27"/>
        <v>-0.55545942427620398</v>
      </c>
      <c r="AJ9" s="5"/>
      <c r="AK9" s="23">
        <f t="shared" si="28"/>
        <v>-5.2224432743111199E-2</v>
      </c>
      <c r="AL9" s="23">
        <f t="shared" si="29"/>
        <v>49.47775567256889</v>
      </c>
      <c r="AM9" s="31">
        <v>4</v>
      </c>
      <c r="AN9" s="31">
        <v>4</v>
      </c>
      <c r="AO9" s="31">
        <v>4</v>
      </c>
      <c r="AP9" s="31">
        <v>4</v>
      </c>
      <c r="AQ9" s="31">
        <v>4</v>
      </c>
      <c r="AR9" s="31">
        <v>2</v>
      </c>
      <c r="AS9" s="6">
        <f t="shared" si="13"/>
        <v>22</v>
      </c>
      <c r="AT9" s="6">
        <f t="shared" si="14"/>
        <v>0.62983474426353547</v>
      </c>
      <c r="AU9" s="6">
        <f t="shared" si="15"/>
        <v>0.56903253960790645</v>
      </c>
      <c r="AV9" s="6">
        <f t="shared" si="16"/>
        <v>0.2970787949802603</v>
      </c>
      <c r="AW9" s="6">
        <f t="shared" si="17"/>
        <v>-0.2620324046144914</v>
      </c>
      <c r="AX9" s="6">
        <f t="shared" si="18"/>
        <v>0.37758186298369223</v>
      </c>
      <c r="AY9" s="6">
        <f t="shared" si="19"/>
        <v>-2.1527936117667354</v>
      </c>
      <c r="AZ9" s="6" t="s">
        <v>60</v>
      </c>
      <c r="BA9" s="6" t="s">
        <v>71</v>
      </c>
      <c r="BB9" s="24">
        <f t="shared" si="20"/>
        <v>-9.0216345757638747E-2</v>
      </c>
      <c r="BC9" s="24">
        <f t="shared" si="30"/>
        <v>49.097836542423615</v>
      </c>
      <c r="BD9" s="20">
        <f t="shared" si="21"/>
        <v>-0.42617369819319689</v>
      </c>
      <c r="BE9" s="8">
        <f t="shared" si="22"/>
        <v>-0.10654342454829922</v>
      </c>
      <c r="BF9" s="20">
        <f t="shared" si="23"/>
        <v>48.93456575451701</v>
      </c>
    </row>
    <row r="10" spans="1:58" customFormat="1">
      <c r="A10" s="34">
        <v>53708</v>
      </c>
      <c r="B10" s="35">
        <v>43574.4375</v>
      </c>
      <c r="C10" s="34" t="s">
        <v>8</v>
      </c>
      <c r="D10" s="34">
        <v>1.3</v>
      </c>
      <c r="E10" s="34">
        <f t="shared" si="0"/>
        <v>1.3</v>
      </c>
      <c r="F10" s="34">
        <v>4</v>
      </c>
      <c r="G10" s="34">
        <f t="shared" si="1"/>
        <v>4</v>
      </c>
      <c r="H10" s="34">
        <v>0</v>
      </c>
      <c r="I10" s="34">
        <f t="shared" si="2"/>
        <v>0</v>
      </c>
      <c r="J10" s="30">
        <f t="shared" si="3"/>
        <v>-1.1220922196298695</v>
      </c>
      <c r="K10" s="30">
        <f t="shared" si="4"/>
        <v>-0.57256821752649634</v>
      </c>
      <c r="L10" s="30">
        <f t="shared" si="5"/>
        <v>0.44251619257664032</v>
      </c>
      <c r="M10" s="30">
        <f t="shared" si="6"/>
        <v>-0.99204019468001348</v>
      </c>
      <c r="N10" s="1"/>
      <c r="O10" s="1"/>
      <c r="P10" s="21">
        <f t="shared" si="7"/>
        <v>-0.37403073987662316</v>
      </c>
      <c r="Q10" s="21">
        <f t="shared" si="8"/>
        <v>46.259692601233766</v>
      </c>
      <c r="R10" s="34">
        <v>4</v>
      </c>
      <c r="S10" s="34">
        <v>4</v>
      </c>
      <c r="T10" s="34">
        <v>17</v>
      </c>
      <c r="U10" s="34">
        <v>4</v>
      </c>
      <c r="V10" s="34">
        <v>4</v>
      </c>
      <c r="W10" s="34">
        <v>2</v>
      </c>
      <c r="X10" s="28">
        <f t="shared" si="9"/>
        <v>5</v>
      </c>
      <c r="Y10" s="22">
        <f t="shared" si="10"/>
        <v>28.234999999999999</v>
      </c>
      <c r="Z10" s="3"/>
      <c r="AA10" s="22">
        <f t="shared" si="11"/>
        <v>0.1060539404508712</v>
      </c>
      <c r="AB10" s="22">
        <f t="shared" si="12"/>
        <v>51.06053940450871</v>
      </c>
      <c r="AC10" s="34">
        <v>5</v>
      </c>
      <c r="AD10" s="34">
        <v>5</v>
      </c>
      <c r="AE10" s="34">
        <f t="shared" si="24"/>
        <v>10</v>
      </c>
      <c r="AF10" s="5">
        <f t="shared" si="25"/>
        <v>1.1260584871216406</v>
      </c>
      <c r="AG10" s="5">
        <v>117</v>
      </c>
      <c r="AH10" s="5">
        <f t="shared" si="26"/>
        <v>183</v>
      </c>
      <c r="AI10" s="5">
        <f t="shared" si="27"/>
        <v>-0.55545942427620398</v>
      </c>
      <c r="AJ10" s="5"/>
      <c r="AK10" s="23">
        <f t="shared" si="28"/>
        <v>0.2852995314227183</v>
      </c>
      <c r="AL10" s="23">
        <f t="shared" si="29"/>
        <v>52.852995314227186</v>
      </c>
      <c r="AM10" s="37">
        <v>4</v>
      </c>
      <c r="AN10" s="37">
        <v>3</v>
      </c>
      <c r="AO10" s="37">
        <v>4</v>
      </c>
      <c r="AP10" s="37">
        <v>3</v>
      </c>
      <c r="AQ10" s="37">
        <v>3</v>
      </c>
      <c r="AR10" s="31">
        <v>4</v>
      </c>
      <c r="AS10" s="6">
        <f t="shared" si="13"/>
        <v>21</v>
      </c>
      <c r="AT10" s="6">
        <f t="shared" si="14"/>
        <v>0.62983474426353547</v>
      </c>
      <c r="AU10" s="6">
        <f t="shared" si="15"/>
        <v>-0.52688198111843199</v>
      </c>
      <c r="AV10" s="6">
        <f t="shared" si="16"/>
        <v>0.2970787949802603</v>
      </c>
      <c r="AW10" s="6">
        <f t="shared" si="17"/>
        <v>-1.2620324046144913</v>
      </c>
      <c r="AX10" s="6">
        <f t="shared" si="18"/>
        <v>-0.81754681637338489</v>
      </c>
      <c r="AY10" s="6">
        <f t="shared" si="19"/>
        <v>0.25555636805068033</v>
      </c>
      <c r="AZ10" s="6">
        <f>AVERAGE(AP2:AP1457)</f>
        <v>3.3674450549450547</v>
      </c>
      <c r="BA10" s="6">
        <f>_xlfn.STDEV.S(AP2:AP1457)</f>
        <v>0.89458734966943665</v>
      </c>
      <c r="BB10" s="24">
        <f t="shared" si="20"/>
        <v>-0.23733188246863868</v>
      </c>
      <c r="BC10" s="24">
        <f t="shared" si="30"/>
        <v>47.626681175313614</v>
      </c>
      <c r="BD10" s="20">
        <f t="shared" si="21"/>
        <v>-0.22000915047167235</v>
      </c>
      <c r="BE10" s="8">
        <f t="shared" si="22"/>
        <v>-5.5002287617918089E-2</v>
      </c>
      <c r="BF10" s="20">
        <f t="shared" si="23"/>
        <v>49.449977123820823</v>
      </c>
    </row>
    <row r="11" spans="1:58" customFormat="1">
      <c r="A11" s="34">
        <v>53708</v>
      </c>
      <c r="B11" s="35">
        <v>43574.550694444442</v>
      </c>
      <c r="C11" s="34" t="s">
        <v>4</v>
      </c>
      <c r="D11" s="34">
        <v>4.3</v>
      </c>
      <c r="E11" s="34">
        <f t="shared" si="0"/>
        <v>4.3</v>
      </c>
      <c r="F11" s="34">
        <v>4</v>
      </c>
      <c r="G11" s="34">
        <f t="shared" si="1"/>
        <v>4</v>
      </c>
      <c r="H11" s="34">
        <v>4</v>
      </c>
      <c r="I11" s="34">
        <f t="shared" si="2"/>
        <v>4</v>
      </c>
      <c r="J11" s="30">
        <f t="shared" si="3"/>
        <v>3.3655487920350358</v>
      </c>
      <c r="K11" s="30">
        <f t="shared" si="4"/>
        <v>1.8977396608226274</v>
      </c>
      <c r="L11" s="30">
        <f t="shared" si="5"/>
        <v>0.44251619257664032</v>
      </c>
      <c r="M11" s="30">
        <f t="shared" si="6"/>
        <v>1.0252929386357681</v>
      </c>
      <c r="N11" s="1"/>
      <c r="O11" s="1"/>
      <c r="P11" s="21">
        <f t="shared" si="7"/>
        <v>1.121849597345012</v>
      </c>
      <c r="Q11" s="21">
        <f t="shared" si="8"/>
        <v>61.218495973450118</v>
      </c>
      <c r="R11" s="34">
        <v>3</v>
      </c>
      <c r="S11" s="34">
        <v>4</v>
      </c>
      <c r="T11" s="34">
        <v>18</v>
      </c>
      <c r="U11" s="34">
        <v>5</v>
      </c>
      <c r="V11" s="34">
        <v>5</v>
      </c>
      <c r="W11" s="34">
        <v>2</v>
      </c>
      <c r="X11" s="28">
        <f t="shared" si="9"/>
        <v>5</v>
      </c>
      <c r="Y11" s="22">
        <f t="shared" si="10"/>
        <v>30.511999999999997</v>
      </c>
      <c r="Z11" s="3"/>
      <c r="AA11" s="22">
        <f t="shared" si="11"/>
        <v>0.40069545050898486</v>
      </c>
      <c r="AB11" s="22">
        <f t="shared" si="12"/>
        <v>54.006954505089851</v>
      </c>
      <c r="AC11" s="34">
        <v>5</v>
      </c>
      <c r="AD11" s="34">
        <v>5</v>
      </c>
      <c r="AE11" s="34">
        <f t="shared" si="24"/>
        <v>10</v>
      </c>
      <c r="AF11" s="5">
        <f t="shared" si="25"/>
        <v>1.1260584871216406</v>
      </c>
      <c r="AG11" s="5">
        <v>117</v>
      </c>
      <c r="AH11" s="5">
        <f t="shared" si="26"/>
        <v>183</v>
      </c>
      <c r="AI11" s="5">
        <f t="shared" si="27"/>
        <v>-0.55545942427620398</v>
      </c>
      <c r="AJ11" s="5"/>
      <c r="AK11" s="23">
        <f t="shared" si="28"/>
        <v>0.2852995314227183</v>
      </c>
      <c r="AL11" s="23">
        <f t="shared" si="29"/>
        <v>52.852995314227186</v>
      </c>
      <c r="AM11" s="37">
        <v>4</v>
      </c>
      <c r="AN11" s="37">
        <v>3</v>
      </c>
      <c r="AO11" s="37">
        <v>4</v>
      </c>
      <c r="AP11" s="37">
        <v>3</v>
      </c>
      <c r="AQ11" s="37">
        <v>3</v>
      </c>
      <c r="AR11" s="31">
        <v>4</v>
      </c>
      <c r="AS11" s="6">
        <f t="shared" si="13"/>
        <v>21</v>
      </c>
      <c r="AT11" s="6">
        <f t="shared" si="14"/>
        <v>0.62983474426353547</v>
      </c>
      <c r="AU11" s="6">
        <f t="shared" si="15"/>
        <v>-0.52688198111843199</v>
      </c>
      <c r="AV11" s="6">
        <f t="shared" si="16"/>
        <v>0.2970787949802603</v>
      </c>
      <c r="AW11" s="6">
        <f t="shared" si="17"/>
        <v>-1.2620324046144913</v>
      </c>
      <c r="AX11" s="6">
        <f t="shared" si="18"/>
        <v>-0.81754681637338489</v>
      </c>
      <c r="AY11" s="6">
        <f t="shared" si="19"/>
        <v>0.25555636805068033</v>
      </c>
      <c r="AZ11" s="6" t="s">
        <v>61</v>
      </c>
      <c r="BA11" s="6" t="s">
        <v>72</v>
      </c>
      <c r="BB11" s="24">
        <f t="shared" si="20"/>
        <v>-0.23733188246863868</v>
      </c>
      <c r="BC11" s="24">
        <f t="shared" si="30"/>
        <v>47.626681175313614</v>
      </c>
      <c r="BD11" s="20">
        <f t="shared" si="21"/>
        <v>1.5705126968080765</v>
      </c>
      <c r="BE11" s="8">
        <f t="shared" si="22"/>
        <v>0.39262817420201912</v>
      </c>
      <c r="BF11" s="20">
        <f t="shared" si="23"/>
        <v>53.926281742020194</v>
      </c>
    </row>
    <row r="12" spans="1:58" customFormat="1">
      <c r="A12" s="34">
        <v>53708</v>
      </c>
      <c r="B12" s="35">
        <v>43574.757638888892</v>
      </c>
      <c r="C12" s="34" t="s">
        <v>5</v>
      </c>
      <c r="D12" s="34">
        <v>1.3</v>
      </c>
      <c r="E12" s="34">
        <f t="shared" si="0"/>
        <v>1.3</v>
      </c>
      <c r="F12" s="34">
        <v>3</v>
      </c>
      <c r="G12" s="34">
        <f t="shared" si="1"/>
        <v>3</v>
      </c>
      <c r="H12" s="34">
        <v>4</v>
      </c>
      <c r="I12" s="34">
        <f t="shared" si="2"/>
        <v>4</v>
      </c>
      <c r="J12" s="30">
        <f t="shared" si="3"/>
        <v>-0.15754270786897129</v>
      </c>
      <c r="K12" s="30">
        <f t="shared" si="4"/>
        <v>-0.57256821752649634</v>
      </c>
      <c r="L12" s="30">
        <f t="shared" si="5"/>
        <v>-0.61026742897824293</v>
      </c>
      <c r="M12" s="30">
        <f t="shared" si="6"/>
        <v>1.0252929386357681</v>
      </c>
      <c r="N12" s="1"/>
      <c r="O12" s="1"/>
      <c r="P12" s="21">
        <f t="shared" si="7"/>
        <v>-5.2514235956323763E-2</v>
      </c>
      <c r="Q12" s="21">
        <f t="shared" si="8"/>
        <v>49.47485764043676</v>
      </c>
      <c r="R12" s="34">
        <v>3</v>
      </c>
      <c r="S12" s="34">
        <v>4</v>
      </c>
      <c r="T12" s="34">
        <v>17</v>
      </c>
      <c r="U12" s="34">
        <v>4</v>
      </c>
      <c r="V12" s="34">
        <v>4</v>
      </c>
      <c r="W12" s="34">
        <v>2</v>
      </c>
      <c r="X12" s="28">
        <f t="shared" si="9"/>
        <v>5</v>
      </c>
      <c r="Y12" s="22">
        <f t="shared" si="10"/>
        <v>27.689</v>
      </c>
      <c r="Z12" s="3"/>
      <c r="AA12" s="22">
        <f t="shared" si="11"/>
        <v>3.5402089554195715E-2</v>
      </c>
      <c r="AB12" s="22">
        <f t="shared" si="12"/>
        <v>50.354020895541957</v>
      </c>
      <c r="AC12" s="34">
        <v>5</v>
      </c>
      <c r="AD12" s="34">
        <v>5</v>
      </c>
      <c r="AE12" s="34">
        <f t="shared" si="24"/>
        <v>10</v>
      </c>
      <c r="AF12" s="5">
        <f t="shared" si="25"/>
        <v>1.1260584871216406</v>
      </c>
      <c r="AG12" s="5">
        <v>117</v>
      </c>
      <c r="AH12" s="5">
        <f t="shared" si="26"/>
        <v>183</v>
      </c>
      <c r="AI12" s="5">
        <f t="shared" si="27"/>
        <v>-0.55545942427620398</v>
      </c>
      <c r="AJ12" s="5"/>
      <c r="AK12" s="23">
        <f t="shared" si="28"/>
        <v>0.2852995314227183</v>
      </c>
      <c r="AL12" s="23">
        <f t="shared" si="29"/>
        <v>52.852995314227186</v>
      </c>
      <c r="AM12" s="37">
        <v>4</v>
      </c>
      <c r="AN12" s="37">
        <v>3</v>
      </c>
      <c r="AO12" s="37">
        <v>4</v>
      </c>
      <c r="AP12" s="37">
        <v>3</v>
      </c>
      <c r="AQ12" s="37">
        <v>3</v>
      </c>
      <c r="AR12" s="31">
        <v>4</v>
      </c>
      <c r="AS12" s="6">
        <f t="shared" si="13"/>
        <v>21</v>
      </c>
      <c r="AT12" s="6">
        <f t="shared" si="14"/>
        <v>0.62983474426353547</v>
      </c>
      <c r="AU12" s="6">
        <f t="shared" si="15"/>
        <v>-0.52688198111843199</v>
      </c>
      <c r="AV12" s="6">
        <f t="shared" si="16"/>
        <v>0.2970787949802603</v>
      </c>
      <c r="AW12" s="6">
        <f t="shared" si="17"/>
        <v>-1.2620324046144913</v>
      </c>
      <c r="AX12" s="6">
        <f t="shared" si="18"/>
        <v>-0.81754681637338489</v>
      </c>
      <c r="AY12" s="6">
        <f t="shared" si="19"/>
        <v>0.25555636805068033</v>
      </c>
      <c r="AZ12" s="6">
        <f>AVERAGE(AQ2:AQ1457)</f>
        <v>3.6840659340659339</v>
      </c>
      <c r="BA12" s="6">
        <f>_xlfn.STDEV.S(AQ2:AQ1457)</f>
        <v>0.83672998336710724</v>
      </c>
      <c r="BB12" s="24">
        <f t="shared" si="20"/>
        <v>-0.23733188246863868</v>
      </c>
      <c r="BC12" s="24">
        <f t="shared" si="30"/>
        <v>47.626681175313614</v>
      </c>
      <c r="BD12" s="20">
        <f t="shared" si="21"/>
        <v>3.0855502551951575E-2</v>
      </c>
      <c r="BE12" s="8">
        <f t="shared" si="22"/>
        <v>7.7138756379878937E-3</v>
      </c>
      <c r="BF12" s="20">
        <f t="shared" si="23"/>
        <v>50.077138756379881</v>
      </c>
    </row>
    <row r="13" spans="1:58" customFormat="1">
      <c r="A13" s="68">
        <v>53708</v>
      </c>
      <c r="B13" s="74">
        <v>43574.854166666664</v>
      </c>
      <c r="C13" s="68" t="s">
        <v>6</v>
      </c>
      <c r="D13" s="68">
        <v>3</v>
      </c>
      <c r="E13" s="34">
        <f t="shared" si="0"/>
        <v>3</v>
      </c>
      <c r="F13" s="68">
        <v>4</v>
      </c>
      <c r="G13" s="34">
        <f t="shared" si="1"/>
        <v>4</v>
      </c>
      <c r="H13" s="68">
        <v>3</v>
      </c>
      <c r="I13" s="34">
        <f t="shared" si="2"/>
        <v>3</v>
      </c>
      <c r="J13" s="30">
        <f t="shared" si="3"/>
        <v>1.7907487614214703</v>
      </c>
      <c r="K13" s="30">
        <f t="shared" si="4"/>
        <v>0.82727291353800725</v>
      </c>
      <c r="L13" s="30">
        <f t="shared" si="5"/>
        <v>0.44251619257664032</v>
      </c>
      <c r="M13" s="30">
        <f t="shared" si="6"/>
        <v>0.52095965530682276</v>
      </c>
      <c r="N13" s="1"/>
      <c r="O13" s="1"/>
      <c r="P13" s="21">
        <f t="shared" si="7"/>
        <v>0.59691625380715674</v>
      </c>
      <c r="Q13" s="21">
        <f t="shared" si="8"/>
        <v>55.969162538071565</v>
      </c>
      <c r="R13" s="37">
        <v>3</v>
      </c>
      <c r="S13" s="37">
        <v>4</v>
      </c>
      <c r="T13" s="34">
        <v>8</v>
      </c>
      <c r="U13" s="34">
        <v>2</v>
      </c>
      <c r="V13" s="34">
        <v>2</v>
      </c>
      <c r="W13" s="34">
        <v>1</v>
      </c>
      <c r="X13" s="28">
        <f t="shared" si="9"/>
        <v>6</v>
      </c>
      <c r="Y13" s="22">
        <f t="shared" si="10"/>
        <v>14.975</v>
      </c>
      <c r="Z13" s="3"/>
      <c r="AA13" s="22">
        <f t="shared" si="11"/>
        <v>-1.6097767241826781</v>
      </c>
      <c r="AB13" s="22">
        <f t="shared" si="12"/>
        <v>33.90223275817322</v>
      </c>
      <c r="AC13" s="34">
        <v>5</v>
      </c>
      <c r="AD13" s="34">
        <v>5</v>
      </c>
      <c r="AE13" s="34">
        <f t="shared" si="24"/>
        <v>10</v>
      </c>
      <c r="AF13" s="5">
        <f t="shared" si="25"/>
        <v>1.1260584871216406</v>
      </c>
      <c r="AG13" s="5">
        <v>117</v>
      </c>
      <c r="AH13" s="5">
        <f t="shared" si="26"/>
        <v>183</v>
      </c>
      <c r="AI13" s="5">
        <f t="shared" si="27"/>
        <v>-0.55545942427620398</v>
      </c>
      <c r="AJ13" s="5"/>
      <c r="AK13" s="23">
        <f t="shared" si="28"/>
        <v>0.2852995314227183</v>
      </c>
      <c r="AL13" s="23">
        <f t="shared" si="29"/>
        <v>52.852995314227186</v>
      </c>
      <c r="AM13" s="37">
        <v>4</v>
      </c>
      <c r="AN13" s="37">
        <v>3</v>
      </c>
      <c r="AO13" s="37">
        <v>4</v>
      </c>
      <c r="AP13" s="37">
        <v>3</v>
      </c>
      <c r="AQ13" s="37">
        <v>3</v>
      </c>
      <c r="AR13" s="31">
        <v>4</v>
      </c>
      <c r="AS13" s="6">
        <f t="shared" si="13"/>
        <v>21</v>
      </c>
      <c r="AT13" s="6">
        <f t="shared" si="14"/>
        <v>0.62983474426353547</v>
      </c>
      <c r="AU13" s="6">
        <f t="shared" si="15"/>
        <v>-0.52688198111843199</v>
      </c>
      <c r="AV13" s="6">
        <f t="shared" si="16"/>
        <v>0.2970787949802603</v>
      </c>
      <c r="AW13" s="6">
        <f t="shared" si="17"/>
        <v>-1.2620324046144913</v>
      </c>
      <c r="AX13" s="6">
        <f t="shared" si="18"/>
        <v>-0.81754681637338489</v>
      </c>
      <c r="AY13" s="6">
        <f t="shared" si="19"/>
        <v>0.25555636805068033</v>
      </c>
      <c r="AZ13" s="6" t="s">
        <v>62</v>
      </c>
      <c r="BA13" s="6" t="s">
        <v>73</v>
      </c>
      <c r="BB13" s="24">
        <f t="shared" si="20"/>
        <v>-0.23733188246863868</v>
      </c>
      <c r="BC13" s="24">
        <f t="shared" si="30"/>
        <v>47.626681175313614</v>
      </c>
      <c r="BD13" s="20">
        <f t="shared" si="21"/>
        <v>-0.96489282142144195</v>
      </c>
      <c r="BE13" s="8">
        <f t="shared" si="22"/>
        <v>-0.24122320535536049</v>
      </c>
      <c r="BF13" s="20">
        <f t="shared" si="23"/>
        <v>47.587767946446398</v>
      </c>
    </row>
    <row r="14" spans="1:58" customFormat="1">
      <c r="A14" s="34">
        <v>53708</v>
      </c>
      <c r="B14" s="35">
        <v>43575.4375</v>
      </c>
      <c r="C14" s="34" t="s">
        <v>9</v>
      </c>
      <c r="D14" s="34">
        <v>1.3</v>
      </c>
      <c r="E14" s="34">
        <f t="shared" si="0"/>
        <v>1.3</v>
      </c>
      <c r="F14" s="34">
        <v>3</v>
      </c>
      <c r="G14" s="34">
        <f t="shared" si="1"/>
        <v>3</v>
      </c>
      <c r="H14" s="34">
        <v>0</v>
      </c>
      <c r="I14" s="34">
        <f t="shared" si="2"/>
        <v>0</v>
      </c>
      <c r="J14" s="30">
        <f t="shared" si="3"/>
        <v>-2.1748758411847531</v>
      </c>
      <c r="K14" s="30">
        <f t="shared" si="4"/>
        <v>-0.57256821752649634</v>
      </c>
      <c r="L14" s="30">
        <f t="shared" si="5"/>
        <v>-0.61026742897824293</v>
      </c>
      <c r="M14" s="30">
        <f t="shared" si="6"/>
        <v>-0.99204019468001348</v>
      </c>
      <c r="N14" s="1"/>
      <c r="O14" s="1"/>
      <c r="P14" s="21">
        <f t="shared" si="7"/>
        <v>-0.72495861372825099</v>
      </c>
      <c r="Q14" s="21">
        <f t="shared" si="8"/>
        <v>42.750413862717494</v>
      </c>
      <c r="R14" s="34">
        <v>3</v>
      </c>
      <c r="S14" s="34">
        <v>4</v>
      </c>
      <c r="T14" s="34">
        <v>17</v>
      </c>
      <c r="U14" s="34">
        <v>4</v>
      </c>
      <c r="V14" s="34">
        <v>4</v>
      </c>
      <c r="W14" s="34">
        <v>2</v>
      </c>
      <c r="X14" s="28">
        <f t="shared" si="9"/>
        <v>5</v>
      </c>
      <c r="Y14" s="22">
        <f t="shared" si="10"/>
        <v>27.689</v>
      </c>
      <c r="Z14" s="3"/>
      <c r="AA14" s="22">
        <f t="shared" si="11"/>
        <v>3.5402089554195715E-2</v>
      </c>
      <c r="AB14" s="22">
        <f t="shared" si="12"/>
        <v>50.354020895541957</v>
      </c>
      <c r="AC14" s="34">
        <v>5</v>
      </c>
      <c r="AD14" s="34">
        <v>3</v>
      </c>
      <c r="AE14" s="34">
        <f t="shared" si="24"/>
        <v>8</v>
      </c>
      <c r="AF14" s="5">
        <f t="shared" si="25"/>
        <v>0.45101055878998159</v>
      </c>
      <c r="AG14" s="5">
        <v>117</v>
      </c>
      <c r="AH14" s="5">
        <f t="shared" si="26"/>
        <v>183</v>
      </c>
      <c r="AI14" s="5">
        <f t="shared" si="27"/>
        <v>-0.55545942427620398</v>
      </c>
      <c r="AJ14" s="5"/>
      <c r="AK14" s="23">
        <f t="shared" si="28"/>
        <v>-5.2224432743111199E-2</v>
      </c>
      <c r="AL14" s="23">
        <f t="shared" si="29"/>
        <v>49.47775567256889</v>
      </c>
      <c r="AM14" s="31">
        <v>4</v>
      </c>
      <c r="AN14" s="31">
        <v>4</v>
      </c>
      <c r="AO14" s="31">
        <v>4</v>
      </c>
      <c r="AP14" s="31">
        <v>3</v>
      </c>
      <c r="AQ14" s="31">
        <v>4</v>
      </c>
      <c r="AR14" s="31">
        <v>4</v>
      </c>
      <c r="AS14" s="6">
        <f t="shared" si="13"/>
        <v>23</v>
      </c>
      <c r="AT14" s="6">
        <f t="shared" si="14"/>
        <v>0.62983474426353547</v>
      </c>
      <c r="AU14" s="6">
        <f t="shared" si="15"/>
        <v>0.56903253960790645</v>
      </c>
      <c r="AV14" s="6">
        <f t="shared" si="16"/>
        <v>0.2970787949802603</v>
      </c>
      <c r="AW14" s="6">
        <f t="shared" si="17"/>
        <v>-1.2620324046144913</v>
      </c>
      <c r="AX14" s="6">
        <f t="shared" si="18"/>
        <v>0.37758186298369223</v>
      </c>
      <c r="AY14" s="6">
        <f t="shared" si="19"/>
        <v>0.25555636805068033</v>
      </c>
      <c r="AZ14" s="6">
        <f>AVERAGE(AR2:AR1457)</f>
        <v>3.7877747252747254</v>
      </c>
      <c r="BA14" s="6">
        <f>_xlfn.STDEV.S(AR2:AR1457)</f>
        <v>0.83044408693109717</v>
      </c>
      <c r="BB14" s="24">
        <f t="shared" si="20"/>
        <v>0.14450865087859721</v>
      </c>
      <c r="BC14" s="24">
        <f t="shared" si="30"/>
        <v>51.44508650878597</v>
      </c>
      <c r="BD14" s="20">
        <f t="shared" si="21"/>
        <v>-0.59727230603856929</v>
      </c>
      <c r="BE14" s="8">
        <f t="shared" si="22"/>
        <v>-0.14931807650964232</v>
      </c>
      <c r="BF14" s="20">
        <f t="shared" si="23"/>
        <v>48.506819234903574</v>
      </c>
    </row>
    <row r="15" spans="1:58" customFormat="1">
      <c r="A15" s="34">
        <v>53708</v>
      </c>
      <c r="B15" s="35">
        <v>43575.623611111114</v>
      </c>
      <c r="C15" s="34" t="s">
        <v>4</v>
      </c>
      <c r="D15" s="34">
        <v>3.5</v>
      </c>
      <c r="E15" s="34">
        <f t="shared" si="0"/>
        <v>3.5</v>
      </c>
      <c r="F15" s="34">
        <v>4</v>
      </c>
      <c r="G15" s="34">
        <f t="shared" si="1"/>
        <v>4</v>
      </c>
      <c r="H15" s="34">
        <v>0</v>
      </c>
      <c r="I15" s="34">
        <f t="shared" si="2"/>
        <v>0</v>
      </c>
      <c r="J15" s="30">
        <f t="shared" si="3"/>
        <v>0.68946689115948812</v>
      </c>
      <c r="K15" s="30">
        <f t="shared" si="4"/>
        <v>1.2389908932628613</v>
      </c>
      <c r="L15" s="30">
        <f t="shared" si="5"/>
        <v>0.44251619257664032</v>
      </c>
      <c r="M15" s="30">
        <f t="shared" si="6"/>
        <v>-0.99204019468001348</v>
      </c>
      <c r="N15" s="1"/>
      <c r="O15" s="1"/>
      <c r="P15" s="21">
        <f t="shared" si="7"/>
        <v>0.22982229705316271</v>
      </c>
      <c r="Q15" s="21">
        <f t="shared" si="8"/>
        <v>52.298222970531626</v>
      </c>
      <c r="R15" s="34">
        <v>4</v>
      </c>
      <c r="S15" s="34">
        <v>4</v>
      </c>
      <c r="T15" s="34">
        <v>17</v>
      </c>
      <c r="U15" s="34">
        <v>4</v>
      </c>
      <c r="V15" s="34">
        <v>4</v>
      </c>
      <c r="W15" s="34">
        <v>2</v>
      </c>
      <c r="X15" s="28">
        <f t="shared" si="9"/>
        <v>5</v>
      </c>
      <c r="Y15" s="22">
        <f t="shared" si="10"/>
        <v>28.234999999999999</v>
      </c>
      <c r="Z15" s="3"/>
      <c r="AA15" s="22">
        <f t="shared" si="11"/>
        <v>0.1060539404508712</v>
      </c>
      <c r="AB15" s="22">
        <f t="shared" si="12"/>
        <v>51.06053940450871</v>
      </c>
      <c r="AC15" s="34">
        <v>5</v>
      </c>
      <c r="AD15" s="34">
        <v>3</v>
      </c>
      <c r="AE15" s="34">
        <f t="shared" si="24"/>
        <v>8</v>
      </c>
      <c r="AF15" s="5">
        <f t="shared" si="25"/>
        <v>0.45101055878998159</v>
      </c>
      <c r="AG15" s="5">
        <v>117</v>
      </c>
      <c r="AH15" s="5">
        <f t="shared" si="26"/>
        <v>183</v>
      </c>
      <c r="AI15" s="5">
        <f t="shared" si="27"/>
        <v>-0.55545942427620398</v>
      </c>
      <c r="AJ15" s="5"/>
      <c r="AK15" s="23">
        <f t="shared" si="28"/>
        <v>-5.2224432743111199E-2</v>
      </c>
      <c r="AL15" s="23">
        <f t="shared" si="29"/>
        <v>49.47775567256889</v>
      </c>
      <c r="AM15" s="31">
        <v>4</v>
      </c>
      <c r="AN15" s="31">
        <v>4</v>
      </c>
      <c r="AO15" s="31">
        <v>4</v>
      </c>
      <c r="AP15" s="31">
        <v>3</v>
      </c>
      <c r="AQ15" s="31">
        <v>4</v>
      </c>
      <c r="AR15" s="31">
        <v>4</v>
      </c>
      <c r="AS15" s="6">
        <f t="shared" si="13"/>
        <v>23</v>
      </c>
      <c r="AT15" s="6">
        <f t="shared" si="14"/>
        <v>0.62983474426353547</v>
      </c>
      <c r="AU15" s="6">
        <f t="shared" si="15"/>
        <v>0.56903253960790645</v>
      </c>
      <c r="AV15" s="6">
        <f t="shared" si="16"/>
        <v>0.2970787949802603</v>
      </c>
      <c r="AW15" s="6">
        <f t="shared" si="17"/>
        <v>-1.2620324046144913</v>
      </c>
      <c r="AX15" s="6">
        <f t="shared" si="18"/>
        <v>0.37758186298369223</v>
      </c>
      <c r="AY15" s="6">
        <f t="shared" si="19"/>
        <v>0.25555636805068033</v>
      </c>
      <c r="AZ15" s="6"/>
      <c r="BA15" s="6"/>
      <c r="BB15" s="24">
        <f t="shared" si="20"/>
        <v>0.14450865087859721</v>
      </c>
      <c r="BC15" s="24">
        <f t="shared" si="30"/>
        <v>51.44508650878597</v>
      </c>
      <c r="BD15" s="20">
        <f t="shared" si="21"/>
        <v>0.42816045563951988</v>
      </c>
      <c r="BE15" s="8">
        <f t="shared" si="22"/>
        <v>0.10704011390987997</v>
      </c>
      <c r="BF15" s="20">
        <f t="shared" si="23"/>
        <v>51.070401139098799</v>
      </c>
    </row>
    <row r="16" spans="1:58" customFormat="1">
      <c r="A16" s="34">
        <v>53708</v>
      </c>
      <c r="B16" s="35">
        <v>43575.748611111114</v>
      </c>
      <c r="C16" s="34" t="s">
        <v>5</v>
      </c>
      <c r="D16" s="34">
        <v>3.5</v>
      </c>
      <c r="E16" s="34">
        <f t="shared" si="0"/>
        <v>3.5</v>
      </c>
      <c r="F16" s="34">
        <v>4</v>
      </c>
      <c r="G16" s="34">
        <f t="shared" si="1"/>
        <v>4</v>
      </c>
      <c r="H16" s="34">
        <v>4</v>
      </c>
      <c r="I16" s="34">
        <f t="shared" si="2"/>
        <v>4</v>
      </c>
      <c r="J16" s="30">
        <f t="shared" si="3"/>
        <v>2.7068000244752697</v>
      </c>
      <c r="K16" s="30">
        <f t="shared" si="4"/>
        <v>1.2389908932628613</v>
      </c>
      <c r="L16" s="30">
        <f t="shared" si="5"/>
        <v>0.44251619257664032</v>
      </c>
      <c r="M16" s="30">
        <f t="shared" si="6"/>
        <v>1.0252929386357681</v>
      </c>
      <c r="N16" s="1"/>
      <c r="O16" s="1"/>
      <c r="P16" s="21">
        <f t="shared" si="7"/>
        <v>0.90226667482508993</v>
      </c>
      <c r="Q16" s="21">
        <f t="shared" si="8"/>
        <v>59.022666748250899</v>
      </c>
      <c r="R16" s="34">
        <v>3</v>
      </c>
      <c r="S16" s="34">
        <v>4</v>
      </c>
      <c r="T16" s="34">
        <v>17</v>
      </c>
      <c r="U16" s="34">
        <v>4</v>
      </c>
      <c r="V16" s="34">
        <v>4</v>
      </c>
      <c r="W16" s="34">
        <v>2</v>
      </c>
      <c r="X16" s="28">
        <f t="shared" si="9"/>
        <v>5</v>
      </c>
      <c r="Y16" s="22">
        <f t="shared" si="10"/>
        <v>27.689</v>
      </c>
      <c r="Z16" s="3"/>
      <c r="AA16" s="22">
        <f t="shared" si="11"/>
        <v>3.5402089554195715E-2</v>
      </c>
      <c r="AB16" s="22">
        <f t="shared" si="12"/>
        <v>50.354020895541957</v>
      </c>
      <c r="AC16" s="34">
        <v>5</v>
      </c>
      <c r="AD16" s="34">
        <v>3</v>
      </c>
      <c r="AE16" s="34">
        <f t="shared" si="24"/>
        <v>8</v>
      </c>
      <c r="AF16" s="5">
        <f t="shared" si="25"/>
        <v>0.45101055878998159</v>
      </c>
      <c r="AG16" s="5">
        <v>117</v>
      </c>
      <c r="AH16" s="5">
        <f t="shared" si="26"/>
        <v>183</v>
      </c>
      <c r="AI16" s="5">
        <f t="shared" si="27"/>
        <v>-0.55545942427620398</v>
      </c>
      <c r="AJ16" s="5"/>
      <c r="AK16" s="23">
        <f t="shared" si="28"/>
        <v>-5.2224432743111199E-2</v>
      </c>
      <c r="AL16" s="23">
        <f t="shared" si="29"/>
        <v>49.47775567256889</v>
      </c>
      <c r="AM16" s="31">
        <v>4</v>
      </c>
      <c r="AN16" s="31">
        <v>4</v>
      </c>
      <c r="AO16" s="31">
        <v>4</v>
      </c>
      <c r="AP16" s="31">
        <v>3</v>
      </c>
      <c r="AQ16" s="31">
        <v>4</v>
      </c>
      <c r="AR16" s="31">
        <v>4</v>
      </c>
      <c r="AS16" s="6">
        <f t="shared" si="13"/>
        <v>23</v>
      </c>
      <c r="AT16" s="6">
        <f t="shared" si="14"/>
        <v>0.62983474426353547</v>
      </c>
      <c r="AU16" s="6">
        <f t="shared" si="15"/>
        <v>0.56903253960790645</v>
      </c>
      <c r="AV16" s="6">
        <f t="shared" si="16"/>
        <v>0.2970787949802603</v>
      </c>
      <c r="AW16" s="6">
        <f t="shared" si="17"/>
        <v>-1.2620324046144913</v>
      </c>
      <c r="AX16" s="6">
        <f t="shared" si="18"/>
        <v>0.37758186298369223</v>
      </c>
      <c r="AY16" s="6">
        <f t="shared" si="19"/>
        <v>0.25555636805068033</v>
      </c>
      <c r="AZ16" s="6"/>
      <c r="BA16" s="6"/>
      <c r="BB16" s="24">
        <f t="shared" si="20"/>
        <v>0.14450865087859721</v>
      </c>
      <c r="BC16" s="24">
        <f t="shared" si="30"/>
        <v>51.44508650878597</v>
      </c>
      <c r="BD16" s="20">
        <f t="shared" si="21"/>
        <v>1.0299529825147715</v>
      </c>
      <c r="BE16" s="8">
        <f t="shared" si="22"/>
        <v>0.25748824562869288</v>
      </c>
      <c r="BF16" s="20">
        <f t="shared" si="23"/>
        <v>52.574882456286929</v>
      </c>
    </row>
    <row r="17" spans="1:58" s="14" customFormat="1">
      <c r="A17" s="34">
        <v>53708</v>
      </c>
      <c r="B17" s="35">
        <v>43575.854166666664</v>
      </c>
      <c r="C17" s="34" t="s">
        <v>6</v>
      </c>
      <c r="D17" s="34">
        <v>1.3</v>
      </c>
      <c r="E17" s="34">
        <f t="shared" si="0"/>
        <v>1.3</v>
      </c>
      <c r="F17" s="34">
        <v>4</v>
      </c>
      <c r="G17" s="34">
        <f t="shared" si="1"/>
        <v>4</v>
      </c>
      <c r="H17" s="34">
        <v>0</v>
      </c>
      <c r="I17" s="34">
        <f t="shared" si="2"/>
        <v>0</v>
      </c>
      <c r="J17" s="30">
        <f t="shared" si="3"/>
        <v>-1.1220922196298695</v>
      </c>
      <c r="K17" s="30">
        <f t="shared" si="4"/>
        <v>-0.57256821752649634</v>
      </c>
      <c r="L17" s="30">
        <f t="shared" si="5"/>
        <v>0.44251619257664032</v>
      </c>
      <c r="M17" s="30">
        <f t="shared" si="6"/>
        <v>-0.99204019468001348</v>
      </c>
      <c r="N17" s="1"/>
      <c r="O17" s="1"/>
      <c r="P17" s="21">
        <f t="shared" si="7"/>
        <v>-0.37403073987662316</v>
      </c>
      <c r="Q17" s="21">
        <f t="shared" si="8"/>
        <v>46.259692601233766</v>
      </c>
      <c r="R17" s="68">
        <v>3</v>
      </c>
      <c r="S17" s="68">
        <v>4</v>
      </c>
      <c r="T17" s="68">
        <v>18</v>
      </c>
      <c r="U17" s="68">
        <v>4</v>
      </c>
      <c r="V17" s="68">
        <v>4</v>
      </c>
      <c r="W17" s="68">
        <v>2</v>
      </c>
      <c r="X17" s="28">
        <f t="shared" si="9"/>
        <v>5</v>
      </c>
      <c r="Y17" s="22">
        <f t="shared" si="10"/>
        <v>28.678000000000001</v>
      </c>
      <c r="Z17" s="16"/>
      <c r="AA17" s="22">
        <f t="shared" si="11"/>
        <v>0.16337769493297261</v>
      </c>
      <c r="AB17" s="22">
        <f t="shared" si="12"/>
        <v>51.633776949329729</v>
      </c>
      <c r="AC17" s="34">
        <v>5</v>
      </c>
      <c r="AD17" s="34">
        <v>3</v>
      </c>
      <c r="AE17" s="34">
        <f t="shared" si="24"/>
        <v>8</v>
      </c>
      <c r="AF17" s="5">
        <f t="shared" si="25"/>
        <v>0.45101055878998159</v>
      </c>
      <c r="AG17" s="5">
        <v>117</v>
      </c>
      <c r="AH17" s="5">
        <f t="shared" si="26"/>
        <v>183</v>
      </c>
      <c r="AI17" s="5">
        <f t="shared" si="27"/>
        <v>-0.55545942427620398</v>
      </c>
      <c r="AJ17" s="5"/>
      <c r="AK17" s="23">
        <f t="shared" si="28"/>
        <v>-5.2224432743111199E-2</v>
      </c>
      <c r="AL17" s="23">
        <f t="shared" si="29"/>
        <v>49.47775567256889</v>
      </c>
      <c r="AM17" s="31">
        <v>4</v>
      </c>
      <c r="AN17" s="31">
        <v>4</v>
      </c>
      <c r="AO17" s="31">
        <v>4</v>
      </c>
      <c r="AP17" s="31">
        <v>3</v>
      </c>
      <c r="AQ17" s="31">
        <v>4</v>
      </c>
      <c r="AR17" s="31">
        <v>4</v>
      </c>
      <c r="AS17" s="6">
        <f t="shared" si="13"/>
        <v>23</v>
      </c>
      <c r="AT17" s="6">
        <f t="shared" si="14"/>
        <v>0.62983474426353547</v>
      </c>
      <c r="AU17" s="6">
        <f t="shared" si="15"/>
        <v>0.56903253960790645</v>
      </c>
      <c r="AV17" s="6">
        <f t="shared" si="16"/>
        <v>0.2970787949802603</v>
      </c>
      <c r="AW17" s="6">
        <f t="shared" si="17"/>
        <v>-1.2620324046144913</v>
      </c>
      <c r="AX17" s="6">
        <f t="shared" si="18"/>
        <v>0.37758186298369223</v>
      </c>
      <c r="AY17" s="6">
        <f t="shared" si="19"/>
        <v>0.25555636805068033</v>
      </c>
      <c r="AZ17" s="18"/>
      <c r="BA17" s="18"/>
      <c r="BB17" s="24">
        <f t="shared" si="20"/>
        <v>0.14450865087859721</v>
      </c>
      <c r="BC17" s="24">
        <f t="shared" si="30"/>
        <v>51.44508650878597</v>
      </c>
      <c r="BD17" s="20">
        <f t="shared" si="21"/>
        <v>-0.11836882680816452</v>
      </c>
      <c r="BE17" s="8">
        <f t="shared" si="22"/>
        <v>-2.9592206702041129E-2</v>
      </c>
      <c r="BF17" s="20">
        <f t="shared" si="23"/>
        <v>49.704077932979587</v>
      </c>
    </row>
    <row r="18" spans="1:58" customFormat="1">
      <c r="A18" s="68">
        <v>53708</v>
      </c>
      <c r="B18" s="74">
        <v>43576.4375</v>
      </c>
      <c r="C18" s="68" t="s">
        <v>10</v>
      </c>
      <c r="D18" s="68">
        <v>1.5</v>
      </c>
      <c r="E18" s="34">
        <f t="shared" si="0"/>
        <v>1.5</v>
      </c>
      <c r="F18" s="68">
        <v>4</v>
      </c>
      <c r="G18" s="34">
        <f t="shared" si="1"/>
        <v>4</v>
      </c>
      <c r="H18" s="68">
        <v>0</v>
      </c>
      <c r="I18" s="34">
        <f t="shared" si="2"/>
        <v>0</v>
      </c>
      <c r="J18" s="30">
        <f t="shared" si="3"/>
        <v>-0.95740502773992797</v>
      </c>
      <c r="K18" s="30">
        <f t="shared" si="4"/>
        <v>-0.40788102563655476</v>
      </c>
      <c r="L18" s="30">
        <f t="shared" si="5"/>
        <v>0.44251619257664032</v>
      </c>
      <c r="M18" s="30">
        <f t="shared" si="6"/>
        <v>-0.99204019468001348</v>
      </c>
      <c r="N18" s="1"/>
      <c r="O18" s="1"/>
      <c r="P18" s="21">
        <f t="shared" si="7"/>
        <v>-0.31913500924664268</v>
      </c>
      <c r="Q18" s="21">
        <f t="shared" si="8"/>
        <v>46.808649907533571</v>
      </c>
      <c r="R18" s="68">
        <v>3</v>
      </c>
      <c r="S18" s="68">
        <v>4</v>
      </c>
      <c r="T18" s="68">
        <v>17</v>
      </c>
      <c r="U18" s="68">
        <v>4</v>
      </c>
      <c r="V18" s="68">
        <v>4</v>
      </c>
      <c r="W18" s="68">
        <v>2</v>
      </c>
      <c r="X18" s="28">
        <f t="shared" si="9"/>
        <v>5</v>
      </c>
      <c r="Y18" s="22">
        <f t="shared" si="10"/>
        <v>27.689</v>
      </c>
      <c r="Z18" s="16"/>
      <c r="AA18" s="22">
        <f t="shared" si="11"/>
        <v>3.5402089554195715E-2</v>
      </c>
      <c r="AB18" s="22">
        <f t="shared" si="12"/>
        <v>50.354020895541957</v>
      </c>
      <c r="AC18" s="34">
        <v>5</v>
      </c>
      <c r="AD18" s="34">
        <v>5</v>
      </c>
      <c r="AE18" s="34">
        <f t="shared" si="24"/>
        <v>10</v>
      </c>
      <c r="AF18" s="5">
        <f t="shared" si="25"/>
        <v>1.1260584871216406</v>
      </c>
      <c r="AG18" s="5">
        <v>117</v>
      </c>
      <c r="AH18" s="5">
        <f t="shared" si="26"/>
        <v>183</v>
      </c>
      <c r="AI18" s="5">
        <f t="shared" si="27"/>
        <v>-0.55545942427620398</v>
      </c>
      <c r="AJ18" s="5"/>
      <c r="AK18" s="23">
        <f t="shared" si="28"/>
        <v>0.2852995314227183</v>
      </c>
      <c r="AL18" s="23">
        <f t="shared" si="29"/>
        <v>52.852995314227186</v>
      </c>
      <c r="AM18" s="31">
        <v>3</v>
      </c>
      <c r="AN18" s="31">
        <v>2</v>
      </c>
      <c r="AO18" s="31">
        <v>4</v>
      </c>
      <c r="AP18" s="31">
        <v>3</v>
      </c>
      <c r="AQ18" s="31">
        <v>3</v>
      </c>
      <c r="AR18" s="31">
        <v>3</v>
      </c>
      <c r="AS18" s="6">
        <f t="shared" si="13"/>
        <v>18</v>
      </c>
      <c r="AT18" s="6">
        <f t="shared" si="14"/>
        <v>-0.51789915767352035</v>
      </c>
      <c r="AU18" s="6">
        <f t="shared" si="15"/>
        <v>-1.6227965018447703</v>
      </c>
      <c r="AV18" s="6">
        <f t="shared" si="16"/>
        <v>0.2970787949802603</v>
      </c>
      <c r="AW18" s="6">
        <f t="shared" si="17"/>
        <v>-1.2620324046144913</v>
      </c>
      <c r="AX18" s="6">
        <f t="shared" si="18"/>
        <v>-0.81754681637338489</v>
      </c>
      <c r="AY18" s="6">
        <f t="shared" si="19"/>
        <v>-0.94861862185802748</v>
      </c>
      <c r="AZ18" s="18"/>
      <c r="BA18" s="18"/>
      <c r="BB18" s="24">
        <f t="shared" si="20"/>
        <v>-0.8119691178973224</v>
      </c>
      <c r="BC18" s="24">
        <f t="shared" si="30"/>
        <v>41.880308821026773</v>
      </c>
      <c r="BD18" s="20">
        <f t="shared" si="21"/>
        <v>-0.81040250616705101</v>
      </c>
      <c r="BE18" s="8">
        <f t="shared" si="22"/>
        <v>-0.20260062654176275</v>
      </c>
      <c r="BF18" s="20">
        <f t="shared" si="23"/>
        <v>47.973993734582372</v>
      </c>
    </row>
    <row r="19" spans="1:58" customFormat="1">
      <c r="A19" s="34">
        <v>53708</v>
      </c>
      <c r="B19" s="35">
        <v>43576.586805555555</v>
      </c>
      <c r="C19" s="34" t="s">
        <v>4</v>
      </c>
      <c r="D19" s="34">
        <v>4.3</v>
      </c>
      <c r="E19" s="34">
        <f t="shared" si="0"/>
        <v>4.3</v>
      </c>
      <c r="F19" s="34">
        <v>4</v>
      </c>
      <c r="G19" s="34">
        <f t="shared" si="1"/>
        <v>4</v>
      </c>
      <c r="H19" s="34">
        <v>0</v>
      </c>
      <c r="I19" s="34">
        <f t="shared" si="2"/>
        <v>0</v>
      </c>
      <c r="J19" s="30">
        <f t="shared" si="3"/>
        <v>1.3482156587192542</v>
      </c>
      <c r="K19" s="30">
        <f t="shared" si="4"/>
        <v>1.8977396608226274</v>
      </c>
      <c r="L19" s="30">
        <f t="shared" si="5"/>
        <v>0.44251619257664032</v>
      </c>
      <c r="M19" s="30">
        <f t="shared" si="6"/>
        <v>-0.99204019468001348</v>
      </c>
      <c r="N19" s="1"/>
      <c r="O19" s="1"/>
      <c r="P19" s="21">
        <f t="shared" si="7"/>
        <v>0.44940521957308471</v>
      </c>
      <c r="Q19" s="21">
        <f t="shared" si="8"/>
        <v>54.494052195730845</v>
      </c>
      <c r="R19" s="34">
        <v>3</v>
      </c>
      <c r="S19" s="34">
        <v>4</v>
      </c>
      <c r="T19" s="34">
        <v>17</v>
      </c>
      <c r="U19" s="34">
        <v>4</v>
      </c>
      <c r="V19" s="34">
        <v>4</v>
      </c>
      <c r="W19" s="34">
        <v>2</v>
      </c>
      <c r="X19" s="28">
        <f t="shared" si="9"/>
        <v>5</v>
      </c>
      <c r="Y19" s="22">
        <f t="shared" si="10"/>
        <v>27.689</v>
      </c>
      <c r="Z19" s="3"/>
      <c r="AA19" s="22">
        <f t="shared" si="11"/>
        <v>3.5402089554195715E-2</v>
      </c>
      <c r="AB19" s="22">
        <f t="shared" si="12"/>
        <v>50.354020895541957</v>
      </c>
      <c r="AC19" s="34">
        <v>5</v>
      </c>
      <c r="AD19" s="34">
        <v>5</v>
      </c>
      <c r="AE19" s="34">
        <f t="shared" si="24"/>
        <v>10</v>
      </c>
      <c r="AF19" s="5">
        <f t="shared" si="25"/>
        <v>1.1260584871216406</v>
      </c>
      <c r="AG19" s="5">
        <v>117</v>
      </c>
      <c r="AH19" s="5">
        <f t="shared" si="26"/>
        <v>183</v>
      </c>
      <c r="AI19" s="5">
        <f t="shared" si="27"/>
        <v>-0.55545942427620398</v>
      </c>
      <c r="AJ19" s="5"/>
      <c r="AK19" s="23">
        <f t="shared" si="28"/>
        <v>0.2852995314227183</v>
      </c>
      <c r="AL19" s="23">
        <f t="shared" si="29"/>
        <v>52.852995314227186</v>
      </c>
      <c r="AM19" s="31">
        <v>3</v>
      </c>
      <c r="AN19" s="31">
        <v>2</v>
      </c>
      <c r="AO19" s="31">
        <v>4</v>
      </c>
      <c r="AP19" s="31">
        <v>3</v>
      </c>
      <c r="AQ19" s="31">
        <v>3</v>
      </c>
      <c r="AR19" s="31">
        <v>3</v>
      </c>
      <c r="AS19" s="6">
        <f t="shared" si="13"/>
        <v>18</v>
      </c>
      <c r="AT19" s="6">
        <f t="shared" si="14"/>
        <v>-0.51789915767352035</v>
      </c>
      <c r="AU19" s="6">
        <f t="shared" si="15"/>
        <v>-1.6227965018447703</v>
      </c>
      <c r="AV19" s="6">
        <f t="shared" si="16"/>
        <v>0.2970787949802603</v>
      </c>
      <c r="AW19" s="6">
        <f t="shared" si="17"/>
        <v>-1.2620324046144913</v>
      </c>
      <c r="AX19" s="6">
        <f t="shared" si="18"/>
        <v>-0.81754681637338489</v>
      </c>
      <c r="AY19" s="6">
        <f t="shared" si="19"/>
        <v>-0.94861862185802748</v>
      </c>
      <c r="AZ19" s="6"/>
      <c r="BA19" s="6"/>
      <c r="BB19" s="24">
        <f t="shared" si="20"/>
        <v>-0.8119691178973224</v>
      </c>
      <c r="BC19" s="24">
        <f t="shared" si="30"/>
        <v>41.880308821026773</v>
      </c>
      <c r="BD19" s="20">
        <f t="shared" si="21"/>
        <v>-4.1862277347323729E-2</v>
      </c>
      <c r="BE19" s="8">
        <f t="shared" si="22"/>
        <v>-1.0465569336830932E-2</v>
      </c>
      <c r="BF19" s="20">
        <f t="shared" si="23"/>
        <v>49.895344306631692</v>
      </c>
    </row>
    <row r="20" spans="1:58" customFormat="1">
      <c r="A20" s="34">
        <v>53708</v>
      </c>
      <c r="B20" s="35">
        <v>43576.738194444442</v>
      </c>
      <c r="C20" s="34" t="s">
        <v>5</v>
      </c>
      <c r="D20" s="37">
        <v>2.2479999999999998</v>
      </c>
      <c r="E20" s="1">
        <f t="shared" si="0"/>
        <v>2.2479999999999998</v>
      </c>
      <c r="F20" s="37">
        <v>3</v>
      </c>
      <c r="G20" s="1">
        <f t="shared" si="1"/>
        <v>3</v>
      </c>
      <c r="H20" s="37">
        <v>2</v>
      </c>
      <c r="I20" s="1">
        <f t="shared" si="2"/>
        <v>2</v>
      </c>
      <c r="J20" s="30">
        <f t="shared" si="3"/>
        <v>-0.38559198496853891</v>
      </c>
      <c r="K20" s="30">
        <f t="shared" si="4"/>
        <v>0.20804907203182665</v>
      </c>
      <c r="L20" s="30">
        <f t="shared" si="5"/>
        <v>-0.61026742897824293</v>
      </c>
      <c r="M20" s="30">
        <f t="shared" si="6"/>
        <v>1.6626371977877374E-2</v>
      </c>
      <c r="N20" s="1"/>
      <c r="O20" s="1"/>
      <c r="P20" s="21">
        <f t="shared" si="7"/>
        <v>-0.12853066165617963</v>
      </c>
      <c r="Q20" s="21">
        <f t="shared" si="8"/>
        <v>48.714693383438203</v>
      </c>
      <c r="R20" s="34">
        <v>3</v>
      </c>
      <c r="S20" s="34">
        <v>4</v>
      </c>
      <c r="T20" s="34">
        <v>17</v>
      </c>
      <c r="U20" s="34">
        <v>4</v>
      </c>
      <c r="V20" s="34">
        <v>4</v>
      </c>
      <c r="W20" s="34">
        <v>2</v>
      </c>
      <c r="X20" s="28">
        <f t="shared" si="9"/>
        <v>5</v>
      </c>
      <c r="Y20" s="22">
        <f t="shared" si="10"/>
        <v>27.689</v>
      </c>
      <c r="Z20" s="3"/>
      <c r="AA20" s="22">
        <f t="shared" si="11"/>
        <v>3.5402089554195715E-2</v>
      </c>
      <c r="AB20" s="22">
        <f t="shared" si="12"/>
        <v>50.354020895541957</v>
      </c>
      <c r="AC20" s="34">
        <v>5</v>
      </c>
      <c r="AD20" s="34">
        <v>5</v>
      </c>
      <c r="AE20" s="34">
        <f t="shared" si="24"/>
        <v>10</v>
      </c>
      <c r="AF20" s="5">
        <f t="shared" si="25"/>
        <v>1.1260584871216406</v>
      </c>
      <c r="AG20" s="5">
        <v>117</v>
      </c>
      <c r="AH20" s="5">
        <f t="shared" si="26"/>
        <v>183</v>
      </c>
      <c r="AI20" s="5">
        <f t="shared" si="27"/>
        <v>-0.55545942427620398</v>
      </c>
      <c r="AJ20" s="5"/>
      <c r="AK20" s="23">
        <f t="shared" si="28"/>
        <v>0.2852995314227183</v>
      </c>
      <c r="AL20" s="23">
        <f t="shared" si="29"/>
        <v>52.852995314227186</v>
      </c>
      <c r="AM20" s="31">
        <v>3</v>
      </c>
      <c r="AN20" s="31">
        <v>2</v>
      </c>
      <c r="AO20" s="31">
        <v>4</v>
      </c>
      <c r="AP20" s="31">
        <v>3</v>
      </c>
      <c r="AQ20" s="31">
        <v>3</v>
      </c>
      <c r="AR20" s="31">
        <v>3</v>
      </c>
      <c r="AS20" s="6">
        <f t="shared" si="13"/>
        <v>18</v>
      </c>
      <c r="AT20" s="6">
        <f t="shared" si="14"/>
        <v>-0.51789915767352035</v>
      </c>
      <c r="AU20" s="6">
        <f t="shared" si="15"/>
        <v>-1.6227965018447703</v>
      </c>
      <c r="AV20" s="6">
        <f t="shared" si="16"/>
        <v>0.2970787949802603</v>
      </c>
      <c r="AW20" s="6">
        <f t="shared" si="17"/>
        <v>-1.2620324046144913</v>
      </c>
      <c r="AX20" s="6">
        <f t="shared" si="18"/>
        <v>-0.81754681637338489</v>
      </c>
      <c r="AY20" s="6">
        <f t="shared" si="19"/>
        <v>-0.94861862185802748</v>
      </c>
      <c r="AZ20" s="6"/>
      <c r="BA20" s="6"/>
      <c r="BB20" s="24">
        <f t="shared" si="20"/>
        <v>-0.8119691178973224</v>
      </c>
      <c r="BC20" s="24">
        <f t="shared" si="30"/>
        <v>41.880308821026773</v>
      </c>
      <c r="BD20" s="20">
        <f t="shared" si="21"/>
        <v>-0.61979815857658804</v>
      </c>
      <c r="BE20" s="8">
        <f t="shared" si="22"/>
        <v>-0.15494953964414701</v>
      </c>
      <c r="BF20" s="20">
        <f t="shared" si="23"/>
        <v>48.450504603558528</v>
      </c>
    </row>
    <row r="21" spans="1:58" customFormat="1">
      <c r="A21" s="68">
        <v>53708</v>
      </c>
      <c r="B21" s="74">
        <v>43576.854166666664</v>
      </c>
      <c r="C21" s="68" t="s">
        <v>6</v>
      </c>
      <c r="D21" s="38">
        <v>2.2479999999999998</v>
      </c>
      <c r="E21" s="1">
        <f t="shared" si="0"/>
        <v>2.2479999999999998</v>
      </c>
      <c r="F21" s="38">
        <v>3</v>
      </c>
      <c r="G21" s="1">
        <f t="shared" si="1"/>
        <v>3</v>
      </c>
      <c r="H21" s="38">
        <v>2</v>
      </c>
      <c r="I21" s="1">
        <f t="shared" si="2"/>
        <v>2</v>
      </c>
      <c r="J21" s="30">
        <f t="shared" si="3"/>
        <v>-0.38559198496853891</v>
      </c>
      <c r="K21" s="30">
        <f t="shared" si="4"/>
        <v>0.20804907203182665</v>
      </c>
      <c r="L21" s="30">
        <f t="shared" si="5"/>
        <v>-0.61026742897824293</v>
      </c>
      <c r="M21" s="30">
        <f t="shared" si="6"/>
        <v>1.6626371977877374E-2</v>
      </c>
      <c r="N21" s="1"/>
      <c r="O21" s="1"/>
      <c r="P21" s="21">
        <f t="shared" si="7"/>
        <v>-0.12853066165617963</v>
      </c>
      <c r="Q21" s="21">
        <f t="shared" si="8"/>
        <v>48.714693383438203</v>
      </c>
      <c r="R21" s="68">
        <v>3</v>
      </c>
      <c r="S21" s="68">
        <v>4</v>
      </c>
      <c r="T21" s="68">
        <v>17</v>
      </c>
      <c r="U21" s="68">
        <v>4</v>
      </c>
      <c r="V21" s="68">
        <v>4</v>
      </c>
      <c r="W21" s="68">
        <v>2</v>
      </c>
      <c r="X21" s="28">
        <f t="shared" si="9"/>
        <v>5</v>
      </c>
      <c r="Y21" s="22">
        <f t="shared" si="10"/>
        <v>27.689</v>
      </c>
      <c r="Z21" s="16"/>
      <c r="AA21" s="22">
        <f t="shared" si="11"/>
        <v>3.5402089554195715E-2</v>
      </c>
      <c r="AB21" s="22">
        <f t="shared" si="12"/>
        <v>50.354020895541957</v>
      </c>
      <c r="AC21" s="34">
        <v>5</v>
      </c>
      <c r="AD21" s="34">
        <v>5</v>
      </c>
      <c r="AE21" s="34">
        <f t="shared" si="24"/>
        <v>10</v>
      </c>
      <c r="AF21" s="5">
        <f t="shared" si="25"/>
        <v>1.1260584871216406</v>
      </c>
      <c r="AG21" s="5">
        <v>117</v>
      </c>
      <c r="AH21" s="5">
        <f t="shared" si="26"/>
        <v>183</v>
      </c>
      <c r="AI21" s="5">
        <f t="shared" si="27"/>
        <v>-0.55545942427620398</v>
      </c>
      <c r="AJ21" s="5"/>
      <c r="AK21" s="23">
        <f t="shared" si="28"/>
        <v>0.2852995314227183</v>
      </c>
      <c r="AL21" s="23">
        <f t="shared" si="29"/>
        <v>52.852995314227186</v>
      </c>
      <c r="AM21" s="31">
        <v>3</v>
      </c>
      <c r="AN21" s="31">
        <v>2</v>
      </c>
      <c r="AO21" s="31">
        <v>4</v>
      </c>
      <c r="AP21" s="31">
        <v>3</v>
      </c>
      <c r="AQ21" s="31">
        <v>3</v>
      </c>
      <c r="AR21" s="31">
        <v>3</v>
      </c>
      <c r="AS21" s="6">
        <f t="shared" si="13"/>
        <v>18</v>
      </c>
      <c r="AT21" s="6">
        <f t="shared" si="14"/>
        <v>-0.51789915767352035</v>
      </c>
      <c r="AU21" s="6">
        <f t="shared" si="15"/>
        <v>-1.6227965018447703</v>
      </c>
      <c r="AV21" s="6">
        <f t="shared" si="16"/>
        <v>0.2970787949802603</v>
      </c>
      <c r="AW21" s="6">
        <f t="shared" si="17"/>
        <v>-1.2620324046144913</v>
      </c>
      <c r="AX21" s="6">
        <f t="shared" si="18"/>
        <v>-0.81754681637338489</v>
      </c>
      <c r="AY21" s="6">
        <f t="shared" si="19"/>
        <v>-0.94861862185802748</v>
      </c>
      <c r="AZ21" s="6"/>
      <c r="BA21" s="6"/>
      <c r="BB21" s="24">
        <f t="shared" si="20"/>
        <v>-0.8119691178973224</v>
      </c>
      <c r="BC21" s="24">
        <f t="shared" si="30"/>
        <v>41.880308821026773</v>
      </c>
      <c r="BD21" s="20">
        <f t="shared" si="21"/>
        <v>-0.61979815857658804</v>
      </c>
      <c r="BE21" s="8">
        <f t="shared" si="22"/>
        <v>-0.15494953964414701</v>
      </c>
      <c r="BF21" s="20">
        <f t="shared" si="23"/>
        <v>48.450504603558528</v>
      </c>
    </row>
    <row r="22" spans="1:58" customFormat="1">
      <c r="A22" s="34">
        <v>53708</v>
      </c>
      <c r="B22" s="35">
        <v>43577.4375</v>
      </c>
      <c r="C22" s="34" t="s">
        <v>11</v>
      </c>
      <c r="D22" s="34">
        <v>1.5</v>
      </c>
      <c r="E22" s="34">
        <f t="shared" si="0"/>
        <v>1.5</v>
      </c>
      <c r="F22" s="34">
        <v>5</v>
      </c>
      <c r="G22" s="34">
        <f t="shared" si="1"/>
        <v>5</v>
      </c>
      <c r="H22" s="34">
        <v>5</v>
      </c>
      <c r="I22" s="34">
        <f t="shared" si="2"/>
        <v>5</v>
      </c>
      <c r="J22" s="30">
        <f t="shared" si="3"/>
        <v>2.6170450104596821</v>
      </c>
      <c r="K22" s="30">
        <f t="shared" si="4"/>
        <v>-0.40788102563655476</v>
      </c>
      <c r="L22" s="30">
        <f t="shared" si="5"/>
        <v>1.4952998141315237</v>
      </c>
      <c r="M22" s="30">
        <f t="shared" si="6"/>
        <v>1.5296262219647134</v>
      </c>
      <c r="N22" s="1"/>
      <c r="O22" s="1"/>
      <c r="P22" s="21">
        <f t="shared" si="7"/>
        <v>0.87234833681989399</v>
      </c>
      <c r="Q22" s="21">
        <f t="shared" si="8"/>
        <v>58.723483368198941</v>
      </c>
      <c r="R22" s="34">
        <v>4</v>
      </c>
      <c r="S22" s="34">
        <v>4</v>
      </c>
      <c r="T22" s="34">
        <v>18</v>
      </c>
      <c r="U22" s="34">
        <v>5</v>
      </c>
      <c r="V22" s="34">
        <v>5</v>
      </c>
      <c r="W22" s="34">
        <v>2</v>
      </c>
      <c r="X22" s="28">
        <f t="shared" si="9"/>
        <v>5</v>
      </c>
      <c r="Y22" s="22">
        <f t="shared" si="10"/>
        <v>31.057999999999996</v>
      </c>
      <c r="Z22" s="3"/>
      <c r="AA22" s="22">
        <f t="shared" si="11"/>
        <v>0.47134730140566039</v>
      </c>
      <c r="AB22" s="22">
        <f t="shared" si="12"/>
        <v>54.713473014056603</v>
      </c>
      <c r="AC22" s="34">
        <v>5</v>
      </c>
      <c r="AD22" s="34">
        <v>5</v>
      </c>
      <c r="AE22" s="34">
        <f t="shared" si="24"/>
        <v>10</v>
      </c>
      <c r="AF22" s="5">
        <f t="shared" si="25"/>
        <v>1.1260584871216406</v>
      </c>
      <c r="AG22" s="5">
        <v>117</v>
      </c>
      <c r="AH22" s="5">
        <f t="shared" si="26"/>
        <v>183</v>
      </c>
      <c r="AI22" s="5">
        <f t="shared" si="27"/>
        <v>-0.55545942427620398</v>
      </c>
      <c r="AJ22" s="5"/>
      <c r="AK22" s="23">
        <f t="shared" si="28"/>
        <v>0.2852995314227183</v>
      </c>
      <c r="AL22" s="23">
        <f t="shared" si="29"/>
        <v>52.852995314227186</v>
      </c>
      <c r="AM22" s="31">
        <v>4</v>
      </c>
      <c r="AN22" s="31">
        <v>3</v>
      </c>
      <c r="AO22" s="31">
        <v>4</v>
      </c>
      <c r="AP22" s="31">
        <v>3</v>
      </c>
      <c r="AQ22" s="31">
        <v>3</v>
      </c>
      <c r="AR22" s="31">
        <v>4</v>
      </c>
      <c r="AS22" s="6">
        <f t="shared" si="13"/>
        <v>21</v>
      </c>
      <c r="AT22" s="6">
        <f t="shared" si="14"/>
        <v>0.62983474426353547</v>
      </c>
      <c r="AU22" s="6">
        <f t="shared" si="15"/>
        <v>-0.52688198111843199</v>
      </c>
      <c r="AV22" s="6">
        <f t="shared" si="16"/>
        <v>0.2970787949802603</v>
      </c>
      <c r="AW22" s="6">
        <f t="shared" si="17"/>
        <v>-1.2620324046144913</v>
      </c>
      <c r="AX22" s="6">
        <f t="shared" si="18"/>
        <v>-0.81754681637338489</v>
      </c>
      <c r="AY22" s="6">
        <f t="shared" si="19"/>
        <v>0.25555636805068033</v>
      </c>
      <c r="AZ22" s="6"/>
      <c r="BA22" s="6"/>
      <c r="BB22" s="24">
        <f t="shared" si="20"/>
        <v>-0.23733188246863868</v>
      </c>
      <c r="BC22" s="24">
        <f t="shared" si="30"/>
        <v>47.626681175313614</v>
      </c>
      <c r="BD22" s="20">
        <f t="shared" si="21"/>
        <v>1.3916632871796342</v>
      </c>
      <c r="BE22" s="8">
        <f t="shared" si="22"/>
        <v>0.34791582179490854</v>
      </c>
      <c r="BF22" s="20">
        <f t="shared" si="23"/>
        <v>53.479158217949085</v>
      </c>
    </row>
    <row r="23" spans="1:58" customFormat="1">
      <c r="A23" s="34">
        <v>53708</v>
      </c>
      <c r="B23" s="35">
        <v>43577.62222222222</v>
      </c>
      <c r="C23" s="34" t="s">
        <v>4</v>
      </c>
      <c r="D23" s="34">
        <v>3</v>
      </c>
      <c r="E23" s="34">
        <f t="shared" si="0"/>
        <v>3</v>
      </c>
      <c r="F23" s="34">
        <v>4</v>
      </c>
      <c r="G23" s="34">
        <f t="shared" si="1"/>
        <v>4</v>
      </c>
      <c r="H23" s="34">
        <v>4</v>
      </c>
      <c r="I23" s="34">
        <f t="shared" si="2"/>
        <v>4</v>
      </c>
      <c r="J23" s="30">
        <f t="shared" si="3"/>
        <v>2.2950820447504157</v>
      </c>
      <c r="K23" s="30">
        <f t="shared" si="4"/>
        <v>0.82727291353800725</v>
      </c>
      <c r="L23" s="30">
        <f t="shared" si="5"/>
        <v>0.44251619257664032</v>
      </c>
      <c r="M23" s="30">
        <f t="shared" si="6"/>
        <v>1.0252929386357681</v>
      </c>
      <c r="N23" s="1"/>
      <c r="O23" s="1"/>
      <c r="P23" s="21">
        <f t="shared" si="7"/>
        <v>0.76502734825013852</v>
      </c>
      <c r="Q23" s="21">
        <f t="shared" si="8"/>
        <v>57.650273482501383</v>
      </c>
      <c r="R23" s="34">
        <v>4</v>
      </c>
      <c r="S23" s="34">
        <v>4</v>
      </c>
      <c r="T23" s="34">
        <v>18</v>
      </c>
      <c r="U23" s="34">
        <v>6</v>
      </c>
      <c r="V23" s="34">
        <v>6</v>
      </c>
      <c r="W23" s="34">
        <v>2</v>
      </c>
      <c r="X23" s="28">
        <f t="shared" si="9"/>
        <v>5</v>
      </c>
      <c r="Y23" s="22">
        <f t="shared" si="10"/>
        <v>32.891999999999996</v>
      </c>
      <c r="Z23" s="3"/>
      <c r="AA23" s="22">
        <f t="shared" si="11"/>
        <v>0.70866505698167315</v>
      </c>
      <c r="AB23" s="22">
        <f t="shared" si="12"/>
        <v>57.086650569816733</v>
      </c>
      <c r="AC23" s="34">
        <v>5</v>
      </c>
      <c r="AD23" s="34">
        <v>5</v>
      </c>
      <c r="AE23" s="34">
        <f t="shared" si="24"/>
        <v>10</v>
      </c>
      <c r="AF23" s="5">
        <f t="shared" si="25"/>
        <v>1.1260584871216406</v>
      </c>
      <c r="AG23" s="5">
        <v>117</v>
      </c>
      <c r="AH23" s="5">
        <f t="shared" si="26"/>
        <v>183</v>
      </c>
      <c r="AI23" s="5">
        <f t="shared" si="27"/>
        <v>-0.55545942427620398</v>
      </c>
      <c r="AJ23" s="5"/>
      <c r="AK23" s="23">
        <f t="shared" si="28"/>
        <v>0.2852995314227183</v>
      </c>
      <c r="AL23" s="23">
        <f t="shared" si="29"/>
        <v>52.852995314227186</v>
      </c>
      <c r="AM23" s="31">
        <v>4</v>
      </c>
      <c r="AN23" s="31">
        <v>3</v>
      </c>
      <c r="AO23" s="31">
        <v>4</v>
      </c>
      <c r="AP23" s="31">
        <v>3</v>
      </c>
      <c r="AQ23" s="31">
        <v>3</v>
      </c>
      <c r="AR23" s="31">
        <v>4</v>
      </c>
      <c r="AS23" s="6">
        <f t="shared" si="13"/>
        <v>21</v>
      </c>
      <c r="AT23" s="6">
        <f t="shared" si="14"/>
        <v>0.62983474426353547</v>
      </c>
      <c r="AU23" s="6">
        <f t="shared" si="15"/>
        <v>-0.52688198111843199</v>
      </c>
      <c r="AV23" s="6">
        <f t="shared" si="16"/>
        <v>0.2970787949802603</v>
      </c>
      <c r="AW23" s="6">
        <f t="shared" si="17"/>
        <v>-1.2620324046144913</v>
      </c>
      <c r="AX23" s="6">
        <f t="shared" si="18"/>
        <v>-0.81754681637338489</v>
      </c>
      <c r="AY23" s="6">
        <f t="shared" si="19"/>
        <v>0.25555636805068033</v>
      </c>
      <c r="AZ23" s="6"/>
      <c r="BA23" s="6"/>
      <c r="BB23" s="24">
        <f t="shared" si="20"/>
        <v>-0.23733188246863868</v>
      </c>
      <c r="BC23" s="24">
        <f t="shared" si="30"/>
        <v>47.626681175313614</v>
      </c>
      <c r="BD23" s="20">
        <f t="shared" si="21"/>
        <v>1.5216600541858911</v>
      </c>
      <c r="BE23" s="8">
        <f t="shared" si="22"/>
        <v>0.38041501354647278</v>
      </c>
      <c r="BF23" s="20">
        <f t="shared" si="23"/>
        <v>53.804150135464731</v>
      </c>
    </row>
    <row r="24" spans="1:58" customFormat="1">
      <c r="A24" s="34">
        <v>53708</v>
      </c>
      <c r="B24" s="35">
        <v>43577.768055555556</v>
      </c>
      <c r="C24" s="34" t="s">
        <v>5</v>
      </c>
      <c r="D24" s="34">
        <v>1.3</v>
      </c>
      <c r="E24" s="34">
        <f t="shared" si="0"/>
        <v>1.3</v>
      </c>
      <c r="F24" s="34">
        <v>4</v>
      </c>
      <c r="G24" s="34">
        <f t="shared" si="1"/>
        <v>4</v>
      </c>
      <c r="H24" s="34">
        <v>4</v>
      </c>
      <c r="I24" s="34">
        <f t="shared" si="2"/>
        <v>4</v>
      </c>
      <c r="J24" s="30">
        <f t="shared" si="3"/>
        <v>0.89524091368591208</v>
      </c>
      <c r="K24" s="30">
        <f t="shared" si="4"/>
        <v>-0.57256821752649634</v>
      </c>
      <c r="L24" s="30">
        <f t="shared" si="5"/>
        <v>0.44251619257664032</v>
      </c>
      <c r="M24" s="30">
        <f t="shared" si="6"/>
        <v>1.0252929386357681</v>
      </c>
      <c r="N24" s="1"/>
      <c r="O24" s="1"/>
      <c r="P24" s="21">
        <f t="shared" si="7"/>
        <v>0.29841363789530401</v>
      </c>
      <c r="Q24" s="21">
        <f t="shared" si="8"/>
        <v>52.984136378953039</v>
      </c>
      <c r="R24" s="34">
        <v>4</v>
      </c>
      <c r="S24" s="34">
        <v>4</v>
      </c>
      <c r="T24" s="34">
        <v>18</v>
      </c>
      <c r="U24" s="34">
        <v>5</v>
      </c>
      <c r="V24" s="34">
        <v>5</v>
      </c>
      <c r="W24" s="34">
        <v>2</v>
      </c>
      <c r="X24" s="28">
        <f t="shared" si="9"/>
        <v>5</v>
      </c>
      <c r="Y24" s="22">
        <f t="shared" si="10"/>
        <v>31.057999999999996</v>
      </c>
      <c r="Z24" s="3"/>
      <c r="AA24" s="22">
        <f t="shared" si="11"/>
        <v>0.47134730140566039</v>
      </c>
      <c r="AB24" s="22">
        <f t="shared" si="12"/>
        <v>54.713473014056603</v>
      </c>
      <c r="AC24" s="34">
        <v>5</v>
      </c>
      <c r="AD24" s="34">
        <v>5</v>
      </c>
      <c r="AE24" s="34">
        <f t="shared" si="24"/>
        <v>10</v>
      </c>
      <c r="AF24" s="5">
        <f t="shared" si="25"/>
        <v>1.1260584871216406</v>
      </c>
      <c r="AG24" s="5">
        <v>117</v>
      </c>
      <c r="AH24" s="5">
        <f t="shared" si="26"/>
        <v>183</v>
      </c>
      <c r="AI24" s="5">
        <f t="shared" si="27"/>
        <v>-0.55545942427620398</v>
      </c>
      <c r="AJ24" s="5"/>
      <c r="AK24" s="23">
        <f t="shared" si="28"/>
        <v>0.2852995314227183</v>
      </c>
      <c r="AL24" s="23">
        <f t="shared" si="29"/>
        <v>52.852995314227186</v>
      </c>
      <c r="AM24" s="31">
        <v>4</v>
      </c>
      <c r="AN24" s="31">
        <v>3</v>
      </c>
      <c r="AO24" s="31">
        <v>4</v>
      </c>
      <c r="AP24" s="31">
        <v>3</v>
      </c>
      <c r="AQ24" s="31">
        <v>3</v>
      </c>
      <c r="AR24" s="31">
        <v>4</v>
      </c>
      <c r="AS24" s="6">
        <f t="shared" si="13"/>
        <v>21</v>
      </c>
      <c r="AT24" s="6">
        <f t="shared" si="14"/>
        <v>0.62983474426353547</v>
      </c>
      <c r="AU24" s="6">
        <f t="shared" si="15"/>
        <v>-0.52688198111843199</v>
      </c>
      <c r="AV24" s="6">
        <f t="shared" si="16"/>
        <v>0.2970787949802603</v>
      </c>
      <c r="AW24" s="6">
        <f t="shared" si="17"/>
        <v>-1.2620324046144913</v>
      </c>
      <c r="AX24" s="6">
        <f t="shared" si="18"/>
        <v>-0.81754681637338489</v>
      </c>
      <c r="AY24" s="6">
        <f t="shared" si="19"/>
        <v>0.25555636805068033</v>
      </c>
      <c r="AZ24" s="6"/>
      <c r="BA24" s="6"/>
      <c r="BB24" s="24">
        <f t="shared" si="20"/>
        <v>-0.23733188246863868</v>
      </c>
      <c r="BC24" s="24">
        <f t="shared" si="30"/>
        <v>47.626681175313614</v>
      </c>
      <c r="BD24" s="20">
        <f t="shared" si="21"/>
        <v>0.81772858825504391</v>
      </c>
      <c r="BE24" s="8">
        <f t="shared" si="22"/>
        <v>0.20443214706376098</v>
      </c>
      <c r="BF24" s="20">
        <f t="shared" si="23"/>
        <v>52.044321470637612</v>
      </c>
    </row>
    <row r="25" spans="1:58" customFormat="1">
      <c r="A25" s="34">
        <v>53708</v>
      </c>
      <c r="B25" s="35">
        <v>43577.854166666664</v>
      </c>
      <c r="C25" s="34" t="s">
        <v>6</v>
      </c>
      <c r="D25" s="37">
        <v>2.2479999999999998</v>
      </c>
      <c r="E25" s="1">
        <f t="shared" si="0"/>
        <v>2.2479999999999998</v>
      </c>
      <c r="F25" s="37">
        <v>3</v>
      </c>
      <c r="G25" s="1">
        <f t="shared" si="1"/>
        <v>3</v>
      </c>
      <c r="H25" s="37">
        <v>2</v>
      </c>
      <c r="I25" s="1">
        <f t="shared" si="2"/>
        <v>2</v>
      </c>
      <c r="J25" s="30">
        <f t="shared" si="3"/>
        <v>-0.38559198496853891</v>
      </c>
      <c r="K25" s="30">
        <f t="shared" si="4"/>
        <v>0.20804907203182665</v>
      </c>
      <c r="L25" s="30">
        <f t="shared" si="5"/>
        <v>-0.61026742897824293</v>
      </c>
      <c r="M25" s="30">
        <f t="shared" si="6"/>
        <v>1.6626371977877374E-2</v>
      </c>
      <c r="N25" s="1"/>
      <c r="O25" s="1"/>
      <c r="P25" s="21">
        <f t="shared" si="7"/>
        <v>-0.12853066165617963</v>
      </c>
      <c r="Q25" s="21">
        <f t="shared" si="8"/>
        <v>48.714693383438203</v>
      </c>
      <c r="R25" s="34">
        <v>3</v>
      </c>
      <c r="S25" s="34">
        <v>4</v>
      </c>
      <c r="T25" s="34">
        <v>17</v>
      </c>
      <c r="U25" s="34">
        <v>4</v>
      </c>
      <c r="V25" s="34">
        <v>4</v>
      </c>
      <c r="W25" s="34">
        <v>2</v>
      </c>
      <c r="X25" s="28">
        <f t="shared" si="9"/>
        <v>5</v>
      </c>
      <c r="Y25" s="22">
        <f t="shared" si="10"/>
        <v>27.689</v>
      </c>
      <c r="Z25" s="3"/>
      <c r="AA25" s="22">
        <f t="shared" si="11"/>
        <v>3.5402089554195715E-2</v>
      </c>
      <c r="AB25" s="22">
        <f t="shared" si="12"/>
        <v>50.354020895541957</v>
      </c>
      <c r="AC25" s="34">
        <v>5</v>
      </c>
      <c r="AD25" s="34">
        <v>5</v>
      </c>
      <c r="AE25" s="34">
        <f t="shared" si="24"/>
        <v>10</v>
      </c>
      <c r="AF25" s="5">
        <f t="shared" si="25"/>
        <v>1.1260584871216406</v>
      </c>
      <c r="AG25" s="5">
        <v>117</v>
      </c>
      <c r="AH25" s="5">
        <f t="shared" si="26"/>
        <v>183</v>
      </c>
      <c r="AI25" s="5">
        <f t="shared" si="27"/>
        <v>-0.55545942427620398</v>
      </c>
      <c r="AJ25" s="5"/>
      <c r="AK25" s="23">
        <f t="shared" si="28"/>
        <v>0.2852995314227183</v>
      </c>
      <c r="AL25" s="23">
        <f t="shared" si="29"/>
        <v>52.852995314227186</v>
      </c>
      <c r="AM25" s="31">
        <v>4</v>
      </c>
      <c r="AN25" s="31">
        <v>3</v>
      </c>
      <c r="AO25" s="31">
        <v>4</v>
      </c>
      <c r="AP25" s="31">
        <v>3</v>
      </c>
      <c r="AQ25" s="31">
        <v>3</v>
      </c>
      <c r="AR25" s="31">
        <v>4</v>
      </c>
      <c r="AS25" s="6">
        <f t="shared" si="13"/>
        <v>21</v>
      </c>
      <c r="AT25" s="6">
        <f t="shared" si="14"/>
        <v>0.62983474426353547</v>
      </c>
      <c r="AU25" s="6">
        <f t="shared" si="15"/>
        <v>-0.52688198111843199</v>
      </c>
      <c r="AV25" s="6">
        <f t="shared" si="16"/>
        <v>0.2970787949802603</v>
      </c>
      <c r="AW25" s="6">
        <f t="shared" si="17"/>
        <v>-1.2620324046144913</v>
      </c>
      <c r="AX25" s="6">
        <f t="shared" si="18"/>
        <v>-0.81754681637338489</v>
      </c>
      <c r="AY25" s="6">
        <f t="shared" si="19"/>
        <v>0.25555636805068033</v>
      </c>
      <c r="AZ25" s="6"/>
      <c r="BA25" s="6"/>
      <c r="BB25" s="24">
        <f t="shared" si="20"/>
        <v>-0.23733188246863868</v>
      </c>
      <c r="BC25" s="24">
        <f t="shared" si="30"/>
        <v>47.626681175313614</v>
      </c>
      <c r="BD25" s="20">
        <f t="shared" si="21"/>
        <v>-4.5160923147904292E-2</v>
      </c>
      <c r="BE25" s="8">
        <f t="shared" si="22"/>
        <v>-1.1290230786976073E-2</v>
      </c>
      <c r="BF25" s="20">
        <f t="shared" si="23"/>
        <v>49.88709769213024</v>
      </c>
    </row>
    <row r="26" spans="1:58" customFormat="1">
      <c r="A26" s="68">
        <v>53708</v>
      </c>
      <c r="B26" s="74">
        <v>43578.4375</v>
      </c>
      <c r="C26" s="68" t="s">
        <v>12</v>
      </c>
      <c r="D26" s="68">
        <v>3</v>
      </c>
      <c r="E26" s="34">
        <f t="shared" si="0"/>
        <v>3</v>
      </c>
      <c r="F26" s="68">
        <v>1</v>
      </c>
      <c r="G26" s="34">
        <f t="shared" si="1"/>
        <v>1</v>
      </c>
      <c r="H26" s="68">
        <v>5</v>
      </c>
      <c r="I26" s="34">
        <f t="shared" si="2"/>
        <v>5</v>
      </c>
      <c r="J26" s="30">
        <f t="shared" si="3"/>
        <v>-0.35893553658528865</v>
      </c>
      <c r="K26" s="30">
        <f t="shared" si="4"/>
        <v>0.82727291353800725</v>
      </c>
      <c r="L26" s="30">
        <f t="shared" si="5"/>
        <v>-2.7158346720880093</v>
      </c>
      <c r="M26" s="30">
        <f t="shared" si="6"/>
        <v>1.5296262219647134</v>
      </c>
      <c r="N26" s="1"/>
      <c r="O26" s="1"/>
      <c r="P26" s="21">
        <f t="shared" si="7"/>
        <v>-0.11964517886176289</v>
      </c>
      <c r="Q26" s="21">
        <f t="shared" si="8"/>
        <v>48.80354821138237</v>
      </c>
      <c r="R26" s="34">
        <v>4</v>
      </c>
      <c r="S26" s="34">
        <v>4</v>
      </c>
      <c r="T26" s="34">
        <v>18</v>
      </c>
      <c r="U26" s="34">
        <v>5</v>
      </c>
      <c r="V26" s="34">
        <v>5</v>
      </c>
      <c r="W26" s="34">
        <v>2</v>
      </c>
      <c r="X26" s="28">
        <f t="shared" si="9"/>
        <v>5</v>
      </c>
      <c r="Y26" s="22">
        <f t="shared" si="10"/>
        <v>31.057999999999996</v>
      </c>
      <c r="Z26" s="3"/>
      <c r="AA26" s="22">
        <f t="shared" si="11"/>
        <v>0.47134730140566039</v>
      </c>
      <c r="AB26" s="22">
        <f t="shared" si="12"/>
        <v>54.713473014056603</v>
      </c>
      <c r="AC26" s="34">
        <v>5</v>
      </c>
      <c r="AD26" s="34">
        <v>5</v>
      </c>
      <c r="AE26" s="34">
        <f t="shared" si="24"/>
        <v>10</v>
      </c>
      <c r="AF26" s="5">
        <f t="shared" si="25"/>
        <v>1.1260584871216406</v>
      </c>
      <c r="AG26" s="5">
        <v>117</v>
      </c>
      <c r="AH26" s="5">
        <f t="shared" si="26"/>
        <v>183</v>
      </c>
      <c r="AI26" s="5">
        <f t="shared" si="27"/>
        <v>-0.55545942427620398</v>
      </c>
      <c r="AJ26" s="5"/>
      <c r="AK26" s="23">
        <f t="shared" si="28"/>
        <v>0.2852995314227183</v>
      </c>
      <c r="AL26" s="23">
        <f t="shared" si="29"/>
        <v>52.852995314227186</v>
      </c>
      <c r="AM26" s="31">
        <v>4</v>
      </c>
      <c r="AN26" s="31">
        <v>3</v>
      </c>
      <c r="AO26" s="31">
        <v>3</v>
      </c>
      <c r="AP26" s="31">
        <v>3</v>
      </c>
      <c r="AQ26" s="31">
        <v>3</v>
      </c>
      <c r="AR26" s="31">
        <v>4</v>
      </c>
      <c r="AS26" s="6">
        <f t="shared" si="13"/>
        <v>20</v>
      </c>
      <c r="AT26" s="6">
        <f t="shared" si="14"/>
        <v>0.62983474426353547</v>
      </c>
      <c r="AU26" s="6">
        <f t="shared" si="15"/>
        <v>-0.52688198111843199</v>
      </c>
      <c r="AV26" s="6">
        <f t="shared" si="16"/>
        <v>-0.82934496931989354</v>
      </c>
      <c r="AW26" s="6">
        <f t="shared" si="17"/>
        <v>-1.2620324046144913</v>
      </c>
      <c r="AX26" s="6">
        <f t="shared" si="18"/>
        <v>-0.81754681637338489</v>
      </c>
      <c r="AY26" s="6">
        <f t="shared" si="19"/>
        <v>0.25555636805068033</v>
      </c>
      <c r="AZ26" s="6"/>
      <c r="BA26" s="6"/>
      <c r="BB26" s="24">
        <f t="shared" si="20"/>
        <v>-0.42506917651866427</v>
      </c>
      <c r="BC26" s="24">
        <f t="shared" si="30"/>
        <v>45.749308234813356</v>
      </c>
      <c r="BD26" s="20">
        <f t="shared" si="21"/>
        <v>0.21193247744795152</v>
      </c>
      <c r="BE26" s="8">
        <f t="shared" si="22"/>
        <v>5.2983119361987879E-2</v>
      </c>
      <c r="BF26" s="20">
        <f t="shared" si="23"/>
        <v>50.529831193619877</v>
      </c>
    </row>
    <row r="27" spans="1:58" customFormat="1">
      <c r="A27" s="34">
        <v>53708</v>
      </c>
      <c r="B27" s="35">
        <v>43578.606944444444</v>
      </c>
      <c r="C27" s="34" t="s">
        <v>4</v>
      </c>
      <c r="D27" s="34">
        <v>3.5</v>
      </c>
      <c r="E27" s="34">
        <f t="shared" si="0"/>
        <v>3.5</v>
      </c>
      <c r="F27" s="34">
        <v>4</v>
      </c>
      <c r="G27" s="34">
        <f t="shared" si="1"/>
        <v>4</v>
      </c>
      <c r="H27" s="34">
        <v>0</v>
      </c>
      <c r="I27" s="34">
        <f t="shared" si="2"/>
        <v>0</v>
      </c>
      <c r="J27" s="30">
        <f t="shared" si="3"/>
        <v>0.68946689115948812</v>
      </c>
      <c r="K27" s="30">
        <f t="shared" si="4"/>
        <v>1.2389908932628613</v>
      </c>
      <c r="L27" s="30">
        <f t="shared" si="5"/>
        <v>0.44251619257664032</v>
      </c>
      <c r="M27" s="30">
        <f t="shared" si="6"/>
        <v>-0.99204019468001348</v>
      </c>
      <c r="N27" s="1"/>
      <c r="O27" s="1"/>
      <c r="P27" s="21">
        <f t="shared" si="7"/>
        <v>0.22982229705316271</v>
      </c>
      <c r="Q27" s="21">
        <f t="shared" si="8"/>
        <v>52.298222970531626</v>
      </c>
      <c r="R27" s="34">
        <v>3</v>
      </c>
      <c r="S27" s="34">
        <v>4</v>
      </c>
      <c r="T27" s="34">
        <v>18</v>
      </c>
      <c r="U27" s="34">
        <v>5</v>
      </c>
      <c r="V27" s="34">
        <v>5</v>
      </c>
      <c r="W27" s="34">
        <v>2</v>
      </c>
      <c r="X27" s="28">
        <f t="shared" si="9"/>
        <v>5</v>
      </c>
      <c r="Y27" s="22">
        <f t="shared" si="10"/>
        <v>30.511999999999997</v>
      </c>
      <c r="Z27" s="3"/>
      <c r="AA27" s="22">
        <f t="shared" si="11"/>
        <v>0.40069545050898486</v>
      </c>
      <c r="AB27" s="22">
        <f t="shared" si="12"/>
        <v>54.006954505089851</v>
      </c>
      <c r="AC27" s="34">
        <v>5</v>
      </c>
      <c r="AD27" s="34">
        <v>5</v>
      </c>
      <c r="AE27" s="34">
        <f t="shared" si="24"/>
        <v>10</v>
      </c>
      <c r="AF27" s="5">
        <f t="shared" si="25"/>
        <v>1.1260584871216406</v>
      </c>
      <c r="AG27" s="5">
        <v>117</v>
      </c>
      <c r="AH27" s="5">
        <f t="shared" si="26"/>
        <v>183</v>
      </c>
      <c r="AI27" s="5">
        <f t="shared" si="27"/>
        <v>-0.55545942427620398</v>
      </c>
      <c r="AJ27" s="5"/>
      <c r="AK27" s="23">
        <f t="shared" si="28"/>
        <v>0.2852995314227183</v>
      </c>
      <c r="AL27" s="23">
        <f t="shared" si="29"/>
        <v>52.852995314227186</v>
      </c>
      <c r="AM27" s="31">
        <v>4</v>
      </c>
      <c r="AN27" s="31">
        <v>3</v>
      </c>
      <c r="AO27" s="31">
        <v>3</v>
      </c>
      <c r="AP27" s="31">
        <v>3</v>
      </c>
      <c r="AQ27" s="31">
        <v>3</v>
      </c>
      <c r="AR27" s="31">
        <v>4</v>
      </c>
      <c r="AS27" s="6">
        <f t="shared" si="13"/>
        <v>20</v>
      </c>
      <c r="AT27" s="6">
        <f t="shared" si="14"/>
        <v>0.62983474426353547</v>
      </c>
      <c r="AU27" s="6">
        <f t="shared" si="15"/>
        <v>-0.52688198111843199</v>
      </c>
      <c r="AV27" s="6">
        <f t="shared" si="16"/>
        <v>-0.82934496931989354</v>
      </c>
      <c r="AW27" s="6">
        <f t="shared" si="17"/>
        <v>-1.2620324046144913</v>
      </c>
      <c r="AX27" s="6">
        <f t="shared" si="18"/>
        <v>-0.81754681637338489</v>
      </c>
      <c r="AY27" s="6">
        <f t="shared" si="19"/>
        <v>0.25555636805068033</v>
      </c>
      <c r="AZ27" s="6"/>
      <c r="BA27" s="6"/>
      <c r="BB27" s="24">
        <f t="shared" si="20"/>
        <v>-0.42506917651866427</v>
      </c>
      <c r="BC27" s="24">
        <f t="shared" si="30"/>
        <v>45.749308234813356</v>
      </c>
      <c r="BD27" s="20">
        <f t="shared" si="21"/>
        <v>0.49074810246620149</v>
      </c>
      <c r="BE27" s="8">
        <f t="shared" si="22"/>
        <v>0.12268702561655037</v>
      </c>
      <c r="BF27" s="20">
        <f t="shared" si="23"/>
        <v>51.226870256165505</v>
      </c>
    </row>
    <row r="28" spans="1:58" customFormat="1">
      <c r="A28" s="34">
        <v>53708</v>
      </c>
      <c r="B28" s="35">
        <v>43578.786111111112</v>
      </c>
      <c r="C28" s="34" t="s">
        <v>5</v>
      </c>
      <c r="D28" s="34">
        <v>1</v>
      </c>
      <c r="E28" s="34">
        <f t="shared" si="0"/>
        <v>1</v>
      </c>
      <c r="F28" s="34">
        <v>4</v>
      </c>
      <c r="G28" s="34">
        <f t="shared" si="1"/>
        <v>4</v>
      </c>
      <c r="H28" s="34">
        <v>0</v>
      </c>
      <c r="I28" s="34">
        <f t="shared" si="2"/>
        <v>0</v>
      </c>
      <c r="J28" s="30">
        <f t="shared" si="3"/>
        <v>-1.3691230074647818</v>
      </c>
      <c r="K28" s="30">
        <f t="shared" si="4"/>
        <v>-0.81959900536140873</v>
      </c>
      <c r="L28" s="30">
        <f t="shared" si="5"/>
        <v>0.44251619257664032</v>
      </c>
      <c r="M28" s="30">
        <f t="shared" si="6"/>
        <v>-0.99204019468001348</v>
      </c>
      <c r="N28" s="1"/>
      <c r="O28" s="1"/>
      <c r="P28" s="21">
        <f t="shared" si="7"/>
        <v>-0.45637433582159392</v>
      </c>
      <c r="Q28" s="21">
        <f t="shared" si="8"/>
        <v>45.436256641784063</v>
      </c>
      <c r="R28" s="34">
        <v>4</v>
      </c>
      <c r="S28" s="34">
        <v>4</v>
      </c>
      <c r="T28" s="34">
        <v>18</v>
      </c>
      <c r="U28" s="34">
        <v>4</v>
      </c>
      <c r="V28" s="34">
        <v>4</v>
      </c>
      <c r="W28" s="34">
        <v>2</v>
      </c>
      <c r="X28" s="28">
        <f t="shared" si="9"/>
        <v>5</v>
      </c>
      <c r="Y28" s="22">
        <f t="shared" si="10"/>
        <v>29.224</v>
      </c>
      <c r="Z28" s="3"/>
      <c r="AA28" s="22">
        <f t="shared" si="11"/>
        <v>0.23402954582964811</v>
      </c>
      <c r="AB28" s="22">
        <f t="shared" si="12"/>
        <v>52.340295458296481</v>
      </c>
      <c r="AC28" s="34">
        <v>5</v>
      </c>
      <c r="AD28" s="34">
        <v>5</v>
      </c>
      <c r="AE28" s="34">
        <f t="shared" si="24"/>
        <v>10</v>
      </c>
      <c r="AF28" s="5">
        <f t="shared" si="25"/>
        <v>1.1260584871216406</v>
      </c>
      <c r="AG28" s="5">
        <v>117</v>
      </c>
      <c r="AH28" s="5">
        <f t="shared" si="26"/>
        <v>183</v>
      </c>
      <c r="AI28" s="5">
        <f t="shared" si="27"/>
        <v>-0.55545942427620398</v>
      </c>
      <c r="AJ28" s="5"/>
      <c r="AK28" s="23">
        <f t="shared" si="28"/>
        <v>0.2852995314227183</v>
      </c>
      <c r="AL28" s="23">
        <f t="shared" si="29"/>
        <v>52.852995314227186</v>
      </c>
      <c r="AM28" s="31">
        <v>4</v>
      </c>
      <c r="AN28" s="31">
        <v>3</v>
      </c>
      <c r="AO28" s="31">
        <v>3</v>
      </c>
      <c r="AP28" s="31">
        <v>3</v>
      </c>
      <c r="AQ28" s="31">
        <v>3</v>
      </c>
      <c r="AR28" s="31">
        <v>4</v>
      </c>
      <c r="AS28" s="6">
        <f t="shared" si="13"/>
        <v>20</v>
      </c>
      <c r="AT28" s="6">
        <f t="shared" si="14"/>
        <v>0.62983474426353547</v>
      </c>
      <c r="AU28" s="6">
        <f t="shared" si="15"/>
        <v>-0.52688198111843199</v>
      </c>
      <c r="AV28" s="6">
        <f t="shared" si="16"/>
        <v>-0.82934496931989354</v>
      </c>
      <c r="AW28" s="6">
        <f t="shared" si="17"/>
        <v>-1.2620324046144913</v>
      </c>
      <c r="AX28" s="6">
        <f t="shared" si="18"/>
        <v>-0.81754681637338489</v>
      </c>
      <c r="AY28" s="6">
        <f t="shared" si="19"/>
        <v>0.25555636805068033</v>
      </c>
      <c r="AZ28" s="6"/>
      <c r="BA28" s="6"/>
      <c r="BB28" s="24">
        <f t="shared" si="20"/>
        <v>-0.42506917651866427</v>
      </c>
      <c r="BC28" s="24">
        <f t="shared" si="30"/>
        <v>45.749308234813356</v>
      </c>
      <c r="BD28" s="20">
        <f t="shared" si="21"/>
        <v>-0.36211443508789176</v>
      </c>
      <c r="BE28" s="8">
        <f t="shared" si="22"/>
        <v>-9.052860877197294E-2</v>
      </c>
      <c r="BF28" s="20">
        <f t="shared" si="23"/>
        <v>49.09471391228027</v>
      </c>
    </row>
    <row r="29" spans="1:58" s="9" customFormat="1" ht="17.45" customHeight="1" thickBot="1">
      <c r="A29" s="60">
        <v>53708</v>
      </c>
      <c r="B29" s="72">
        <v>43578.854166666664</v>
      </c>
      <c r="C29" s="60" t="s">
        <v>6</v>
      </c>
      <c r="D29" s="60">
        <v>3.5</v>
      </c>
      <c r="E29" s="60">
        <f t="shared" si="0"/>
        <v>3.5</v>
      </c>
      <c r="F29" s="60">
        <v>5</v>
      </c>
      <c r="G29" s="60">
        <f t="shared" si="1"/>
        <v>5</v>
      </c>
      <c r="H29" s="60">
        <v>4</v>
      </c>
      <c r="I29" s="60">
        <f t="shared" si="2"/>
        <v>4</v>
      </c>
      <c r="J29" s="39">
        <f t="shared" si="3"/>
        <v>3.759583646030153</v>
      </c>
      <c r="K29" s="39">
        <f t="shared" si="4"/>
        <v>1.2389908932628613</v>
      </c>
      <c r="L29" s="39">
        <f t="shared" si="5"/>
        <v>1.4952998141315237</v>
      </c>
      <c r="M29" s="39">
        <f t="shared" si="6"/>
        <v>1.0252929386357681</v>
      </c>
      <c r="N29" s="10"/>
      <c r="O29" s="10"/>
      <c r="P29" s="26">
        <f t="shared" si="7"/>
        <v>1.2531945486767178</v>
      </c>
      <c r="Q29" s="26">
        <f t="shared" si="8"/>
        <v>62.531945486767178</v>
      </c>
      <c r="R29" s="60">
        <v>3</v>
      </c>
      <c r="S29" s="60">
        <v>4</v>
      </c>
      <c r="T29" s="60">
        <v>17</v>
      </c>
      <c r="U29" s="60">
        <v>4</v>
      </c>
      <c r="V29" s="60">
        <v>4</v>
      </c>
      <c r="W29" s="60">
        <v>2</v>
      </c>
      <c r="X29" s="40">
        <f t="shared" si="9"/>
        <v>5</v>
      </c>
      <c r="Y29" s="41">
        <f t="shared" si="10"/>
        <v>27.689</v>
      </c>
      <c r="Z29" s="11"/>
      <c r="AA29" s="41">
        <f t="shared" si="11"/>
        <v>3.5402089554195715E-2</v>
      </c>
      <c r="AB29" s="41">
        <f t="shared" si="12"/>
        <v>50.354020895541957</v>
      </c>
      <c r="AC29" s="60">
        <v>5</v>
      </c>
      <c r="AD29" s="60">
        <v>5</v>
      </c>
      <c r="AE29" s="60">
        <f t="shared" si="24"/>
        <v>10</v>
      </c>
      <c r="AF29" s="12">
        <f t="shared" si="25"/>
        <v>1.1260584871216406</v>
      </c>
      <c r="AG29" s="12">
        <v>117</v>
      </c>
      <c r="AH29" s="12">
        <f t="shared" si="26"/>
        <v>183</v>
      </c>
      <c r="AI29" s="12">
        <f t="shared" si="27"/>
        <v>-0.55545942427620398</v>
      </c>
      <c r="AJ29" s="12"/>
      <c r="AK29" s="103">
        <f t="shared" si="28"/>
        <v>0.2852995314227183</v>
      </c>
      <c r="AL29" s="103">
        <f t="shared" si="29"/>
        <v>52.852995314227186</v>
      </c>
      <c r="AM29" s="42">
        <v>4</v>
      </c>
      <c r="AN29" s="42">
        <v>3</v>
      </c>
      <c r="AO29" s="42">
        <v>3</v>
      </c>
      <c r="AP29" s="42">
        <v>3</v>
      </c>
      <c r="AQ29" s="42">
        <v>3</v>
      </c>
      <c r="AR29" s="42">
        <v>4</v>
      </c>
      <c r="AS29" s="13">
        <f t="shared" si="13"/>
        <v>20</v>
      </c>
      <c r="AT29" s="13">
        <f t="shared" si="14"/>
        <v>0.62983474426353547</v>
      </c>
      <c r="AU29" s="13">
        <f t="shared" si="15"/>
        <v>-0.52688198111843199</v>
      </c>
      <c r="AV29" s="13">
        <f t="shared" si="16"/>
        <v>-0.82934496931989354</v>
      </c>
      <c r="AW29" s="13">
        <f t="shared" si="17"/>
        <v>-1.2620324046144913</v>
      </c>
      <c r="AX29" s="13">
        <f t="shared" si="18"/>
        <v>-0.81754681637338489</v>
      </c>
      <c r="AY29" s="13">
        <f t="shared" si="19"/>
        <v>0.25555636805068033</v>
      </c>
      <c r="AZ29" s="13"/>
      <c r="BA29" s="13"/>
      <c r="BB29" s="43">
        <f t="shared" si="20"/>
        <v>-0.42506917651866427</v>
      </c>
      <c r="BC29" s="43">
        <f t="shared" si="30"/>
        <v>45.749308234813356</v>
      </c>
      <c r="BD29" s="45">
        <f t="shared" si="21"/>
        <v>1.1488269931349675</v>
      </c>
      <c r="BE29" s="44">
        <f t="shared" si="22"/>
        <v>0.28720674828374188</v>
      </c>
      <c r="BF29" s="45">
        <f t="shared" si="23"/>
        <v>52.872067482837416</v>
      </c>
    </row>
    <row r="30" spans="1:58" customFormat="1">
      <c r="A30" s="34">
        <v>53710</v>
      </c>
      <c r="B30" s="35">
        <v>43573.4375</v>
      </c>
      <c r="C30" s="34" t="s">
        <v>3</v>
      </c>
      <c r="D30" s="34">
        <v>2</v>
      </c>
      <c r="E30" s="34">
        <f t="shared" si="0"/>
        <v>2</v>
      </c>
      <c r="F30" s="34">
        <v>4</v>
      </c>
      <c r="G30" s="34">
        <f t="shared" si="1"/>
        <v>4</v>
      </c>
      <c r="H30" s="34">
        <v>0</v>
      </c>
      <c r="I30" s="34">
        <f t="shared" si="2"/>
        <v>0</v>
      </c>
      <c r="J30" s="30">
        <f t="shared" si="3"/>
        <v>-0.54568704801507395</v>
      </c>
      <c r="K30" s="30">
        <f t="shared" si="4"/>
        <v>3.8369540882992508E-3</v>
      </c>
      <c r="L30" s="30">
        <f t="shared" si="5"/>
        <v>0.44251619257664032</v>
      </c>
      <c r="M30" s="30">
        <f t="shared" si="6"/>
        <v>-0.99204019468001348</v>
      </c>
      <c r="N30" s="1"/>
      <c r="O30" s="1"/>
      <c r="P30" s="21">
        <f t="shared" si="7"/>
        <v>-0.18189568267169132</v>
      </c>
      <c r="Q30" s="21">
        <f t="shared" si="8"/>
        <v>48.181043173283086</v>
      </c>
      <c r="R30" s="34">
        <v>3</v>
      </c>
      <c r="S30" s="34">
        <v>2</v>
      </c>
      <c r="T30" s="34">
        <v>15</v>
      </c>
      <c r="U30" s="34">
        <v>3</v>
      </c>
      <c r="V30" s="34">
        <v>3</v>
      </c>
      <c r="W30" s="34">
        <v>3</v>
      </c>
      <c r="X30" s="28">
        <f t="shared" si="9"/>
        <v>4</v>
      </c>
      <c r="Y30" s="22">
        <f t="shared" si="10"/>
        <v>23.215999999999998</v>
      </c>
      <c r="Z30" s="3"/>
      <c r="AA30" s="22">
        <f t="shared" si="11"/>
        <v>-0.54339961202241593</v>
      </c>
      <c r="AB30" s="22">
        <f t="shared" si="12"/>
        <v>44.566003879775842</v>
      </c>
      <c r="AC30" s="34">
        <v>2</v>
      </c>
      <c r="AD30" s="34">
        <v>0</v>
      </c>
      <c r="AE30" s="34">
        <f t="shared" si="24"/>
        <v>2</v>
      </c>
      <c r="AF30" s="5">
        <f t="shared" si="25"/>
        <v>-1.5741332262049952</v>
      </c>
      <c r="AG30" s="5">
        <v>109</v>
      </c>
      <c r="AH30" s="5">
        <f>300-AG30</f>
        <v>191</v>
      </c>
      <c r="AI30" s="5">
        <f t="shared" si="27"/>
        <v>-0.40720114347947567</v>
      </c>
      <c r="AJ30" s="5"/>
      <c r="AK30" s="23">
        <f t="shared" si="28"/>
        <v>-0.99066718484223548</v>
      </c>
      <c r="AL30" s="23">
        <f t="shared" si="29"/>
        <v>40.093328151577644</v>
      </c>
      <c r="AM30">
        <v>4</v>
      </c>
      <c r="AN30">
        <v>3</v>
      </c>
      <c r="AO30">
        <v>4</v>
      </c>
      <c r="AP30">
        <v>4</v>
      </c>
      <c r="AQ30">
        <v>3</v>
      </c>
      <c r="AR30" s="31">
        <v>4</v>
      </c>
      <c r="AS30" s="6">
        <f t="shared" si="13"/>
        <v>22</v>
      </c>
      <c r="AT30" s="6">
        <f t="shared" si="14"/>
        <v>0.62983474426353547</v>
      </c>
      <c r="AU30" s="6">
        <f t="shared" si="15"/>
        <v>-0.52688198111843199</v>
      </c>
      <c r="AV30" s="6">
        <f t="shared" si="16"/>
        <v>0.2970787949802603</v>
      </c>
      <c r="AW30" s="6">
        <f t="shared" si="17"/>
        <v>-0.2620324046144914</v>
      </c>
      <c r="AX30" s="6">
        <f t="shared" si="18"/>
        <v>-0.81754681637338489</v>
      </c>
      <c r="AY30" s="6">
        <f t="shared" si="19"/>
        <v>0.25555636805068033</v>
      </c>
      <c r="AZ30" s="6"/>
      <c r="BA30" s="6"/>
      <c r="BB30" s="24">
        <f t="shared" si="20"/>
        <v>-7.0665215801972034E-2</v>
      </c>
      <c r="BC30" s="24">
        <f t="shared" si="30"/>
        <v>49.293347841980278</v>
      </c>
      <c r="BD30" s="20">
        <f t="shared" si="21"/>
        <v>-1.7866276953383149</v>
      </c>
      <c r="BE30" s="8">
        <f t="shared" si="22"/>
        <v>-0.44665692383457872</v>
      </c>
      <c r="BF30" s="20">
        <f t="shared" si="23"/>
        <v>45.533430761654216</v>
      </c>
    </row>
    <row r="31" spans="1:58" customFormat="1">
      <c r="A31" s="34">
        <v>53710</v>
      </c>
      <c r="B31" s="35">
        <v>43573.589583333334</v>
      </c>
      <c r="C31" s="34" t="s">
        <v>4</v>
      </c>
      <c r="D31" s="34">
        <v>1.5</v>
      </c>
      <c r="E31" s="34">
        <f t="shared" si="0"/>
        <v>1.5</v>
      </c>
      <c r="F31" s="34">
        <v>4</v>
      </c>
      <c r="G31" s="34">
        <f t="shared" si="1"/>
        <v>4</v>
      </c>
      <c r="H31" s="34">
        <v>4</v>
      </c>
      <c r="I31" s="34">
        <f t="shared" si="2"/>
        <v>4</v>
      </c>
      <c r="J31" s="30">
        <f t="shared" si="3"/>
        <v>1.0599281055758536</v>
      </c>
      <c r="K31" s="30">
        <f t="shared" si="4"/>
        <v>-0.40788102563655476</v>
      </c>
      <c r="L31" s="30">
        <f t="shared" si="5"/>
        <v>0.44251619257664032</v>
      </c>
      <c r="M31" s="30">
        <f t="shared" si="6"/>
        <v>1.0252929386357681</v>
      </c>
      <c r="N31" s="1"/>
      <c r="O31" s="1"/>
      <c r="P31" s="21">
        <f t="shared" si="7"/>
        <v>0.35330936852528455</v>
      </c>
      <c r="Q31" s="21">
        <f t="shared" si="8"/>
        <v>53.533093685252844</v>
      </c>
      <c r="R31" s="37">
        <v>2</v>
      </c>
      <c r="S31" s="37">
        <v>2</v>
      </c>
      <c r="T31" s="34">
        <v>8</v>
      </c>
      <c r="U31" s="34">
        <v>2</v>
      </c>
      <c r="V31" s="34">
        <v>2</v>
      </c>
      <c r="W31" s="34">
        <v>1</v>
      </c>
      <c r="X31" s="28">
        <f t="shared" si="9"/>
        <v>6</v>
      </c>
      <c r="Y31" s="22">
        <f t="shared" si="10"/>
        <v>13.623000000000001</v>
      </c>
      <c r="Z31" s="3"/>
      <c r="AA31" s="22">
        <f t="shared" si="11"/>
        <v>-1.7847241644982554</v>
      </c>
      <c r="AB31" s="22">
        <f t="shared" si="12"/>
        <v>32.152758355017447</v>
      </c>
      <c r="AC31" s="34">
        <v>2</v>
      </c>
      <c r="AD31" s="34">
        <v>0</v>
      </c>
      <c r="AE31" s="34">
        <f t="shared" si="24"/>
        <v>2</v>
      </c>
      <c r="AF31" s="5">
        <f t="shared" si="25"/>
        <v>-1.5741332262049952</v>
      </c>
      <c r="AG31" s="5">
        <v>109</v>
      </c>
      <c r="AH31" s="5">
        <f t="shared" ref="AH31:AH57" si="31">300-AG31</f>
        <v>191</v>
      </c>
      <c r="AI31" s="5">
        <f t="shared" si="27"/>
        <v>-0.40720114347947567</v>
      </c>
      <c r="AJ31" s="5"/>
      <c r="AK31" s="23">
        <f t="shared" si="28"/>
        <v>-0.99066718484223548</v>
      </c>
      <c r="AL31" s="23">
        <f t="shared" si="29"/>
        <v>40.093328151577644</v>
      </c>
      <c r="AM31">
        <v>4</v>
      </c>
      <c r="AN31">
        <v>3</v>
      </c>
      <c r="AO31">
        <v>4</v>
      </c>
      <c r="AP31">
        <v>4</v>
      </c>
      <c r="AQ31">
        <v>3</v>
      </c>
      <c r="AR31" s="31">
        <v>4</v>
      </c>
      <c r="AS31" s="6">
        <f t="shared" si="13"/>
        <v>22</v>
      </c>
      <c r="AT31" s="6">
        <f t="shared" si="14"/>
        <v>0.62983474426353547</v>
      </c>
      <c r="AU31" s="6">
        <f t="shared" si="15"/>
        <v>-0.52688198111843199</v>
      </c>
      <c r="AV31" s="6">
        <f t="shared" si="16"/>
        <v>0.2970787949802603</v>
      </c>
      <c r="AW31" s="6">
        <f t="shared" si="17"/>
        <v>-0.2620324046144914</v>
      </c>
      <c r="AX31" s="6">
        <f t="shared" si="18"/>
        <v>-0.81754681637338489</v>
      </c>
      <c r="AY31" s="6">
        <f t="shared" si="19"/>
        <v>0.25555636805068033</v>
      </c>
      <c r="AZ31" s="6"/>
      <c r="BA31" s="6"/>
      <c r="BB31" s="24">
        <f t="shared" si="20"/>
        <v>-7.0665215801972034E-2</v>
      </c>
      <c r="BC31" s="24">
        <f t="shared" si="30"/>
        <v>49.293347841980278</v>
      </c>
      <c r="BD31" s="20">
        <f t="shared" si="21"/>
        <v>-2.4927471966171781</v>
      </c>
      <c r="BE31" s="8">
        <f t="shared" si="22"/>
        <v>-0.62318679915429454</v>
      </c>
      <c r="BF31" s="20">
        <f t="shared" si="23"/>
        <v>43.768132008457059</v>
      </c>
    </row>
    <row r="32" spans="1:58" customFormat="1">
      <c r="A32" s="68">
        <v>53710</v>
      </c>
      <c r="B32" s="74">
        <v>43573.716666666667</v>
      </c>
      <c r="C32" s="68" t="s">
        <v>5</v>
      </c>
      <c r="D32" s="68">
        <v>3</v>
      </c>
      <c r="E32" s="68">
        <f t="shared" si="0"/>
        <v>3</v>
      </c>
      <c r="F32" s="68">
        <v>4</v>
      </c>
      <c r="G32" s="68">
        <f t="shared" si="1"/>
        <v>4</v>
      </c>
      <c r="H32" s="68">
        <v>5</v>
      </c>
      <c r="I32" s="68">
        <f t="shared" si="2"/>
        <v>5</v>
      </c>
      <c r="J32" s="61">
        <f t="shared" si="3"/>
        <v>2.7994153280793608</v>
      </c>
      <c r="K32" s="61">
        <f t="shared" si="4"/>
        <v>0.82727291353800725</v>
      </c>
      <c r="L32" s="61">
        <f t="shared" si="5"/>
        <v>0.44251619257664032</v>
      </c>
      <c r="M32" s="61">
        <f t="shared" si="6"/>
        <v>1.5296262219647134</v>
      </c>
      <c r="N32" s="15"/>
      <c r="O32" s="15"/>
      <c r="P32" s="25">
        <f t="shared" si="7"/>
        <v>0.9331384426931203</v>
      </c>
      <c r="Q32" s="25">
        <f t="shared" si="8"/>
        <v>59.331384426931201</v>
      </c>
      <c r="R32" s="68">
        <v>3</v>
      </c>
      <c r="S32" s="68">
        <v>3</v>
      </c>
      <c r="T32" s="68">
        <v>17</v>
      </c>
      <c r="U32" s="68">
        <v>4</v>
      </c>
      <c r="V32" s="68">
        <v>4</v>
      </c>
      <c r="W32" s="68">
        <v>2</v>
      </c>
      <c r="X32" s="62">
        <f t="shared" si="9"/>
        <v>5</v>
      </c>
      <c r="Y32" s="63">
        <f t="shared" si="10"/>
        <v>27.286000000000001</v>
      </c>
      <c r="Z32" s="16"/>
      <c r="AA32" s="63">
        <f t="shared" si="11"/>
        <v>-1.6745705155255124E-2</v>
      </c>
      <c r="AB32" s="63">
        <f t="shared" si="12"/>
        <v>49.832542948447447</v>
      </c>
      <c r="AC32" s="68">
        <v>2</v>
      </c>
      <c r="AD32" s="68">
        <v>0</v>
      </c>
      <c r="AE32" s="34">
        <f t="shared" si="24"/>
        <v>2</v>
      </c>
      <c r="AF32" s="5">
        <f t="shared" si="25"/>
        <v>-1.5741332262049952</v>
      </c>
      <c r="AG32" s="5">
        <v>109</v>
      </c>
      <c r="AH32" s="5">
        <f t="shared" si="31"/>
        <v>191</v>
      </c>
      <c r="AI32" s="5">
        <f t="shared" si="27"/>
        <v>-0.40720114347947567</v>
      </c>
      <c r="AJ32" s="17"/>
      <c r="AK32" s="23">
        <f t="shared" si="28"/>
        <v>-0.99066718484223548</v>
      </c>
      <c r="AL32" s="23">
        <f t="shared" si="29"/>
        <v>40.093328151577644</v>
      </c>
      <c r="AM32" s="14">
        <v>4</v>
      </c>
      <c r="AN32" s="14">
        <v>3</v>
      </c>
      <c r="AO32" s="14">
        <v>4</v>
      </c>
      <c r="AP32" s="14">
        <v>4</v>
      </c>
      <c r="AQ32" s="14">
        <v>3</v>
      </c>
      <c r="AR32" s="32">
        <v>4</v>
      </c>
      <c r="AS32" s="6">
        <f t="shared" si="13"/>
        <v>22</v>
      </c>
      <c r="AT32" s="18">
        <f t="shared" si="14"/>
        <v>0.62983474426353547</v>
      </c>
      <c r="AU32" s="18">
        <f t="shared" si="15"/>
        <v>-0.52688198111843199</v>
      </c>
      <c r="AV32" s="18">
        <f t="shared" si="16"/>
        <v>0.2970787949802603</v>
      </c>
      <c r="AW32" s="18">
        <f t="shared" si="17"/>
        <v>-0.2620324046144914</v>
      </c>
      <c r="AX32" s="18">
        <f t="shared" si="18"/>
        <v>-0.81754681637338489</v>
      </c>
      <c r="AY32" s="18">
        <f t="shared" si="19"/>
        <v>0.25555636805068033</v>
      </c>
      <c r="AZ32" s="18"/>
      <c r="BA32" s="18"/>
      <c r="BB32" s="69">
        <f t="shared" si="20"/>
        <v>-7.0665215801972034E-2</v>
      </c>
      <c r="BC32" s="24">
        <f t="shared" si="30"/>
        <v>49.293347841980278</v>
      </c>
      <c r="BD32" s="20">
        <f t="shared" si="21"/>
        <v>-0.14493966310634232</v>
      </c>
      <c r="BE32" s="64">
        <f t="shared" si="22"/>
        <v>-3.623491577658558E-2</v>
      </c>
      <c r="BF32" s="65">
        <f t="shared" si="23"/>
        <v>49.637650842234144</v>
      </c>
    </row>
    <row r="33" spans="1:58" customFormat="1">
      <c r="A33" s="34">
        <v>53710</v>
      </c>
      <c r="B33" s="35">
        <v>43573.854166666664</v>
      </c>
      <c r="C33" s="34" t="s">
        <v>6</v>
      </c>
      <c r="D33" s="34">
        <v>3.5</v>
      </c>
      <c r="E33" s="34">
        <f t="shared" si="0"/>
        <v>3.5</v>
      </c>
      <c r="F33" s="34">
        <v>4</v>
      </c>
      <c r="G33" s="34">
        <f t="shared" si="1"/>
        <v>4</v>
      </c>
      <c r="H33" s="34">
        <v>4</v>
      </c>
      <c r="I33" s="34">
        <f t="shared" si="2"/>
        <v>4</v>
      </c>
      <c r="J33" s="30">
        <f t="shared" si="3"/>
        <v>2.7068000244752697</v>
      </c>
      <c r="K33" s="30">
        <f t="shared" si="4"/>
        <v>1.2389908932628613</v>
      </c>
      <c r="L33" s="30">
        <f t="shared" si="5"/>
        <v>0.44251619257664032</v>
      </c>
      <c r="M33" s="30">
        <f t="shared" si="6"/>
        <v>1.0252929386357681</v>
      </c>
      <c r="N33" s="1"/>
      <c r="O33" s="1"/>
      <c r="P33" s="21">
        <f t="shared" si="7"/>
        <v>0.90226667482508993</v>
      </c>
      <c r="Q33" s="21">
        <f t="shared" si="8"/>
        <v>59.022666748250899</v>
      </c>
      <c r="R33" s="34">
        <v>3</v>
      </c>
      <c r="S33" s="34">
        <v>3</v>
      </c>
      <c r="T33" s="34">
        <v>15</v>
      </c>
      <c r="U33" s="34">
        <v>3</v>
      </c>
      <c r="V33" s="34">
        <v>3</v>
      </c>
      <c r="W33" s="34">
        <v>3</v>
      </c>
      <c r="X33" s="28">
        <f t="shared" si="9"/>
        <v>4</v>
      </c>
      <c r="Y33" s="22">
        <f t="shared" si="10"/>
        <v>23.618999999999996</v>
      </c>
      <c r="Z33" s="3"/>
      <c r="AA33" s="22">
        <f t="shared" si="11"/>
        <v>-0.49125181731296513</v>
      </c>
      <c r="AB33" s="22">
        <f t="shared" si="12"/>
        <v>45.087481826870345</v>
      </c>
      <c r="AC33" s="34">
        <v>2</v>
      </c>
      <c r="AD33" s="34">
        <v>0</v>
      </c>
      <c r="AE33" s="34">
        <f t="shared" si="24"/>
        <v>2</v>
      </c>
      <c r="AF33" s="5">
        <f t="shared" si="25"/>
        <v>-1.5741332262049952</v>
      </c>
      <c r="AG33" s="5">
        <v>109</v>
      </c>
      <c r="AH33" s="5">
        <f t="shared" si="31"/>
        <v>191</v>
      </c>
      <c r="AI33" s="5">
        <f t="shared" si="27"/>
        <v>-0.40720114347947567</v>
      </c>
      <c r="AJ33" s="5"/>
      <c r="AK33" s="23">
        <f t="shared" si="28"/>
        <v>-0.99066718484223548</v>
      </c>
      <c r="AL33" s="23">
        <f t="shared" si="29"/>
        <v>40.093328151577644</v>
      </c>
      <c r="AM33">
        <v>4</v>
      </c>
      <c r="AN33">
        <v>3</v>
      </c>
      <c r="AO33">
        <v>4</v>
      </c>
      <c r="AP33">
        <v>4</v>
      </c>
      <c r="AQ33">
        <v>3</v>
      </c>
      <c r="AR33" s="31">
        <v>4</v>
      </c>
      <c r="AS33" s="6">
        <f t="shared" si="13"/>
        <v>22</v>
      </c>
      <c r="AT33" s="6">
        <f t="shared" si="14"/>
        <v>0.62983474426353547</v>
      </c>
      <c r="AU33" s="6">
        <f t="shared" si="15"/>
        <v>-0.52688198111843199</v>
      </c>
      <c r="AV33" s="6">
        <f t="shared" si="16"/>
        <v>0.2970787949802603</v>
      </c>
      <c r="AW33" s="6">
        <f t="shared" si="17"/>
        <v>-0.2620324046144914</v>
      </c>
      <c r="AX33" s="6">
        <f t="shared" si="18"/>
        <v>-0.81754681637338489</v>
      </c>
      <c r="AY33" s="6">
        <f t="shared" si="19"/>
        <v>0.25555636805068033</v>
      </c>
      <c r="AZ33" s="6"/>
      <c r="BA33" s="6"/>
      <c r="BB33" s="24">
        <f t="shared" si="20"/>
        <v>-7.0665215801972034E-2</v>
      </c>
      <c r="BC33" s="24">
        <f t="shared" si="30"/>
        <v>49.293347841980278</v>
      </c>
      <c r="BD33" s="20">
        <f t="shared" si="21"/>
        <v>-0.65031754313208268</v>
      </c>
      <c r="BE33" s="8">
        <f t="shared" si="22"/>
        <v>-0.16257938578302067</v>
      </c>
      <c r="BF33" s="20">
        <f t="shared" si="23"/>
        <v>48.374206142169797</v>
      </c>
    </row>
    <row r="34" spans="1:58" customFormat="1">
      <c r="A34" s="34">
        <v>53710</v>
      </c>
      <c r="B34" s="35">
        <v>43574.4375</v>
      </c>
      <c r="C34" s="34" t="s">
        <v>7</v>
      </c>
      <c r="D34" s="34">
        <v>1.3</v>
      </c>
      <c r="E34" s="34">
        <f t="shared" si="0"/>
        <v>1.3</v>
      </c>
      <c r="F34" s="34">
        <v>4</v>
      </c>
      <c r="G34" s="34">
        <f t="shared" si="1"/>
        <v>4</v>
      </c>
      <c r="H34" s="34">
        <v>5</v>
      </c>
      <c r="I34" s="34">
        <f t="shared" si="2"/>
        <v>5</v>
      </c>
      <c r="J34" s="30">
        <f t="shared" si="3"/>
        <v>1.3995741970148574</v>
      </c>
      <c r="K34" s="30">
        <f t="shared" si="4"/>
        <v>-0.57256821752649634</v>
      </c>
      <c r="L34" s="30">
        <f t="shared" si="5"/>
        <v>0.44251619257664032</v>
      </c>
      <c r="M34" s="30">
        <f t="shared" si="6"/>
        <v>1.5296262219647134</v>
      </c>
      <c r="N34" s="1"/>
      <c r="O34" s="1"/>
      <c r="P34" s="21">
        <f t="shared" si="7"/>
        <v>0.46652473233828579</v>
      </c>
      <c r="Q34" s="21">
        <f t="shared" si="8"/>
        <v>54.665247323382857</v>
      </c>
      <c r="R34" s="37">
        <v>2</v>
      </c>
      <c r="S34" s="37">
        <v>2</v>
      </c>
      <c r="T34" s="34">
        <v>8</v>
      </c>
      <c r="U34" s="34">
        <v>2</v>
      </c>
      <c r="V34" s="34">
        <v>2</v>
      </c>
      <c r="W34" s="34">
        <v>1</v>
      </c>
      <c r="X34" s="28">
        <f t="shared" si="9"/>
        <v>6</v>
      </c>
      <c r="Y34" s="22">
        <f t="shared" si="10"/>
        <v>13.623000000000001</v>
      </c>
      <c r="Z34" s="3"/>
      <c r="AA34" s="22">
        <f t="shared" si="11"/>
        <v>-1.7847241644982554</v>
      </c>
      <c r="AB34" s="22">
        <f t="shared" si="12"/>
        <v>32.152758355017447</v>
      </c>
      <c r="AC34" s="34">
        <v>3</v>
      </c>
      <c r="AD34" s="34">
        <v>3</v>
      </c>
      <c r="AE34" s="34">
        <f t="shared" si="24"/>
        <v>6</v>
      </c>
      <c r="AF34" s="5">
        <f t="shared" si="25"/>
        <v>-0.22403736954167733</v>
      </c>
      <c r="AG34" s="5">
        <v>109</v>
      </c>
      <c r="AH34" s="5">
        <f t="shared" si="31"/>
        <v>191</v>
      </c>
      <c r="AI34" s="5">
        <f t="shared" si="27"/>
        <v>-0.40720114347947567</v>
      </c>
      <c r="AJ34" s="5"/>
      <c r="AK34" s="23">
        <f t="shared" si="28"/>
        <v>-0.31561925651057648</v>
      </c>
      <c r="AL34" s="23">
        <f t="shared" si="29"/>
        <v>46.843807434894238</v>
      </c>
      <c r="AM34">
        <v>3</v>
      </c>
      <c r="AN34">
        <v>2</v>
      </c>
      <c r="AO34">
        <v>2</v>
      </c>
      <c r="AP34">
        <v>3</v>
      </c>
      <c r="AQ34">
        <v>3</v>
      </c>
      <c r="AR34" s="31">
        <v>4</v>
      </c>
      <c r="AS34" s="6">
        <f t="shared" si="13"/>
        <v>17</v>
      </c>
      <c r="AT34" s="6">
        <f t="shared" si="14"/>
        <v>-0.51789915767352035</v>
      </c>
      <c r="AU34" s="6">
        <f t="shared" si="15"/>
        <v>-1.6227965018447703</v>
      </c>
      <c r="AV34" s="6">
        <f t="shared" si="16"/>
        <v>-1.9557687336200473</v>
      </c>
      <c r="AW34" s="6">
        <f t="shared" si="17"/>
        <v>-1.2620324046144913</v>
      </c>
      <c r="AX34" s="6">
        <f t="shared" si="18"/>
        <v>-0.81754681637338489</v>
      </c>
      <c r="AY34" s="6">
        <f t="shared" si="19"/>
        <v>0.25555636805068033</v>
      </c>
      <c r="AZ34" s="6"/>
      <c r="BA34" s="6"/>
      <c r="BB34" s="24">
        <f t="shared" si="20"/>
        <v>-0.98674787434592248</v>
      </c>
      <c r="BC34" s="24">
        <f t="shared" si="30"/>
        <v>40.132521256540777</v>
      </c>
      <c r="BD34" s="20">
        <f t="shared" si="21"/>
        <v>-2.6205665630164687</v>
      </c>
      <c r="BE34" s="8">
        <f t="shared" si="22"/>
        <v>-0.65514164075411718</v>
      </c>
      <c r="BF34" s="20">
        <f t="shared" si="23"/>
        <v>43.448583592458832</v>
      </c>
    </row>
    <row r="35" spans="1:58" customFormat="1">
      <c r="A35" s="34">
        <v>53710</v>
      </c>
      <c r="B35" s="35">
        <v>43574.595833333333</v>
      </c>
      <c r="C35" s="34" t="s">
        <v>4</v>
      </c>
      <c r="D35" s="34">
        <v>4.5</v>
      </c>
      <c r="E35" s="34">
        <f t="shared" si="0"/>
        <v>4.5</v>
      </c>
      <c r="F35" s="34">
        <v>3</v>
      </c>
      <c r="G35" s="34">
        <f t="shared" si="1"/>
        <v>3</v>
      </c>
      <c r="H35" s="34">
        <v>3</v>
      </c>
      <c r="I35" s="34">
        <f t="shared" si="2"/>
        <v>3</v>
      </c>
      <c r="J35" s="30">
        <f t="shared" si="3"/>
        <v>1.973119079041149</v>
      </c>
      <c r="K35" s="30">
        <f t="shared" si="4"/>
        <v>2.0624268527125693</v>
      </c>
      <c r="L35" s="30">
        <f t="shared" si="5"/>
        <v>-0.61026742897824293</v>
      </c>
      <c r="M35" s="30">
        <f t="shared" si="6"/>
        <v>0.52095965530682276</v>
      </c>
      <c r="N35" s="1"/>
      <c r="O35" s="1"/>
      <c r="P35" s="21">
        <f t="shared" si="7"/>
        <v>0.65770635968038305</v>
      </c>
      <c r="Q35" s="21">
        <f t="shared" si="8"/>
        <v>56.577063596803832</v>
      </c>
      <c r="R35" s="34">
        <v>3</v>
      </c>
      <c r="S35" s="34">
        <v>3</v>
      </c>
      <c r="T35" s="34">
        <v>15</v>
      </c>
      <c r="U35" s="34">
        <v>3</v>
      </c>
      <c r="V35" s="34">
        <v>3</v>
      </c>
      <c r="W35" s="34">
        <v>3</v>
      </c>
      <c r="X35" s="28">
        <f t="shared" si="9"/>
        <v>4</v>
      </c>
      <c r="Y35" s="22">
        <f t="shared" si="10"/>
        <v>23.618999999999996</v>
      </c>
      <c r="Z35" s="3"/>
      <c r="AA35" s="22">
        <f t="shared" si="11"/>
        <v>-0.49125181731296513</v>
      </c>
      <c r="AB35" s="22">
        <f t="shared" si="12"/>
        <v>45.087481826870345</v>
      </c>
      <c r="AC35" s="34">
        <v>3</v>
      </c>
      <c r="AD35" s="34">
        <v>3</v>
      </c>
      <c r="AE35" s="34">
        <f t="shared" si="24"/>
        <v>6</v>
      </c>
      <c r="AF35" s="5">
        <f t="shared" si="25"/>
        <v>-0.22403736954167733</v>
      </c>
      <c r="AG35" s="5">
        <v>109</v>
      </c>
      <c r="AH35" s="5">
        <f t="shared" si="31"/>
        <v>191</v>
      </c>
      <c r="AI35" s="5">
        <f t="shared" si="27"/>
        <v>-0.40720114347947567</v>
      </c>
      <c r="AJ35" s="5"/>
      <c r="AK35" s="23">
        <f t="shared" si="28"/>
        <v>-0.31561925651057648</v>
      </c>
      <c r="AL35" s="23">
        <f t="shared" si="29"/>
        <v>46.843807434894238</v>
      </c>
      <c r="AM35">
        <v>3</v>
      </c>
      <c r="AN35">
        <v>2</v>
      </c>
      <c r="AO35">
        <v>2</v>
      </c>
      <c r="AP35">
        <v>3</v>
      </c>
      <c r="AQ35">
        <v>3</v>
      </c>
      <c r="AR35" s="31">
        <v>4</v>
      </c>
      <c r="AS35" s="6">
        <f t="shared" si="13"/>
        <v>17</v>
      </c>
      <c r="AT35" s="6">
        <f t="shared" si="14"/>
        <v>-0.51789915767352035</v>
      </c>
      <c r="AU35" s="6">
        <f t="shared" si="15"/>
        <v>-1.6227965018447703</v>
      </c>
      <c r="AV35" s="6">
        <f t="shared" si="16"/>
        <v>-1.9557687336200473</v>
      </c>
      <c r="AW35" s="6">
        <f t="shared" si="17"/>
        <v>-1.2620324046144913</v>
      </c>
      <c r="AX35" s="6">
        <f t="shared" si="18"/>
        <v>-0.81754681637338489</v>
      </c>
      <c r="AY35" s="6">
        <f t="shared" si="19"/>
        <v>0.25555636805068033</v>
      </c>
      <c r="AZ35" s="6"/>
      <c r="BA35" s="6"/>
      <c r="BB35" s="24">
        <f t="shared" si="20"/>
        <v>-0.98674787434592248</v>
      </c>
      <c r="BC35" s="24">
        <f t="shared" si="30"/>
        <v>40.132521256540777</v>
      </c>
      <c r="BD35" s="20">
        <f t="shared" si="21"/>
        <v>-1.1359125884890811</v>
      </c>
      <c r="BE35" s="8">
        <f t="shared" si="22"/>
        <v>-0.28397814712227026</v>
      </c>
      <c r="BF35" s="20">
        <f t="shared" si="23"/>
        <v>47.1602185287773</v>
      </c>
    </row>
    <row r="36" spans="1:58" customFormat="1">
      <c r="A36" s="34">
        <v>53710</v>
      </c>
      <c r="B36" s="35">
        <v>43574.710416666669</v>
      </c>
      <c r="C36" s="34" t="s">
        <v>5</v>
      </c>
      <c r="D36" s="37">
        <v>1.9652173913043474</v>
      </c>
      <c r="E36" s="1">
        <f t="shared" si="0"/>
        <v>1.9652173913043474</v>
      </c>
      <c r="F36" s="37">
        <v>3</v>
      </c>
      <c r="G36" s="1">
        <f t="shared" si="1"/>
        <v>3</v>
      </c>
      <c r="H36" s="37">
        <v>1</v>
      </c>
      <c r="I36" s="1">
        <f t="shared" si="2"/>
        <v>1</v>
      </c>
      <c r="J36" s="30">
        <f t="shared" si="3"/>
        <v>-1.1227786370044801</v>
      </c>
      <c r="K36" s="30">
        <f t="shared" si="4"/>
        <v>-2.4804296675169236E-2</v>
      </c>
      <c r="L36" s="30">
        <f t="shared" si="5"/>
        <v>-0.61026742897824293</v>
      </c>
      <c r="M36" s="30">
        <f t="shared" si="6"/>
        <v>-0.48770691135106803</v>
      </c>
      <c r="N36" s="1"/>
      <c r="O36" s="1"/>
      <c r="P36" s="21">
        <f t="shared" si="7"/>
        <v>-0.37425954566816005</v>
      </c>
      <c r="Q36" s="21">
        <f t="shared" si="8"/>
        <v>46.257404543318401</v>
      </c>
      <c r="R36" s="34">
        <v>3</v>
      </c>
      <c r="S36" s="34">
        <v>3</v>
      </c>
      <c r="T36" s="34">
        <v>15</v>
      </c>
      <c r="U36" s="34">
        <v>3</v>
      </c>
      <c r="V36" s="34">
        <v>3</v>
      </c>
      <c r="W36" s="34">
        <v>3</v>
      </c>
      <c r="X36" s="28">
        <f t="shared" si="9"/>
        <v>4</v>
      </c>
      <c r="Y36" s="22">
        <f t="shared" si="10"/>
        <v>23.618999999999996</v>
      </c>
      <c r="Z36" s="3"/>
      <c r="AA36" s="22">
        <f t="shared" si="11"/>
        <v>-0.49125181731296513</v>
      </c>
      <c r="AB36" s="22">
        <f t="shared" si="12"/>
        <v>45.087481826870345</v>
      </c>
      <c r="AC36" s="34">
        <v>3</v>
      </c>
      <c r="AD36" s="34">
        <v>3</v>
      </c>
      <c r="AE36" s="34">
        <f t="shared" si="24"/>
        <v>6</v>
      </c>
      <c r="AF36" s="5">
        <f t="shared" si="25"/>
        <v>-0.22403736954167733</v>
      </c>
      <c r="AG36" s="5">
        <v>109</v>
      </c>
      <c r="AH36" s="5">
        <f t="shared" si="31"/>
        <v>191</v>
      </c>
      <c r="AI36" s="5">
        <f t="shared" si="27"/>
        <v>-0.40720114347947567</v>
      </c>
      <c r="AJ36" s="5"/>
      <c r="AK36" s="23">
        <f t="shared" si="28"/>
        <v>-0.31561925651057648</v>
      </c>
      <c r="AL36" s="23">
        <f t="shared" si="29"/>
        <v>46.843807434894238</v>
      </c>
      <c r="AM36">
        <v>3</v>
      </c>
      <c r="AN36">
        <v>2</v>
      </c>
      <c r="AO36">
        <v>2</v>
      </c>
      <c r="AP36">
        <v>3</v>
      </c>
      <c r="AQ36">
        <v>3</v>
      </c>
      <c r="AR36" s="31">
        <v>4</v>
      </c>
      <c r="AS36" s="6">
        <f t="shared" si="13"/>
        <v>17</v>
      </c>
      <c r="AT36" s="6">
        <f t="shared" si="14"/>
        <v>-0.51789915767352035</v>
      </c>
      <c r="AU36" s="6">
        <f t="shared" si="15"/>
        <v>-1.6227965018447703</v>
      </c>
      <c r="AV36" s="6">
        <f t="shared" si="16"/>
        <v>-1.9557687336200473</v>
      </c>
      <c r="AW36" s="6">
        <f t="shared" si="17"/>
        <v>-1.2620324046144913</v>
      </c>
      <c r="AX36" s="6">
        <f t="shared" si="18"/>
        <v>-0.81754681637338489</v>
      </c>
      <c r="AY36" s="6">
        <f t="shared" si="19"/>
        <v>0.25555636805068033</v>
      </c>
      <c r="AZ36" s="6"/>
      <c r="BA36" s="6"/>
      <c r="BB36" s="24">
        <f t="shared" si="20"/>
        <v>-0.98674787434592248</v>
      </c>
      <c r="BC36" s="24">
        <f t="shared" si="30"/>
        <v>40.132521256540777</v>
      </c>
      <c r="BD36" s="20">
        <f t="shared" si="21"/>
        <v>-2.1678784938376241</v>
      </c>
      <c r="BE36" s="8">
        <f t="shared" si="22"/>
        <v>-0.54196962345940602</v>
      </c>
      <c r="BF36" s="20">
        <f t="shared" si="23"/>
        <v>44.580303765405944</v>
      </c>
    </row>
    <row r="37" spans="1:58" customFormat="1">
      <c r="A37" s="34">
        <v>53710</v>
      </c>
      <c r="B37" s="35">
        <v>43574.854166666664</v>
      </c>
      <c r="C37" s="34" t="s">
        <v>6</v>
      </c>
      <c r="D37" s="37">
        <v>1.9652173913043474</v>
      </c>
      <c r="E37" s="1">
        <f t="shared" si="0"/>
        <v>1.9652173913043474</v>
      </c>
      <c r="F37" s="37">
        <v>3</v>
      </c>
      <c r="G37" s="1">
        <f t="shared" si="1"/>
        <v>3</v>
      </c>
      <c r="H37" s="37">
        <v>1</v>
      </c>
      <c r="I37" s="1">
        <f t="shared" si="2"/>
        <v>1</v>
      </c>
      <c r="J37" s="30">
        <f t="shared" si="3"/>
        <v>-1.1227786370044801</v>
      </c>
      <c r="K37" s="30">
        <f t="shared" si="4"/>
        <v>-2.4804296675169236E-2</v>
      </c>
      <c r="L37" s="30">
        <f t="shared" si="5"/>
        <v>-0.61026742897824293</v>
      </c>
      <c r="M37" s="30">
        <f t="shared" si="6"/>
        <v>-0.48770691135106803</v>
      </c>
      <c r="N37" s="1"/>
      <c r="O37" s="1"/>
      <c r="P37" s="21">
        <f t="shared" si="7"/>
        <v>-0.37425954566816005</v>
      </c>
      <c r="Q37" s="21">
        <f t="shared" si="8"/>
        <v>46.257404543318401</v>
      </c>
      <c r="R37" s="34">
        <v>3</v>
      </c>
      <c r="S37" s="34">
        <v>3</v>
      </c>
      <c r="T37" s="34">
        <v>15</v>
      </c>
      <c r="U37" s="34">
        <v>5</v>
      </c>
      <c r="V37" s="34">
        <v>4</v>
      </c>
      <c r="W37" s="34">
        <v>4</v>
      </c>
      <c r="X37" s="28">
        <f t="shared" si="9"/>
        <v>3</v>
      </c>
      <c r="Y37" s="22">
        <f t="shared" si="10"/>
        <v>26.5</v>
      </c>
      <c r="Z37" s="3"/>
      <c r="AA37" s="22">
        <f t="shared" si="11"/>
        <v>-0.11845331468783221</v>
      </c>
      <c r="AB37" s="22">
        <f t="shared" si="12"/>
        <v>48.815466853121677</v>
      </c>
      <c r="AC37" s="34">
        <v>3</v>
      </c>
      <c r="AD37" s="34">
        <v>3</v>
      </c>
      <c r="AE37" s="34">
        <f t="shared" si="24"/>
        <v>6</v>
      </c>
      <c r="AF37" s="5">
        <f t="shared" si="25"/>
        <v>-0.22403736954167733</v>
      </c>
      <c r="AG37" s="5">
        <v>109</v>
      </c>
      <c r="AH37" s="5">
        <f t="shared" si="31"/>
        <v>191</v>
      </c>
      <c r="AI37" s="5">
        <f t="shared" si="27"/>
        <v>-0.40720114347947567</v>
      </c>
      <c r="AJ37" s="5"/>
      <c r="AK37" s="23">
        <f t="shared" si="28"/>
        <v>-0.31561925651057648</v>
      </c>
      <c r="AL37" s="23">
        <f t="shared" si="29"/>
        <v>46.843807434894238</v>
      </c>
      <c r="AM37">
        <v>3</v>
      </c>
      <c r="AN37">
        <v>2</v>
      </c>
      <c r="AO37">
        <v>2</v>
      </c>
      <c r="AP37">
        <v>3</v>
      </c>
      <c r="AQ37">
        <v>3</v>
      </c>
      <c r="AR37" s="31">
        <v>4</v>
      </c>
      <c r="AS37" s="6">
        <f t="shared" si="13"/>
        <v>17</v>
      </c>
      <c r="AT37" s="6">
        <f t="shared" si="14"/>
        <v>-0.51789915767352035</v>
      </c>
      <c r="AU37" s="6">
        <f t="shared" si="15"/>
        <v>-1.6227965018447703</v>
      </c>
      <c r="AV37" s="6">
        <f t="shared" si="16"/>
        <v>-1.9557687336200473</v>
      </c>
      <c r="AW37" s="6">
        <f t="shared" si="17"/>
        <v>-1.2620324046144913</v>
      </c>
      <c r="AX37" s="6">
        <f t="shared" si="18"/>
        <v>-0.81754681637338489</v>
      </c>
      <c r="AY37" s="6">
        <f t="shared" si="19"/>
        <v>0.25555636805068033</v>
      </c>
      <c r="AZ37" s="6"/>
      <c r="BA37" s="6"/>
      <c r="BB37" s="24">
        <f t="shared" si="20"/>
        <v>-0.98674787434592248</v>
      </c>
      <c r="BC37" s="24">
        <f t="shared" si="30"/>
        <v>40.132521256540777</v>
      </c>
      <c r="BD37" s="20">
        <f t="shared" si="21"/>
        <v>-1.7950799912124911</v>
      </c>
      <c r="BE37" s="8">
        <f t="shared" si="22"/>
        <v>-0.44876999780312277</v>
      </c>
      <c r="BF37" s="20">
        <f t="shared" si="23"/>
        <v>45.51230002196877</v>
      </c>
    </row>
    <row r="38" spans="1:58" customFormat="1">
      <c r="A38" s="68">
        <v>53710</v>
      </c>
      <c r="B38" s="74">
        <v>43575.4375</v>
      </c>
      <c r="C38" s="68" t="s">
        <v>8</v>
      </c>
      <c r="D38" s="68">
        <v>1.3</v>
      </c>
      <c r="E38" s="34">
        <f t="shared" si="0"/>
        <v>1.3</v>
      </c>
      <c r="F38" s="68">
        <v>3</v>
      </c>
      <c r="G38" s="34">
        <f t="shared" si="1"/>
        <v>3</v>
      </c>
      <c r="H38" s="68">
        <v>0</v>
      </c>
      <c r="I38" s="34">
        <f t="shared" si="2"/>
        <v>0</v>
      </c>
      <c r="J38" s="30">
        <f t="shared" si="3"/>
        <v>-2.1748758411847531</v>
      </c>
      <c r="K38" s="30">
        <f t="shared" si="4"/>
        <v>-0.57256821752649634</v>
      </c>
      <c r="L38" s="30">
        <f t="shared" si="5"/>
        <v>-0.61026742897824293</v>
      </c>
      <c r="M38" s="30">
        <f t="shared" si="6"/>
        <v>-0.99204019468001348</v>
      </c>
      <c r="N38" s="1"/>
      <c r="O38" s="1"/>
      <c r="P38" s="21">
        <f t="shared" si="7"/>
        <v>-0.72495861372825099</v>
      </c>
      <c r="Q38" s="21">
        <f t="shared" si="8"/>
        <v>42.750413862717494</v>
      </c>
      <c r="R38" s="38">
        <v>2</v>
      </c>
      <c r="S38" s="38">
        <v>2</v>
      </c>
      <c r="T38" s="68">
        <v>8</v>
      </c>
      <c r="U38" s="68">
        <v>2</v>
      </c>
      <c r="V38" s="68">
        <v>2</v>
      </c>
      <c r="W38" s="68">
        <v>1</v>
      </c>
      <c r="X38" s="28">
        <f t="shared" si="9"/>
        <v>6</v>
      </c>
      <c r="Y38" s="22">
        <f t="shared" si="10"/>
        <v>13.623000000000001</v>
      </c>
      <c r="Z38" s="16"/>
      <c r="AA38" s="22">
        <f t="shared" si="11"/>
        <v>-1.7847241644982554</v>
      </c>
      <c r="AB38" s="22">
        <f t="shared" si="12"/>
        <v>32.152758355017447</v>
      </c>
      <c r="AC38" s="34">
        <v>2</v>
      </c>
      <c r="AD38" s="34">
        <v>0</v>
      </c>
      <c r="AE38" s="34">
        <f t="shared" si="24"/>
        <v>2</v>
      </c>
      <c r="AF38" s="5">
        <f t="shared" si="25"/>
        <v>-1.5741332262049952</v>
      </c>
      <c r="AG38" s="5">
        <v>109</v>
      </c>
      <c r="AH38" s="5">
        <f t="shared" si="31"/>
        <v>191</v>
      </c>
      <c r="AI38" s="5">
        <f t="shared" si="27"/>
        <v>-0.40720114347947567</v>
      </c>
      <c r="AJ38" s="5"/>
      <c r="AK38" s="23">
        <f t="shared" si="28"/>
        <v>-0.99066718484223548</v>
      </c>
      <c r="AL38" s="23">
        <f t="shared" si="29"/>
        <v>40.093328151577644</v>
      </c>
      <c r="AM38">
        <v>3</v>
      </c>
      <c r="AN38">
        <v>3</v>
      </c>
      <c r="AO38">
        <v>4</v>
      </c>
      <c r="AP38">
        <v>3</v>
      </c>
      <c r="AQ38">
        <v>4</v>
      </c>
      <c r="AR38" s="31">
        <v>4</v>
      </c>
      <c r="AS38" s="6">
        <f t="shared" si="13"/>
        <v>21</v>
      </c>
      <c r="AT38" s="6">
        <f t="shared" si="14"/>
        <v>-0.51789915767352035</v>
      </c>
      <c r="AU38" s="6">
        <f t="shared" si="15"/>
        <v>-0.52688198111843199</v>
      </c>
      <c r="AV38" s="6">
        <f t="shared" si="16"/>
        <v>0.2970787949802603</v>
      </c>
      <c r="AW38" s="6">
        <f t="shared" si="17"/>
        <v>-1.2620324046144913</v>
      </c>
      <c r="AX38" s="6">
        <f t="shared" si="18"/>
        <v>0.37758186298369223</v>
      </c>
      <c r="AY38" s="6">
        <f t="shared" si="19"/>
        <v>0.25555636805068033</v>
      </c>
      <c r="AZ38" s="18"/>
      <c r="BA38" s="18"/>
      <c r="BB38" s="24">
        <f t="shared" si="20"/>
        <v>-0.2294327528986351</v>
      </c>
      <c r="BC38" s="24">
        <f t="shared" si="30"/>
        <v>47.705672471013649</v>
      </c>
      <c r="BD38" s="20">
        <f t="shared" si="21"/>
        <v>-3.7297827159673771</v>
      </c>
      <c r="BE38" s="8">
        <f t="shared" si="22"/>
        <v>-0.93244567899184427</v>
      </c>
      <c r="BF38" s="20">
        <f t="shared" si="23"/>
        <v>40.675543210081557</v>
      </c>
    </row>
    <row r="39" spans="1:58" customFormat="1">
      <c r="A39" s="34">
        <v>53710</v>
      </c>
      <c r="B39" s="35">
        <v>43575.624305555553</v>
      </c>
      <c r="C39" s="34" t="s">
        <v>4</v>
      </c>
      <c r="D39" s="34">
        <v>1.5</v>
      </c>
      <c r="E39" s="34">
        <f t="shared" si="0"/>
        <v>1.5</v>
      </c>
      <c r="F39" s="34">
        <v>3</v>
      </c>
      <c r="G39" s="34">
        <f t="shared" si="1"/>
        <v>3</v>
      </c>
      <c r="H39" s="34">
        <v>3</v>
      </c>
      <c r="I39" s="34">
        <f t="shared" si="2"/>
        <v>3</v>
      </c>
      <c r="J39" s="30">
        <f t="shared" si="3"/>
        <v>-0.49718879930797488</v>
      </c>
      <c r="K39" s="30">
        <f t="shared" si="4"/>
        <v>-0.40788102563655476</v>
      </c>
      <c r="L39" s="30">
        <f t="shared" si="5"/>
        <v>-0.61026742897824293</v>
      </c>
      <c r="M39" s="30">
        <f t="shared" si="6"/>
        <v>0.52095965530682276</v>
      </c>
      <c r="N39" s="1"/>
      <c r="O39" s="1"/>
      <c r="P39" s="21">
        <f t="shared" si="7"/>
        <v>-0.16572959976932497</v>
      </c>
      <c r="Q39" s="21">
        <f t="shared" si="8"/>
        <v>48.342704002306753</v>
      </c>
      <c r="R39" s="34">
        <v>3</v>
      </c>
      <c r="S39" s="34">
        <v>3</v>
      </c>
      <c r="T39" s="34">
        <v>17</v>
      </c>
      <c r="U39" s="34">
        <v>5</v>
      </c>
      <c r="V39" s="34">
        <v>5</v>
      </c>
      <c r="W39" s="34">
        <v>2</v>
      </c>
      <c r="X39" s="28">
        <f t="shared" si="9"/>
        <v>5</v>
      </c>
      <c r="Y39" s="22">
        <f t="shared" si="10"/>
        <v>29.12</v>
      </c>
      <c r="Z39" s="3"/>
      <c r="AA39" s="22">
        <f t="shared" si="11"/>
        <v>0.22057205042075761</v>
      </c>
      <c r="AB39" s="22">
        <f t="shared" si="12"/>
        <v>52.205720504207576</v>
      </c>
      <c r="AC39" s="34">
        <v>2</v>
      </c>
      <c r="AD39" s="34">
        <v>0</v>
      </c>
      <c r="AE39" s="34">
        <f t="shared" si="24"/>
        <v>2</v>
      </c>
      <c r="AF39" s="5">
        <f t="shared" si="25"/>
        <v>-1.5741332262049952</v>
      </c>
      <c r="AG39" s="5">
        <v>109</v>
      </c>
      <c r="AH39" s="5">
        <f t="shared" si="31"/>
        <v>191</v>
      </c>
      <c r="AI39" s="5">
        <f t="shared" si="27"/>
        <v>-0.40720114347947567</v>
      </c>
      <c r="AJ39" s="5"/>
      <c r="AK39" s="23">
        <f t="shared" si="28"/>
        <v>-0.99066718484223548</v>
      </c>
      <c r="AL39" s="23">
        <f t="shared" si="29"/>
        <v>40.093328151577644</v>
      </c>
      <c r="AM39">
        <v>3</v>
      </c>
      <c r="AN39">
        <v>3</v>
      </c>
      <c r="AO39">
        <v>4</v>
      </c>
      <c r="AP39">
        <v>3</v>
      </c>
      <c r="AQ39">
        <v>4</v>
      </c>
      <c r="AR39" s="31">
        <v>4</v>
      </c>
      <c r="AS39" s="6">
        <f t="shared" si="13"/>
        <v>21</v>
      </c>
      <c r="AT39" s="6">
        <f t="shared" si="14"/>
        <v>-0.51789915767352035</v>
      </c>
      <c r="AU39" s="6">
        <f t="shared" si="15"/>
        <v>-0.52688198111843199</v>
      </c>
      <c r="AV39" s="6">
        <f t="shared" si="16"/>
        <v>0.2970787949802603</v>
      </c>
      <c r="AW39" s="6">
        <f t="shared" si="17"/>
        <v>-1.2620324046144913</v>
      </c>
      <c r="AX39" s="6">
        <f t="shared" si="18"/>
        <v>0.37758186298369223</v>
      </c>
      <c r="AY39" s="6">
        <f t="shared" si="19"/>
        <v>0.25555636805068033</v>
      </c>
      <c r="AZ39" s="6"/>
      <c r="BA39" s="6"/>
      <c r="BB39" s="24">
        <f t="shared" si="20"/>
        <v>-0.2294327528986351</v>
      </c>
      <c r="BC39" s="24">
        <f t="shared" si="30"/>
        <v>47.705672471013649</v>
      </c>
      <c r="BD39" s="20">
        <f t="shared" si="21"/>
        <v>-1.1652574870894379</v>
      </c>
      <c r="BE39" s="8">
        <f t="shared" si="22"/>
        <v>-0.29131437177235947</v>
      </c>
      <c r="BF39" s="20">
        <f t="shared" si="23"/>
        <v>47.086856282276408</v>
      </c>
    </row>
    <row r="40" spans="1:58" customFormat="1">
      <c r="A40" s="34">
        <v>53710</v>
      </c>
      <c r="B40" s="35">
        <v>43575.731249999997</v>
      </c>
      <c r="C40" s="34" t="s">
        <v>5</v>
      </c>
      <c r="D40" s="37">
        <v>1.9652173913043474</v>
      </c>
      <c r="E40" s="1">
        <f t="shared" si="0"/>
        <v>1.9652173913043474</v>
      </c>
      <c r="F40" s="37">
        <v>3</v>
      </c>
      <c r="G40" s="1">
        <f t="shared" si="1"/>
        <v>3</v>
      </c>
      <c r="H40" s="37">
        <v>1</v>
      </c>
      <c r="I40" s="1">
        <f t="shared" si="2"/>
        <v>1</v>
      </c>
      <c r="J40" s="30">
        <f t="shared" si="3"/>
        <v>-1.1227786370044801</v>
      </c>
      <c r="K40" s="30">
        <f t="shared" si="4"/>
        <v>-2.4804296675169236E-2</v>
      </c>
      <c r="L40" s="30">
        <f t="shared" si="5"/>
        <v>-0.61026742897824293</v>
      </c>
      <c r="M40" s="30">
        <f t="shared" si="6"/>
        <v>-0.48770691135106803</v>
      </c>
      <c r="N40" s="1"/>
      <c r="O40" s="1"/>
      <c r="P40" s="21">
        <f t="shared" si="7"/>
        <v>-0.37425954566816005</v>
      </c>
      <c r="Q40" s="21">
        <f t="shared" si="8"/>
        <v>46.257404543318401</v>
      </c>
      <c r="R40" s="34">
        <v>3</v>
      </c>
      <c r="S40" s="34">
        <v>3</v>
      </c>
      <c r="T40" s="34">
        <v>17</v>
      </c>
      <c r="U40" s="34">
        <v>5</v>
      </c>
      <c r="V40" s="34">
        <v>5</v>
      </c>
      <c r="W40" s="34">
        <v>2</v>
      </c>
      <c r="X40" s="28">
        <f t="shared" si="9"/>
        <v>5</v>
      </c>
      <c r="Y40" s="22">
        <f t="shared" si="10"/>
        <v>29.12</v>
      </c>
      <c r="Z40" s="3"/>
      <c r="AA40" s="22">
        <f t="shared" si="11"/>
        <v>0.22057205042075761</v>
      </c>
      <c r="AB40" s="22">
        <f t="shared" si="12"/>
        <v>52.205720504207576</v>
      </c>
      <c r="AC40" s="34">
        <v>2</v>
      </c>
      <c r="AD40" s="34">
        <v>0</v>
      </c>
      <c r="AE40" s="34">
        <f t="shared" si="24"/>
        <v>2</v>
      </c>
      <c r="AF40" s="5">
        <f t="shared" si="25"/>
        <v>-1.5741332262049952</v>
      </c>
      <c r="AG40" s="5">
        <v>109</v>
      </c>
      <c r="AH40" s="5">
        <f t="shared" si="31"/>
        <v>191</v>
      </c>
      <c r="AI40" s="5">
        <f t="shared" si="27"/>
        <v>-0.40720114347947567</v>
      </c>
      <c r="AJ40" s="5"/>
      <c r="AK40" s="23">
        <f t="shared" si="28"/>
        <v>-0.99066718484223548</v>
      </c>
      <c r="AL40" s="23">
        <f t="shared" si="29"/>
        <v>40.093328151577644</v>
      </c>
      <c r="AM40">
        <v>3</v>
      </c>
      <c r="AN40">
        <v>3</v>
      </c>
      <c r="AO40">
        <v>4</v>
      </c>
      <c r="AP40">
        <v>3</v>
      </c>
      <c r="AQ40">
        <v>4</v>
      </c>
      <c r="AR40" s="31">
        <v>4</v>
      </c>
      <c r="AS40" s="6">
        <f t="shared" si="13"/>
        <v>21</v>
      </c>
      <c r="AT40" s="6">
        <f t="shared" si="14"/>
        <v>-0.51789915767352035</v>
      </c>
      <c r="AU40" s="6">
        <f t="shared" si="15"/>
        <v>-0.52688198111843199</v>
      </c>
      <c r="AV40" s="6">
        <f t="shared" si="16"/>
        <v>0.2970787949802603</v>
      </c>
      <c r="AW40" s="6">
        <f t="shared" si="17"/>
        <v>-1.2620324046144913</v>
      </c>
      <c r="AX40" s="6">
        <f t="shared" si="18"/>
        <v>0.37758186298369223</v>
      </c>
      <c r="AY40" s="6">
        <f t="shared" si="19"/>
        <v>0.25555636805068033</v>
      </c>
      <c r="AZ40" s="6"/>
      <c r="BA40" s="6"/>
      <c r="BB40" s="24">
        <f t="shared" si="20"/>
        <v>-0.2294327528986351</v>
      </c>
      <c r="BC40" s="24">
        <f t="shared" si="30"/>
        <v>47.705672471013649</v>
      </c>
      <c r="BD40" s="20">
        <f t="shared" si="21"/>
        <v>-1.3737874329882729</v>
      </c>
      <c r="BE40" s="8">
        <f t="shared" si="22"/>
        <v>-0.34344685824706822</v>
      </c>
      <c r="BF40" s="20">
        <f t="shared" si="23"/>
        <v>46.565531417529314</v>
      </c>
    </row>
    <row r="41" spans="1:58" customFormat="1">
      <c r="A41" s="34">
        <v>53710</v>
      </c>
      <c r="B41" s="35">
        <v>43575.854166666664</v>
      </c>
      <c r="C41" s="34" t="s">
        <v>6</v>
      </c>
      <c r="D41" s="34">
        <v>1.3</v>
      </c>
      <c r="E41" s="34">
        <f t="shared" si="0"/>
        <v>1.3</v>
      </c>
      <c r="F41" s="34">
        <v>4</v>
      </c>
      <c r="G41" s="34">
        <f t="shared" si="1"/>
        <v>4</v>
      </c>
      <c r="H41" s="34">
        <v>3</v>
      </c>
      <c r="I41" s="34">
        <f t="shared" si="2"/>
        <v>3</v>
      </c>
      <c r="J41" s="30">
        <f t="shared" si="3"/>
        <v>0.39090763035696674</v>
      </c>
      <c r="K41" s="30">
        <f t="shared" si="4"/>
        <v>-0.57256821752649634</v>
      </c>
      <c r="L41" s="30">
        <f t="shared" si="5"/>
        <v>0.44251619257664032</v>
      </c>
      <c r="M41" s="30">
        <f t="shared" si="6"/>
        <v>0.52095965530682276</v>
      </c>
      <c r="N41" s="1"/>
      <c r="O41" s="1"/>
      <c r="P41" s="21">
        <f t="shared" si="7"/>
        <v>0.13030254345232226</v>
      </c>
      <c r="Q41" s="21">
        <f t="shared" si="8"/>
        <v>51.303025434523221</v>
      </c>
      <c r="R41" s="34">
        <v>3</v>
      </c>
      <c r="S41" s="34">
        <v>3</v>
      </c>
      <c r="T41" s="34">
        <v>15</v>
      </c>
      <c r="U41" s="34">
        <v>3</v>
      </c>
      <c r="V41" s="34">
        <v>3</v>
      </c>
      <c r="W41" s="34">
        <v>3</v>
      </c>
      <c r="X41" s="28">
        <f t="shared" si="9"/>
        <v>4</v>
      </c>
      <c r="Y41" s="22">
        <f t="shared" si="10"/>
        <v>23.618999999999996</v>
      </c>
      <c r="Z41" s="3"/>
      <c r="AA41" s="22">
        <f t="shared" si="11"/>
        <v>-0.49125181731296513</v>
      </c>
      <c r="AB41" s="22">
        <f t="shared" si="12"/>
        <v>45.087481826870345</v>
      </c>
      <c r="AC41" s="34">
        <v>2</v>
      </c>
      <c r="AD41" s="34">
        <v>0</v>
      </c>
      <c r="AE41" s="34">
        <f t="shared" si="24"/>
        <v>2</v>
      </c>
      <c r="AF41" s="5">
        <f t="shared" si="25"/>
        <v>-1.5741332262049952</v>
      </c>
      <c r="AG41" s="5">
        <v>109</v>
      </c>
      <c r="AH41" s="5">
        <f t="shared" si="31"/>
        <v>191</v>
      </c>
      <c r="AI41" s="5">
        <f t="shared" si="27"/>
        <v>-0.40720114347947567</v>
      </c>
      <c r="AJ41" s="5"/>
      <c r="AK41" s="23">
        <f t="shared" si="28"/>
        <v>-0.99066718484223548</v>
      </c>
      <c r="AL41" s="23">
        <f t="shared" si="29"/>
        <v>40.093328151577644</v>
      </c>
      <c r="AM41">
        <v>3</v>
      </c>
      <c r="AN41">
        <v>3</v>
      </c>
      <c r="AO41">
        <v>4</v>
      </c>
      <c r="AP41">
        <v>3</v>
      </c>
      <c r="AQ41">
        <v>4</v>
      </c>
      <c r="AR41" s="31">
        <v>4</v>
      </c>
      <c r="AS41" s="6">
        <f t="shared" si="13"/>
        <v>21</v>
      </c>
      <c r="AT41" s="6">
        <f t="shared" si="14"/>
        <v>-0.51789915767352035</v>
      </c>
      <c r="AU41" s="6">
        <f t="shared" si="15"/>
        <v>-0.52688198111843199</v>
      </c>
      <c r="AV41" s="6">
        <f t="shared" si="16"/>
        <v>0.2970787949802603</v>
      </c>
      <c r="AW41" s="6">
        <f t="shared" si="17"/>
        <v>-1.2620324046144913</v>
      </c>
      <c r="AX41" s="6">
        <f t="shared" si="18"/>
        <v>0.37758186298369223</v>
      </c>
      <c r="AY41" s="6">
        <f t="shared" si="19"/>
        <v>0.25555636805068033</v>
      </c>
      <c r="AZ41" s="6"/>
      <c r="BA41" s="6"/>
      <c r="BB41" s="24">
        <f t="shared" si="20"/>
        <v>-0.2294327528986351</v>
      </c>
      <c r="BC41" s="24">
        <f t="shared" si="30"/>
        <v>47.705672471013649</v>
      </c>
      <c r="BD41" s="20">
        <f t="shared" si="21"/>
        <v>-1.5810492116015133</v>
      </c>
      <c r="BE41" s="8">
        <f t="shared" si="22"/>
        <v>-0.39526230290037834</v>
      </c>
      <c r="BF41" s="20">
        <f t="shared" si="23"/>
        <v>46.047376970996218</v>
      </c>
    </row>
    <row r="42" spans="1:58" customFormat="1">
      <c r="A42" s="34">
        <v>53710</v>
      </c>
      <c r="B42" s="35">
        <v>43576.4375</v>
      </c>
      <c r="C42" s="34" t="s">
        <v>9</v>
      </c>
      <c r="D42" s="34">
        <v>1.5</v>
      </c>
      <c r="E42" s="34">
        <f t="shared" si="0"/>
        <v>1.5</v>
      </c>
      <c r="F42" s="34">
        <v>4</v>
      </c>
      <c r="G42" s="34">
        <f t="shared" si="1"/>
        <v>4</v>
      </c>
      <c r="H42" s="34">
        <v>0</v>
      </c>
      <c r="I42" s="34">
        <f t="shared" si="2"/>
        <v>0</v>
      </c>
      <c r="J42" s="30">
        <f t="shared" si="3"/>
        <v>-0.95740502773992797</v>
      </c>
      <c r="K42" s="30">
        <f t="shared" si="4"/>
        <v>-0.40788102563655476</v>
      </c>
      <c r="L42" s="30">
        <f t="shared" si="5"/>
        <v>0.44251619257664032</v>
      </c>
      <c r="M42" s="30">
        <f t="shared" si="6"/>
        <v>-0.99204019468001348</v>
      </c>
      <c r="N42" s="1"/>
      <c r="O42" s="1"/>
      <c r="P42" s="21">
        <f t="shared" si="7"/>
        <v>-0.31913500924664268</v>
      </c>
      <c r="Q42" s="21">
        <f t="shared" si="8"/>
        <v>46.808649907533571</v>
      </c>
      <c r="R42" s="37">
        <v>2</v>
      </c>
      <c r="S42" s="37">
        <v>2</v>
      </c>
      <c r="T42" s="34">
        <v>8</v>
      </c>
      <c r="U42" s="34">
        <v>2</v>
      </c>
      <c r="V42" s="34">
        <v>2</v>
      </c>
      <c r="W42" s="34">
        <v>1</v>
      </c>
      <c r="X42" s="28">
        <f t="shared" si="9"/>
        <v>6</v>
      </c>
      <c r="Y42" s="22">
        <f t="shared" si="10"/>
        <v>13.623000000000001</v>
      </c>
      <c r="Z42" s="3"/>
      <c r="AA42" s="22">
        <f t="shared" si="11"/>
        <v>-1.7847241644982554</v>
      </c>
      <c r="AB42" s="22">
        <f t="shared" si="12"/>
        <v>32.152758355017447</v>
      </c>
      <c r="AC42" s="34">
        <v>2</v>
      </c>
      <c r="AD42" s="34">
        <v>3</v>
      </c>
      <c r="AE42" s="34">
        <f t="shared" si="24"/>
        <v>5</v>
      </c>
      <c r="AF42" s="5">
        <f t="shared" si="25"/>
        <v>-0.56156133370750683</v>
      </c>
      <c r="AG42" s="5">
        <v>109</v>
      </c>
      <c r="AH42" s="5">
        <f t="shared" si="31"/>
        <v>191</v>
      </c>
      <c r="AI42" s="5">
        <f t="shared" si="27"/>
        <v>-0.40720114347947567</v>
      </c>
      <c r="AJ42" s="5"/>
      <c r="AK42" s="23">
        <f t="shared" si="28"/>
        <v>-0.48438123859349125</v>
      </c>
      <c r="AL42" s="23">
        <f t="shared" si="29"/>
        <v>45.15618761406509</v>
      </c>
      <c r="AM42">
        <v>3</v>
      </c>
      <c r="AN42">
        <v>2</v>
      </c>
      <c r="AO42">
        <v>4</v>
      </c>
      <c r="AP42">
        <v>3</v>
      </c>
      <c r="AQ42">
        <v>2</v>
      </c>
      <c r="AR42" s="31">
        <v>4</v>
      </c>
      <c r="AS42" s="6">
        <f t="shared" si="13"/>
        <v>18</v>
      </c>
      <c r="AT42" s="6">
        <f t="shared" si="14"/>
        <v>-0.51789915767352035</v>
      </c>
      <c r="AU42" s="6">
        <f t="shared" si="15"/>
        <v>-1.6227965018447703</v>
      </c>
      <c r="AV42" s="6">
        <f t="shared" si="16"/>
        <v>0.2970787949802603</v>
      </c>
      <c r="AW42" s="6">
        <f t="shared" si="17"/>
        <v>-1.2620324046144913</v>
      </c>
      <c r="AX42" s="6">
        <f t="shared" si="18"/>
        <v>-2.0126754957304622</v>
      </c>
      <c r="AY42" s="6">
        <f t="shared" si="19"/>
        <v>0.25555636805068033</v>
      </c>
      <c r="AZ42" s="6"/>
      <c r="BA42" s="6"/>
      <c r="BB42" s="24">
        <f t="shared" si="20"/>
        <v>-0.81046139947205065</v>
      </c>
      <c r="BC42" s="24">
        <f t="shared" si="30"/>
        <v>41.895386005279491</v>
      </c>
      <c r="BD42" s="20">
        <f t="shared" si="21"/>
        <v>-3.3987018118104397</v>
      </c>
      <c r="BE42" s="8">
        <f t="shared" si="22"/>
        <v>-0.84967545295260993</v>
      </c>
      <c r="BF42" s="20">
        <f t="shared" si="23"/>
        <v>41.5032454704739</v>
      </c>
    </row>
    <row r="43" spans="1:58" customFormat="1">
      <c r="A43" s="34">
        <v>53710</v>
      </c>
      <c r="B43" s="35">
        <v>43576.557638888888</v>
      </c>
      <c r="C43" s="34" t="s">
        <v>4</v>
      </c>
      <c r="D43" s="34">
        <v>1.5</v>
      </c>
      <c r="E43" s="34">
        <f t="shared" si="0"/>
        <v>1.5</v>
      </c>
      <c r="F43" s="34">
        <v>4</v>
      </c>
      <c r="G43" s="34">
        <f t="shared" si="1"/>
        <v>4</v>
      </c>
      <c r="H43" s="34">
        <v>0</v>
      </c>
      <c r="I43" s="34">
        <f t="shared" si="2"/>
        <v>0</v>
      </c>
      <c r="J43" s="30">
        <f t="shared" si="3"/>
        <v>-0.95740502773992797</v>
      </c>
      <c r="K43" s="30">
        <f t="shared" si="4"/>
        <v>-0.40788102563655476</v>
      </c>
      <c r="L43" s="30">
        <f t="shared" si="5"/>
        <v>0.44251619257664032</v>
      </c>
      <c r="M43" s="30">
        <f t="shared" si="6"/>
        <v>-0.99204019468001348</v>
      </c>
      <c r="N43" s="1"/>
      <c r="O43" s="1"/>
      <c r="P43" s="21">
        <f t="shared" si="7"/>
        <v>-0.31913500924664268</v>
      </c>
      <c r="Q43" s="21">
        <f t="shared" si="8"/>
        <v>46.808649907533571</v>
      </c>
      <c r="R43" s="37">
        <v>2</v>
      </c>
      <c r="S43" s="37">
        <v>2</v>
      </c>
      <c r="T43" s="34">
        <v>8</v>
      </c>
      <c r="U43" s="34">
        <v>2</v>
      </c>
      <c r="V43" s="34">
        <v>2</v>
      </c>
      <c r="W43" s="34">
        <v>1</v>
      </c>
      <c r="X43" s="28">
        <f t="shared" si="9"/>
        <v>6</v>
      </c>
      <c r="Y43" s="22">
        <f t="shared" si="10"/>
        <v>13.623000000000001</v>
      </c>
      <c r="Z43" s="3"/>
      <c r="AA43" s="22">
        <f t="shared" si="11"/>
        <v>-1.7847241644982554</v>
      </c>
      <c r="AB43" s="22">
        <f t="shared" si="12"/>
        <v>32.152758355017447</v>
      </c>
      <c r="AC43" s="34">
        <v>2</v>
      </c>
      <c r="AD43" s="34">
        <v>3</v>
      </c>
      <c r="AE43" s="34">
        <f t="shared" si="24"/>
        <v>5</v>
      </c>
      <c r="AF43" s="5">
        <f t="shared" si="25"/>
        <v>-0.56156133370750683</v>
      </c>
      <c r="AG43" s="5">
        <v>109</v>
      </c>
      <c r="AH43" s="5">
        <f t="shared" si="31"/>
        <v>191</v>
      </c>
      <c r="AI43" s="5">
        <f t="shared" si="27"/>
        <v>-0.40720114347947567</v>
      </c>
      <c r="AJ43" s="5"/>
      <c r="AK43" s="23">
        <f t="shared" si="28"/>
        <v>-0.48438123859349125</v>
      </c>
      <c r="AL43" s="23">
        <f t="shared" si="29"/>
        <v>45.15618761406509</v>
      </c>
      <c r="AM43">
        <v>3</v>
      </c>
      <c r="AN43">
        <v>2</v>
      </c>
      <c r="AO43">
        <v>4</v>
      </c>
      <c r="AP43">
        <v>3</v>
      </c>
      <c r="AQ43">
        <v>2</v>
      </c>
      <c r="AR43" s="31">
        <v>4</v>
      </c>
      <c r="AS43" s="6">
        <f t="shared" si="13"/>
        <v>18</v>
      </c>
      <c r="AT43" s="6">
        <f t="shared" si="14"/>
        <v>-0.51789915767352035</v>
      </c>
      <c r="AU43" s="6">
        <f t="shared" si="15"/>
        <v>-1.6227965018447703</v>
      </c>
      <c r="AV43" s="6">
        <f t="shared" si="16"/>
        <v>0.2970787949802603</v>
      </c>
      <c r="AW43" s="6">
        <f t="shared" si="17"/>
        <v>-1.2620324046144913</v>
      </c>
      <c r="AX43" s="6">
        <f t="shared" si="18"/>
        <v>-2.0126754957304622</v>
      </c>
      <c r="AY43" s="6">
        <f t="shared" si="19"/>
        <v>0.25555636805068033</v>
      </c>
      <c r="AZ43" s="6"/>
      <c r="BA43" s="6"/>
      <c r="BB43" s="24">
        <f t="shared" si="20"/>
        <v>-0.81046139947205065</v>
      </c>
      <c r="BC43" s="24">
        <f t="shared" si="30"/>
        <v>41.895386005279491</v>
      </c>
      <c r="BD43" s="20">
        <f t="shared" si="21"/>
        <v>-3.3987018118104397</v>
      </c>
      <c r="BE43" s="8">
        <f t="shared" si="22"/>
        <v>-0.84967545295260993</v>
      </c>
      <c r="BF43" s="20">
        <f t="shared" si="23"/>
        <v>41.5032454704739</v>
      </c>
    </row>
    <row r="44" spans="1:58" customFormat="1">
      <c r="A44" s="34">
        <v>53710</v>
      </c>
      <c r="B44" s="35">
        <v>43576.713194444441</v>
      </c>
      <c r="C44" s="34" t="s">
        <v>5</v>
      </c>
      <c r="D44" s="37">
        <v>1.9652173913043474</v>
      </c>
      <c r="E44" s="1">
        <f t="shared" si="0"/>
        <v>1.9652173913043474</v>
      </c>
      <c r="F44" s="37">
        <v>3</v>
      </c>
      <c r="G44" s="1">
        <f t="shared" si="1"/>
        <v>3</v>
      </c>
      <c r="H44" s="37">
        <v>1</v>
      </c>
      <c r="I44" s="1">
        <f t="shared" si="2"/>
        <v>1</v>
      </c>
      <c r="J44" s="30">
        <f t="shared" si="3"/>
        <v>-1.1227786370044801</v>
      </c>
      <c r="K44" s="30">
        <f t="shared" si="4"/>
        <v>-2.4804296675169236E-2</v>
      </c>
      <c r="L44" s="30">
        <f t="shared" si="5"/>
        <v>-0.61026742897824293</v>
      </c>
      <c r="M44" s="30">
        <f t="shared" si="6"/>
        <v>-0.48770691135106803</v>
      </c>
      <c r="N44" s="1"/>
      <c r="O44" s="1"/>
      <c r="P44" s="21">
        <f t="shared" si="7"/>
        <v>-0.37425954566816005</v>
      </c>
      <c r="Q44" s="21">
        <f t="shared" si="8"/>
        <v>46.257404543318401</v>
      </c>
      <c r="R44" s="34">
        <v>3</v>
      </c>
      <c r="S44" s="34">
        <v>3</v>
      </c>
      <c r="T44" s="34">
        <v>15</v>
      </c>
      <c r="U44" s="34">
        <v>3</v>
      </c>
      <c r="V44" s="34">
        <v>3</v>
      </c>
      <c r="W44" s="34">
        <v>3</v>
      </c>
      <c r="X44" s="28">
        <f t="shared" si="9"/>
        <v>4</v>
      </c>
      <c r="Y44" s="22">
        <f t="shared" si="10"/>
        <v>23.618999999999996</v>
      </c>
      <c r="Z44" s="3"/>
      <c r="AA44" s="22">
        <f t="shared" si="11"/>
        <v>-0.49125181731296513</v>
      </c>
      <c r="AB44" s="22">
        <f t="shared" si="12"/>
        <v>45.087481826870345</v>
      </c>
      <c r="AC44" s="34">
        <v>2</v>
      </c>
      <c r="AD44" s="34">
        <v>3</v>
      </c>
      <c r="AE44" s="34">
        <f t="shared" si="24"/>
        <v>5</v>
      </c>
      <c r="AF44" s="5">
        <f t="shared" si="25"/>
        <v>-0.56156133370750683</v>
      </c>
      <c r="AG44" s="5">
        <v>109</v>
      </c>
      <c r="AH44" s="5">
        <f t="shared" si="31"/>
        <v>191</v>
      </c>
      <c r="AI44" s="5">
        <f t="shared" si="27"/>
        <v>-0.40720114347947567</v>
      </c>
      <c r="AJ44" s="5"/>
      <c r="AK44" s="23">
        <f t="shared" si="28"/>
        <v>-0.48438123859349125</v>
      </c>
      <c r="AL44" s="23">
        <f t="shared" si="29"/>
        <v>45.15618761406509</v>
      </c>
      <c r="AM44">
        <v>3</v>
      </c>
      <c r="AN44">
        <v>2</v>
      </c>
      <c r="AO44">
        <v>4</v>
      </c>
      <c r="AP44">
        <v>3</v>
      </c>
      <c r="AQ44">
        <v>2</v>
      </c>
      <c r="AR44" s="31">
        <v>4</v>
      </c>
      <c r="AS44" s="6">
        <f t="shared" si="13"/>
        <v>18</v>
      </c>
      <c r="AT44" s="6">
        <f t="shared" si="14"/>
        <v>-0.51789915767352035</v>
      </c>
      <c r="AU44" s="6">
        <f t="shared" si="15"/>
        <v>-1.6227965018447703</v>
      </c>
      <c r="AV44" s="6">
        <f t="shared" si="16"/>
        <v>0.2970787949802603</v>
      </c>
      <c r="AW44" s="6">
        <f t="shared" si="17"/>
        <v>-1.2620324046144913</v>
      </c>
      <c r="AX44" s="6">
        <f t="shared" si="18"/>
        <v>-2.0126754957304622</v>
      </c>
      <c r="AY44" s="6">
        <f t="shared" si="19"/>
        <v>0.25555636805068033</v>
      </c>
      <c r="AZ44" s="6"/>
      <c r="BA44" s="6"/>
      <c r="BB44" s="24">
        <f t="shared" si="20"/>
        <v>-0.81046139947205065</v>
      </c>
      <c r="BC44" s="24">
        <f t="shared" si="30"/>
        <v>41.895386005279491</v>
      </c>
      <c r="BD44" s="20">
        <f t="shared" si="21"/>
        <v>-2.1603540010466671</v>
      </c>
      <c r="BE44" s="8">
        <f t="shared" si="22"/>
        <v>-0.54008850026166677</v>
      </c>
      <c r="BF44" s="20">
        <f t="shared" si="23"/>
        <v>44.599114997383332</v>
      </c>
    </row>
    <row r="45" spans="1:58" customFormat="1">
      <c r="A45" s="68">
        <v>53710</v>
      </c>
      <c r="B45" s="74">
        <v>43576.854166666664</v>
      </c>
      <c r="C45" s="68" t="s">
        <v>6</v>
      </c>
      <c r="D45" s="68">
        <v>3</v>
      </c>
      <c r="E45" s="34">
        <f t="shared" si="0"/>
        <v>3</v>
      </c>
      <c r="F45" s="68">
        <v>3</v>
      </c>
      <c r="G45" s="34">
        <f t="shared" si="1"/>
        <v>3</v>
      </c>
      <c r="H45" s="68">
        <v>3</v>
      </c>
      <c r="I45" s="34">
        <f t="shared" si="2"/>
        <v>3</v>
      </c>
      <c r="J45" s="30">
        <f t="shared" si="3"/>
        <v>0.73796513986658707</v>
      </c>
      <c r="K45" s="30">
        <f t="shared" si="4"/>
        <v>0.82727291353800725</v>
      </c>
      <c r="L45" s="30">
        <f t="shared" si="5"/>
        <v>-0.61026742897824293</v>
      </c>
      <c r="M45" s="30">
        <f t="shared" si="6"/>
        <v>0.52095965530682276</v>
      </c>
      <c r="N45" s="1"/>
      <c r="O45" s="1"/>
      <c r="P45" s="21">
        <f t="shared" si="7"/>
        <v>0.24598837995552902</v>
      </c>
      <c r="Q45" s="21">
        <f t="shared" si="8"/>
        <v>52.459883799555293</v>
      </c>
      <c r="R45" s="34">
        <v>3</v>
      </c>
      <c r="S45" s="34">
        <v>3</v>
      </c>
      <c r="T45" s="34">
        <v>17</v>
      </c>
      <c r="U45" s="34">
        <v>4</v>
      </c>
      <c r="V45" s="34">
        <v>4</v>
      </c>
      <c r="W45" s="34">
        <v>2</v>
      </c>
      <c r="X45" s="28">
        <f t="shared" si="9"/>
        <v>5</v>
      </c>
      <c r="Y45" s="22">
        <f t="shared" si="10"/>
        <v>27.286000000000001</v>
      </c>
      <c r="Z45" s="3"/>
      <c r="AA45" s="22">
        <f t="shared" si="11"/>
        <v>-1.6745705155255124E-2</v>
      </c>
      <c r="AB45" s="22">
        <f t="shared" si="12"/>
        <v>49.832542948447447</v>
      </c>
      <c r="AC45" s="34">
        <v>2</v>
      </c>
      <c r="AD45" s="34">
        <v>3</v>
      </c>
      <c r="AE45" s="34">
        <f t="shared" si="24"/>
        <v>5</v>
      </c>
      <c r="AF45" s="5">
        <f t="shared" si="25"/>
        <v>-0.56156133370750683</v>
      </c>
      <c r="AG45" s="5">
        <v>109</v>
      </c>
      <c r="AH45" s="5">
        <f t="shared" si="31"/>
        <v>191</v>
      </c>
      <c r="AI45" s="5">
        <f t="shared" si="27"/>
        <v>-0.40720114347947567</v>
      </c>
      <c r="AJ45" s="5"/>
      <c r="AK45" s="23">
        <f t="shared" si="28"/>
        <v>-0.48438123859349125</v>
      </c>
      <c r="AL45" s="23">
        <f t="shared" si="29"/>
        <v>45.15618761406509</v>
      </c>
      <c r="AM45">
        <v>3</v>
      </c>
      <c r="AN45">
        <v>2</v>
      </c>
      <c r="AO45">
        <v>4</v>
      </c>
      <c r="AP45">
        <v>3</v>
      </c>
      <c r="AQ45">
        <v>2</v>
      </c>
      <c r="AR45" s="31">
        <v>4</v>
      </c>
      <c r="AS45" s="6">
        <f t="shared" si="13"/>
        <v>18</v>
      </c>
      <c r="AT45" s="6">
        <f t="shared" si="14"/>
        <v>-0.51789915767352035</v>
      </c>
      <c r="AU45" s="6">
        <f t="shared" si="15"/>
        <v>-1.6227965018447703</v>
      </c>
      <c r="AV45" s="6">
        <f t="shared" si="16"/>
        <v>0.2970787949802603</v>
      </c>
      <c r="AW45" s="6">
        <f t="shared" si="17"/>
        <v>-1.2620324046144913</v>
      </c>
      <c r="AX45" s="6">
        <f t="shared" si="18"/>
        <v>-2.0126754957304622</v>
      </c>
      <c r="AY45" s="6">
        <f t="shared" si="19"/>
        <v>0.25555636805068033</v>
      </c>
      <c r="AZ45" s="6"/>
      <c r="BA45" s="6"/>
      <c r="BB45" s="24">
        <f t="shared" si="20"/>
        <v>-0.81046139947205065</v>
      </c>
      <c r="BC45" s="24">
        <f t="shared" si="30"/>
        <v>41.895386005279491</v>
      </c>
      <c r="BD45" s="20">
        <f t="shared" si="21"/>
        <v>-1.065599963265268</v>
      </c>
      <c r="BE45" s="8">
        <f t="shared" si="22"/>
        <v>-0.26639999081631699</v>
      </c>
      <c r="BF45" s="20">
        <f t="shared" si="23"/>
        <v>47.33600009183683</v>
      </c>
    </row>
    <row r="46" spans="1:58" customFormat="1">
      <c r="A46" s="34">
        <v>53710</v>
      </c>
      <c r="B46" s="35">
        <v>43577.4375</v>
      </c>
      <c r="C46" s="34" t="s">
        <v>10</v>
      </c>
      <c r="D46" s="34">
        <v>4.5</v>
      </c>
      <c r="E46" s="34">
        <f t="shared" si="0"/>
        <v>4.5</v>
      </c>
      <c r="F46" s="34">
        <v>4</v>
      </c>
      <c r="G46" s="34">
        <f t="shared" si="1"/>
        <v>4</v>
      </c>
      <c r="H46" s="34">
        <v>0</v>
      </c>
      <c r="I46" s="34">
        <f t="shared" si="2"/>
        <v>0</v>
      </c>
      <c r="J46" s="30">
        <f t="shared" si="3"/>
        <v>1.5129028506091962</v>
      </c>
      <c r="K46" s="30">
        <f t="shared" si="4"/>
        <v>2.0624268527125693</v>
      </c>
      <c r="L46" s="30">
        <f t="shared" si="5"/>
        <v>0.44251619257664032</v>
      </c>
      <c r="M46" s="30">
        <f t="shared" si="6"/>
        <v>-0.99204019468001348</v>
      </c>
      <c r="N46" s="1"/>
      <c r="O46" s="1"/>
      <c r="P46" s="21">
        <f t="shared" si="7"/>
        <v>0.50430095020306542</v>
      </c>
      <c r="Q46" s="21">
        <f t="shared" si="8"/>
        <v>55.043009502030657</v>
      </c>
      <c r="R46" s="34">
        <v>3</v>
      </c>
      <c r="S46" s="34">
        <v>3</v>
      </c>
      <c r="T46" s="34">
        <v>18</v>
      </c>
      <c r="U46" s="34">
        <v>4</v>
      </c>
      <c r="V46" s="34">
        <v>4</v>
      </c>
      <c r="W46" s="34">
        <v>2</v>
      </c>
      <c r="X46" s="28">
        <f t="shared" si="9"/>
        <v>5</v>
      </c>
      <c r="Y46" s="22">
        <f t="shared" si="10"/>
        <v>28.275000000000002</v>
      </c>
      <c r="Z46" s="3"/>
      <c r="AA46" s="22">
        <f t="shared" si="11"/>
        <v>0.11122990022352178</v>
      </c>
      <c r="AB46" s="22">
        <f t="shared" si="12"/>
        <v>51.112299002235218</v>
      </c>
      <c r="AC46" s="34">
        <v>1</v>
      </c>
      <c r="AD46" s="34">
        <v>2</v>
      </c>
      <c r="AE46" s="34">
        <f t="shared" si="24"/>
        <v>3</v>
      </c>
      <c r="AF46" s="5">
        <f t="shared" si="25"/>
        <v>-1.2366092620391658</v>
      </c>
      <c r="AG46" s="5">
        <v>109</v>
      </c>
      <c r="AH46" s="5">
        <f t="shared" si="31"/>
        <v>191</v>
      </c>
      <c r="AI46" s="5">
        <f t="shared" si="27"/>
        <v>-0.40720114347947567</v>
      </c>
      <c r="AJ46" s="5"/>
      <c r="AK46" s="23">
        <f t="shared" si="28"/>
        <v>-0.82190520275932077</v>
      </c>
      <c r="AL46" s="23">
        <f t="shared" si="29"/>
        <v>41.780947972406793</v>
      </c>
      <c r="AM46">
        <v>2</v>
      </c>
      <c r="AN46">
        <v>2</v>
      </c>
      <c r="AO46">
        <v>3</v>
      </c>
      <c r="AP46">
        <v>3</v>
      </c>
      <c r="AQ46">
        <v>3</v>
      </c>
      <c r="AR46" s="31">
        <v>5</v>
      </c>
      <c r="AS46" s="6">
        <f t="shared" si="13"/>
        <v>18</v>
      </c>
      <c r="AT46" s="6">
        <f t="shared" si="14"/>
        <v>-1.6656330596105762</v>
      </c>
      <c r="AU46" s="6">
        <f t="shared" si="15"/>
        <v>-1.6227965018447703</v>
      </c>
      <c r="AV46" s="6">
        <f t="shared" si="16"/>
        <v>-0.82934496931989354</v>
      </c>
      <c r="AW46" s="6">
        <f t="shared" si="17"/>
        <v>-1.2620324046144913</v>
      </c>
      <c r="AX46" s="6">
        <f t="shared" si="18"/>
        <v>-0.81754681637338489</v>
      </c>
      <c r="AY46" s="6">
        <f t="shared" si="19"/>
        <v>1.459731357959388</v>
      </c>
      <c r="AZ46" s="6"/>
      <c r="BA46" s="6"/>
      <c r="BB46" s="24">
        <f t="shared" si="20"/>
        <v>-0.7896037323006212</v>
      </c>
      <c r="BC46" s="24">
        <f t="shared" si="30"/>
        <v>42.103962676993788</v>
      </c>
      <c r="BD46" s="20">
        <f t="shared" si="21"/>
        <v>-0.9959780846333548</v>
      </c>
      <c r="BE46" s="8">
        <f t="shared" si="22"/>
        <v>-0.2489945211583387</v>
      </c>
      <c r="BF46" s="20">
        <f t="shared" si="23"/>
        <v>47.51005478841661</v>
      </c>
    </row>
    <row r="47" spans="1:58" customFormat="1">
      <c r="A47" s="34">
        <v>53710</v>
      </c>
      <c r="B47" s="35">
        <v>43577.60833333333</v>
      </c>
      <c r="C47" s="34" t="s">
        <v>4</v>
      </c>
      <c r="D47" s="34">
        <v>3.5</v>
      </c>
      <c r="E47" s="34">
        <f t="shared" si="0"/>
        <v>3.5</v>
      </c>
      <c r="F47" s="34">
        <v>4</v>
      </c>
      <c r="G47" s="34">
        <f t="shared" si="1"/>
        <v>4</v>
      </c>
      <c r="H47" s="34">
        <v>0</v>
      </c>
      <c r="I47" s="34">
        <f t="shared" si="2"/>
        <v>0</v>
      </c>
      <c r="J47" s="30">
        <f t="shared" si="3"/>
        <v>0.68946689115948812</v>
      </c>
      <c r="K47" s="30">
        <f t="shared" si="4"/>
        <v>1.2389908932628613</v>
      </c>
      <c r="L47" s="30">
        <f t="shared" si="5"/>
        <v>0.44251619257664032</v>
      </c>
      <c r="M47" s="30">
        <f t="shared" si="6"/>
        <v>-0.99204019468001348</v>
      </c>
      <c r="N47" s="1"/>
      <c r="O47" s="1"/>
      <c r="P47" s="21">
        <f t="shared" si="7"/>
        <v>0.22982229705316271</v>
      </c>
      <c r="Q47" s="21">
        <f t="shared" si="8"/>
        <v>52.298222970531626</v>
      </c>
      <c r="R47" s="34">
        <v>3</v>
      </c>
      <c r="S47" s="34">
        <v>3</v>
      </c>
      <c r="T47" s="34">
        <v>18</v>
      </c>
      <c r="U47" s="34">
        <v>6</v>
      </c>
      <c r="V47" s="34">
        <v>6</v>
      </c>
      <c r="W47" s="34">
        <v>2</v>
      </c>
      <c r="X47" s="28">
        <f t="shared" si="9"/>
        <v>5</v>
      </c>
      <c r="Y47" s="22">
        <f t="shared" si="10"/>
        <v>31.942999999999998</v>
      </c>
      <c r="Z47" s="3"/>
      <c r="AA47" s="22">
        <f t="shared" si="11"/>
        <v>0.58586541137554682</v>
      </c>
      <c r="AB47" s="22">
        <f t="shared" si="12"/>
        <v>55.85865411375547</v>
      </c>
      <c r="AC47" s="34">
        <v>1</v>
      </c>
      <c r="AD47" s="34">
        <v>2</v>
      </c>
      <c r="AE47" s="34">
        <f t="shared" si="24"/>
        <v>3</v>
      </c>
      <c r="AF47" s="5">
        <f t="shared" si="25"/>
        <v>-1.2366092620391658</v>
      </c>
      <c r="AG47" s="5">
        <v>109</v>
      </c>
      <c r="AH47" s="5">
        <f t="shared" si="31"/>
        <v>191</v>
      </c>
      <c r="AI47" s="5">
        <f t="shared" si="27"/>
        <v>-0.40720114347947567</v>
      </c>
      <c r="AJ47" s="5"/>
      <c r="AK47" s="23">
        <f t="shared" si="28"/>
        <v>-0.82190520275932077</v>
      </c>
      <c r="AL47" s="23">
        <f t="shared" si="29"/>
        <v>41.780947972406793</v>
      </c>
      <c r="AM47">
        <v>2</v>
      </c>
      <c r="AN47">
        <v>2</v>
      </c>
      <c r="AO47">
        <v>3</v>
      </c>
      <c r="AP47">
        <v>3</v>
      </c>
      <c r="AQ47">
        <v>3</v>
      </c>
      <c r="AR47" s="31">
        <v>5</v>
      </c>
      <c r="AS47" s="6">
        <f t="shared" si="13"/>
        <v>18</v>
      </c>
      <c r="AT47" s="6">
        <f t="shared" si="14"/>
        <v>-1.6656330596105762</v>
      </c>
      <c r="AU47" s="6">
        <f t="shared" si="15"/>
        <v>-1.6227965018447703</v>
      </c>
      <c r="AV47" s="6">
        <f t="shared" si="16"/>
        <v>-0.82934496931989354</v>
      </c>
      <c r="AW47" s="6">
        <f t="shared" si="17"/>
        <v>-1.2620324046144913</v>
      </c>
      <c r="AX47" s="6">
        <f t="shared" si="18"/>
        <v>-0.81754681637338489</v>
      </c>
      <c r="AY47" s="6">
        <f t="shared" si="19"/>
        <v>1.459731357959388</v>
      </c>
      <c r="AZ47" s="6"/>
      <c r="BA47" s="6"/>
      <c r="BB47" s="24">
        <f t="shared" si="20"/>
        <v>-0.7896037323006212</v>
      </c>
      <c r="BC47" s="24">
        <f t="shared" si="30"/>
        <v>42.103962676993788</v>
      </c>
      <c r="BD47" s="20">
        <f t="shared" si="21"/>
        <v>-0.79582122663123245</v>
      </c>
      <c r="BE47" s="8">
        <f t="shared" si="22"/>
        <v>-0.19895530665780811</v>
      </c>
      <c r="BF47" s="20">
        <f t="shared" si="23"/>
        <v>48.010446933421917</v>
      </c>
    </row>
    <row r="48" spans="1:58" s="14" customFormat="1">
      <c r="A48" s="34">
        <v>53710</v>
      </c>
      <c r="B48" s="35">
        <v>43577.742361111108</v>
      </c>
      <c r="C48" s="34" t="s">
        <v>5</v>
      </c>
      <c r="D48" s="34">
        <v>1.3</v>
      </c>
      <c r="E48" s="34">
        <f t="shared" si="0"/>
        <v>1.3</v>
      </c>
      <c r="F48" s="34">
        <v>2</v>
      </c>
      <c r="G48" s="34">
        <f t="shared" si="1"/>
        <v>2</v>
      </c>
      <c r="H48" s="34">
        <v>3</v>
      </c>
      <c r="I48" s="34">
        <f t="shared" si="2"/>
        <v>3</v>
      </c>
      <c r="J48" s="30">
        <f t="shared" si="3"/>
        <v>-1.7146596127527995</v>
      </c>
      <c r="K48" s="30">
        <f t="shared" si="4"/>
        <v>-0.57256821752649634</v>
      </c>
      <c r="L48" s="30">
        <f t="shared" si="5"/>
        <v>-1.6630510505331262</v>
      </c>
      <c r="M48" s="30">
        <f t="shared" si="6"/>
        <v>0.52095965530682276</v>
      </c>
      <c r="N48" s="1"/>
      <c r="O48" s="1"/>
      <c r="P48" s="21">
        <f t="shared" si="7"/>
        <v>-0.57155320425093314</v>
      </c>
      <c r="Q48" s="21">
        <f t="shared" si="8"/>
        <v>44.284467957490669</v>
      </c>
      <c r="R48" s="68">
        <v>3</v>
      </c>
      <c r="S48" s="68">
        <v>4</v>
      </c>
      <c r="T48" s="68">
        <v>19</v>
      </c>
      <c r="U48" s="68">
        <v>5</v>
      </c>
      <c r="V48" s="68">
        <v>5</v>
      </c>
      <c r="W48" s="68">
        <v>2</v>
      </c>
      <c r="X48" s="28">
        <f t="shared" si="9"/>
        <v>5</v>
      </c>
      <c r="Y48" s="22">
        <f t="shared" si="10"/>
        <v>31.501000000000001</v>
      </c>
      <c r="Z48" s="16"/>
      <c r="AA48" s="22">
        <f t="shared" si="11"/>
        <v>0.5286710558877622</v>
      </c>
      <c r="AB48" s="22">
        <f t="shared" si="12"/>
        <v>55.286710558877623</v>
      </c>
      <c r="AC48" s="34">
        <v>1</v>
      </c>
      <c r="AD48" s="34">
        <v>2</v>
      </c>
      <c r="AE48" s="34">
        <f t="shared" si="24"/>
        <v>3</v>
      </c>
      <c r="AF48" s="5">
        <f t="shared" si="25"/>
        <v>-1.2366092620391658</v>
      </c>
      <c r="AG48" s="5">
        <v>109</v>
      </c>
      <c r="AH48" s="5">
        <f t="shared" si="31"/>
        <v>191</v>
      </c>
      <c r="AI48" s="5">
        <f t="shared" si="27"/>
        <v>-0.40720114347947567</v>
      </c>
      <c r="AJ48" s="5"/>
      <c r="AK48" s="23">
        <f t="shared" si="28"/>
        <v>-0.82190520275932077</v>
      </c>
      <c r="AL48" s="23">
        <f t="shared" si="29"/>
        <v>41.780947972406793</v>
      </c>
      <c r="AM48">
        <v>2</v>
      </c>
      <c r="AN48">
        <v>2</v>
      </c>
      <c r="AO48">
        <v>3</v>
      </c>
      <c r="AP48">
        <v>3</v>
      </c>
      <c r="AQ48">
        <v>3</v>
      </c>
      <c r="AR48" s="31">
        <v>5</v>
      </c>
      <c r="AS48" s="6">
        <f t="shared" si="13"/>
        <v>18</v>
      </c>
      <c r="AT48" s="6">
        <f t="shared" si="14"/>
        <v>-1.6656330596105762</v>
      </c>
      <c r="AU48" s="6">
        <f t="shared" si="15"/>
        <v>-1.6227965018447703</v>
      </c>
      <c r="AV48" s="6">
        <f t="shared" si="16"/>
        <v>-0.82934496931989354</v>
      </c>
      <c r="AW48" s="6">
        <f t="shared" si="17"/>
        <v>-1.2620324046144913</v>
      </c>
      <c r="AX48" s="6">
        <f t="shared" si="18"/>
        <v>-0.81754681637338489</v>
      </c>
      <c r="AY48" s="6">
        <f t="shared" si="19"/>
        <v>1.459731357959388</v>
      </c>
      <c r="AZ48" s="18"/>
      <c r="BA48" s="18"/>
      <c r="BB48" s="24">
        <f t="shared" si="20"/>
        <v>-0.7896037323006212</v>
      </c>
      <c r="BC48" s="24">
        <f t="shared" si="30"/>
        <v>42.103962676993788</v>
      </c>
      <c r="BD48" s="20">
        <f t="shared" si="21"/>
        <v>-1.6543910834231128</v>
      </c>
      <c r="BE48" s="8">
        <f t="shared" si="22"/>
        <v>-0.4135977708557782</v>
      </c>
      <c r="BF48" s="20">
        <f t="shared" si="23"/>
        <v>45.864022291442218</v>
      </c>
    </row>
    <row r="49" spans="1:58" customFormat="1">
      <c r="A49" s="34">
        <v>53710</v>
      </c>
      <c r="B49" s="35">
        <v>43577.854166666664</v>
      </c>
      <c r="C49" s="34" t="s">
        <v>6</v>
      </c>
      <c r="D49" s="34">
        <v>1.3</v>
      </c>
      <c r="E49" s="34">
        <f t="shared" si="0"/>
        <v>1.3</v>
      </c>
      <c r="F49" s="34">
        <v>3</v>
      </c>
      <c r="G49" s="34">
        <f t="shared" si="1"/>
        <v>3</v>
      </c>
      <c r="H49" s="34">
        <v>0</v>
      </c>
      <c r="I49" s="34">
        <f t="shared" si="2"/>
        <v>0</v>
      </c>
      <c r="J49" s="30">
        <f t="shared" si="3"/>
        <v>-2.1748758411847531</v>
      </c>
      <c r="K49" s="30">
        <f t="shared" si="4"/>
        <v>-0.57256821752649634</v>
      </c>
      <c r="L49" s="30">
        <f t="shared" si="5"/>
        <v>-0.61026742897824293</v>
      </c>
      <c r="M49" s="30">
        <f t="shared" si="6"/>
        <v>-0.99204019468001348</v>
      </c>
      <c r="N49" s="1"/>
      <c r="O49" s="1"/>
      <c r="P49" s="21">
        <f t="shared" si="7"/>
        <v>-0.72495861372825099</v>
      </c>
      <c r="Q49" s="21">
        <f t="shared" si="8"/>
        <v>42.750413862717494</v>
      </c>
      <c r="R49" s="34">
        <v>3</v>
      </c>
      <c r="S49" s="34">
        <v>3</v>
      </c>
      <c r="T49" s="34">
        <v>18</v>
      </c>
      <c r="U49" s="34">
        <v>5</v>
      </c>
      <c r="V49" s="34">
        <v>5</v>
      </c>
      <c r="W49" s="34">
        <v>2</v>
      </c>
      <c r="X49" s="28">
        <f t="shared" si="9"/>
        <v>5</v>
      </c>
      <c r="Y49" s="22">
        <f t="shared" si="10"/>
        <v>30.108999999999998</v>
      </c>
      <c r="Z49" s="3"/>
      <c r="AA49" s="22">
        <f t="shared" si="11"/>
        <v>0.34854765579953406</v>
      </c>
      <c r="AB49" s="22">
        <f t="shared" si="12"/>
        <v>53.485476557995341</v>
      </c>
      <c r="AC49" s="34">
        <v>1</v>
      </c>
      <c r="AD49" s="34">
        <v>2</v>
      </c>
      <c r="AE49" s="34">
        <f t="shared" si="24"/>
        <v>3</v>
      </c>
      <c r="AF49" s="5">
        <f t="shared" si="25"/>
        <v>-1.2366092620391658</v>
      </c>
      <c r="AG49" s="5">
        <v>109</v>
      </c>
      <c r="AH49" s="5">
        <f t="shared" si="31"/>
        <v>191</v>
      </c>
      <c r="AI49" s="5">
        <f t="shared" si="27"/>
        <v>-0.40720114347947567</v>
      </c>
      <c r="AJ49" s="5"/>
      <c r="AK49" s="23">
        <f t="shared" si="28"/>
        <v>-0.82190520275932077</v>
      </c>
      <c r="AL49" s="23">
        <f t="shared" si="29"/>
        <v>41.780947972406793</v>
      </c>
      <c r="AM49">
        <v>2</v>
      </c>
      <c r="AN49">
        <v>2</v>
      </c>
      <c r="AO49">
        <v>3</v>
      </c>
      <c r="AP49">
        <v>3</v>
      </c>
      <c r="AQ49">
        <v>3</v>
      </c>
      <c r="AR49" s="31">
        <v>5</v>
      </c>
      <c r="AS49" s="6">
        <f t="shared" si="13"/>
        <v>18</v>
      </c>
      <c r="AT49" s="6">
        <f t="shared" si="14"/>
        <v>-1.6656330596105762</v>
      </c>
      <c r="AU49" s="6">
        <f t="shared" si="15"/>
        <v>-1.6227965018447703</v>
      </c>
      <c r="AV49" s="6">
        <f t="shared" si="16"/>
        <v>-0.82934496931989354</v>
      </c>
      <c r="AW49" s="6">
        <f t="shared" si="17"/>
        <v>-1.2620324046144913</v>
      </c>
      <c r="AX49" s="6">
        <f t="shared" si="18"/>
        <v>-0.81754681637338489</v>
      </c>
      <c r="AY49" s="6">
        <f t="shared" si="19"/>
        <v>1.459731357959388</v>
      </c>
      <c r="AZ49" s="6"/>
      <c r="BA49" s="6"/>
      <c r="BB49" s="24">
        <f t="shared" si="20"/>
        <v>-0.7896037323006212</v>
      </c>
      <c r="BC49" s="24">
        <f t="shared" si="30"/>
        <v>42.103962676993788</v>
      </c>
      <c r="BD49" s="20">
        <f t="shared" si="21"/>
        <v>-1.9879198929886588</v>
      </c>
      <c r="BE49" s="8">
        <f t="shared" si="22"/>
        <v>-0.4969799732471647</v>
      </c>
      <c r="BF49" s="20">
        <f t="shared" si="23"/>
        <v>45.03020026752835</v>
      </c>
    </row>
    <row r="50" spans="1:58" customFormat="1">
      <c r="A50" s="34">
        <v>53710</v>
      </c>
      <c r="B50" s="35">
        <v>43578.4375</v>
      </c>
      <c r="C50" s="34" t="s">
        <v>11</v>
      </c>
      <c r="D50" s="34">
        <v>1</v>
      </c>
      <c r="E50" s="34">
        <f t="shared" si="0"/>
        <v>1</v>
      </c>
      <c r="F50" s="34">
        <v>2</v>
      </c>
      <c r="G50" s="34">
        <f t="shared" si="1"/>
        <v>2</v>
      </c>
      <c r="H50" s="34">
        <v>0</v>
      </c>
      <c r="I50" s="34">
        <f t="shared" si="2"/>
        <v>0</v>
      </c>
      <c r="J50" s="30">
        <f t="shared" si="3"/>
        <v>-3.4746902505745485</v>
      </c>
      <c r="K50" s="30">
        <f t="shared" si="4"/>
        <v>-0.81959900536140873</v>
      </c>
      <c r="L50" s="30">
        <f t="shared" si="5"/>
        <v>-1.6630510505331262</v>
      </c>
      <c r="M50" s="30">
        <f t="shared" si="6"/>
        <v>-0.99204019468001348</v>
      </c>
      <c r="N50" s="1"/>
      <c r="O50" s="1"/>
      <c r="P50" s="21">
        <f t="shared" si="7"/>
        <v>-1.1582300835248496</v>
      </c>
      <c r="Q50" s="21">
        <f t="shared" si="8"/>
        <v>38.417699164751504</v>
      </c>
      <c r="R50" s="34">
        <v>3</v>
      </c>
      <c r="S50" s="34">
        <v>3</v>
      </c>
      <c r="T50" s="34">
        <v>18</v>
      </c>
      <c r="U50" s="34">
        <v>5</v>
      </c>
      <c r="V50" s="34">
        <v>5</v>
      </c>
      <c r="W50" s="34">
        <v>2</v>
      </c>
      <c r="X50" s="28">
        <f t="shared" si="9"/>
        <v>5</v>
      </c>
      <c r="Y50" s="22">
        <f t="shared" si="10"/>
        <v>30.108999999999998</v>
      </c>
      <c r="Z50" s="3"/>
      <c r="AA50" s="22">
        <f t="shared" si="11"/>
        <v>0.34854765579953406</v>
      </c>
      <c r="AB50" s="22">
        <f t="shared" si="12"/>
        <v>53.485476557995341</v>
      </c>
      <c r="AC50" s="34">
        <v>3</v>
      </c>
      <c r="AD50" s="34">
        <v>5</v>
      </c>
      <c r="AE50" s="34">
        <f t="shared" si="24"/>
        <v>8</v>
      </c>
      <c r="AF50" s="5">
        <f t="shared" si="25"/>
        <v>0.45101055878998159</v>
      </c>
      <c r="AG50" s="5">
        <v>109</v>
      </c>
      <c r="AH50" s="5">
        <f t="shared" si="31"/>
        <v>191</v>
      </c>
      <c r="AI50" s="5">
        <f t="shared" si="27"/>
        <v>-0.40720114347947567</v>
      </c>
      <c r="AJ50" s="5"/>
      <c r="AK50" s="23">
        <f t="shared" si="28"/>
        <v>2.1904707655252958E-2</v>
      </c>
      <c r="AL50" s="23">
        <f t="shared" si="29"/>
        <v>50.219047076552528</v>
      </c>
      <c r="AM50">
        <v>3</v>
      </c>
      <c r="AN50">
        <v>2</v>
      </c>
      <c r="AO50">
        <v>3</v>
      </c>
      <c r="AP50">
        <v>2</v>
      </c>
      <c r="AQ50">
        <v>3</v>
      </c>
      <c r="AR50" s="31">
        <v>4</v>
      </c>
      <c r="AS50" s="6">
        <f t="shared" si="13"/>
        <v>17</v>
      </c>
      <c r="AT50" s="6">
        <f t="shared" si="14"/>
        <v>-0.51789915767352035</v>
      </c>
      <c r="AU50" s="6">
        <f t="shared" si="15"/>
        <v>-1.6227965018447703</v>
      </c>
      <c r="AV50" s="6">
        <f t="shared" si="16"/>
        <v>-0.82934496931989354</v>
      </c>
      <c r="AW50" s="6">
        <f t="shared" si="17"/>
        <v>-2.2620324046144913</v>
      </c>
      <c r="AX50" s="6">
        <f t="shared" si="18"/>
        <v>-0.81754681637338489</v>
      </c>
      <c r="AY50" s="6">
        <f t="shared" si="19"/>
        <v>0.25555636805068033</v>
      </c>
      <c r="AZ50" s="6"/>
      <c r="BA50" s="6"/>
      <c r="BB50" s="24">
        <f t="shared" si="20"/>
        <v>-0.9656772469625633</v>
      </c>
      <c r="BC50" s="24">
        <f t="shared" si="30"/>
        <v>40.343227530374364</v>
      </c>
      <c r="BD50" s="20">
        <f t="shared" si="21"/>
        <v>-1.7534549670326258</v>
      </c>
      <c r="BE50" s="8">
        <f t="shared" si="22"/>
        <v>-0.43836374175815646</v>
      </c>
      <c r="BF50" s="20">
        <f t="shared" si="23"/>
        <v>45.616362582418432</v>
      </c>
    </row>
    <row r="51" spans="1:58" customFormat="1">
      <c r="A51" s="34">
        <v>53710</v>
      </c>
      <c r="B51" s="35">
        <v>43578.571527777778</v>
      </c>
      <c r="C51" s="34" t="s">
        <v>4</v>
      </c>
      <c r="D51" s="34">
        <v>1.3</v>
      </c>
      <c r="E51" s="34">
        <f t="shared" si="0"/>
        <v>1.3</v>
      </c>
      <c r="F51" s="34">
        <v>3</v>
      </c>
      <c r="G51" s="34">
        <f t="shared" si="1"/>
        <v>3</v>
      </c>
      <c r="H51" s="34">
        <v>0</v>
      </c>
      <c r="I51" s="34">
        <f t="shared" si="2"/>
        <v>0</v>
      </c>
      <c r="J51" s="30">
        <f t="shared" si="3"/>
        <v>-2.1748758411847531</v>
      </c>
      <c r="K51" s="30">
        <f t="shared" si="4"/>
        <v>-0.57256821752649634</v>
      </c>
      <c r="L51" s="30">
        <f t="shared" si="5"/>
        <v>-0.61026742897824293</v>
      </c>
      <c r="M51" s="30">
        <f t="shared" si="6"/>
        <v>-0.99204019468001348</v>
      </c>
      <c r="N51" s="1"/>
      <c r="O51" s="1"/>
      <c r="P51" s="21">
        <f t="shared" si="7"/>
        <v>-0.72495861372825099</v>
      </c>
      <c r="Q51" s="21">
        <f t="shared" si="8"/>
        <v>42.750413862717494</v>
      </c>
      <c r="R51" s="37">
        <v>2</v>
      </c>
      <c r="S51" s="37">
        <v>2</v>
      </c>
      <c r="T51" s="34">
        <v>8</v>
      </c>
      <c r="U51" s="34">
        <v>2</v>
      </c>
      <c r="V51" s="34">
        <v>2</v>
      </c>
      <c r="W51" s="34">
        <v>1</v>
      </c>
      <c r="X51" s="28">
        <f t="shared" si="9"/>
        <v>6</v>
      </c>
      <c r="Y51" s="22">
        <f t="shared" si="10"/>
        <v>13.623000000000001</v>
      </c>
      <c r="Z51" s="3"/>
      <c r="AA51" s="22">
        <f t="shared" si="11"/>
        <v>-1.7847241644982554</v>
      </c>
      <c r="AB51" s="22">
        <f t="shared" si="12"/>
        <v>32.152758355017447</v>
      </c>
      <c r="AC51" s="34">
        <v>3</v>
      </c>
      <c r="AD51" s="34">
        <v>5</v>
      </c>
      <c r="AE51" s="34">
        <f t="shared" si="24"/>
        <v>8</v>
      </c>
      <c r="AF51" s="5">
        <f t="shared" si="25"/>
        <v>0.45101055878998159</v>
      </c>
      <c r="AG51" s="5">
        <v>109</v>
      </c>
      <c r="AH51" s="5">
        <f t="shared" si="31"/>
        <v>191</v>
      </c>
      <c r="AI51" s="5">
        <f t="shared" si="27"/>
        <v>-0.40720114347947567</v>
      </c>
      <c r="AJ51" s="5"/>
      <c r="AK51" s="23">
        <f t="shared" si="28"/>
        <v>2.1904707655252958E-2</v>
      </c>
      <c r="AL51" s="23">
        <f t="shared" si="29"/>
        <v>50.219047076552528</v>
      </c>
      <c r="AM51">
        <v>3</v>
      </c>
      <c r="AN51">
        <v>2</v>
      </c>
      <c r="AO51">
        <v>3</v>
      </c>
      <c r="AP51">
        <v>2</v>
      </c>
      <c r="AQ51">
        <v>3</v>
      </c>
      <c r="AR51" s="31">
        <v>4</v>
      </c>
      <c r="AS51" s="6">
        <f t="shared" si="13"/>
        <v>17</v>
      </c>
      <c r="AT51" s="6">
        <f t="shared" si="14"/>
        <v>-0.51789915767352035</v>
      </c>
      <c r="AU51" s="6">
        <f t="shared" si="15"/>
        <v>-1.6227965018447703</v>
      </c>
      <c r="AV51" s="6">
        <f t="shared" si="16"/>
        <v>-0.82934496931989354</v>
      </c>
      <c r="AW51" s="6">
        <f t="shared" si="17"/>
        <v>-2.2620324046144913</v>
      </c>
      <c r="AX51" s="6">
        <f t="shared" si="18"/>
        <v>-0.81754681637338489</v>
      </c>
      <c r="AY51" s="6">
        <f t="shared" si="19"/>
        <v>0.25555636805068033</v>
      </c>
      <c r="AZ51" s="6"/>
      <c r="BA51" s="6"/>
      <c r="BB51" s="24">
        <f t="shared" si="20"/>
        <v>-0.9656772469625633</v>
      </c>
      <c r="BC51" s="24">
        <f t="shared" si="30"/>
        <v>40.343227530374364</v>
      </c>
      <c r="BD51" s="20">
        <f t="shared" si="21"/>
        <v>-3.453455317533817</v>
      </c>
      <c r="BE51" s="8">
        <f t="shared" si="22"/>
        <v>-0.86336382938345424</v>
      </c>
      <c r="BF51" s="20">
        <f t="shared" si="23"/>
        <v>41.366361706165456</v>
      </c>
    </row>
    <row r="52" spans="1:58" customFormat="1">
      <c r="A52" s="34">
        <v>53710</v>
      </c>
      <c r="B52" s="35">
        <v>43578.73541666667</v>
      </c>
      <c r="C52" s="34" t="s">
        <v>5</v>
      </c>
      <c r="D52" s="34">
        <v>1.3</v>
      </c>
      <c r="E52" s="34">
        <f t="shared" si="0"/>
        <v>1.3</v>
      </c>
      <c r="F52" s="34">
        <v>4</v>
      </c>
      <c r="G52" s="34">
        <f t="shared" si="1"/>
        <v>4</v>
      </c>
      <c r="H52" s="34">
        <v>4</v>
      </c>
      <c r="I52" s="34">
        <f t="shared" si="2"/>
        <v>4</v>
      </c>
      <c r="J52" s="30">
        <f t="shared" si="3"/>
        <v>0.89524091368591208</v>
      </c>
      <c r="K52" s="30">
        <f t="shared" si="4"/>
        <v>-0.57256821752649634</v>
      </c>
      <c r="L52" s="30">
        <f t="shared" si="5"/>
        <v>0.44251619257664032</v>
      </c>
      <c r="M52" s="30">
        <f t="shared" si="6"/>
        <v>1.0252929386357681</v>
      </c>
      <c r="N52" s="1"/>
      <c r="O52" s="1"/>
      <c r="P52" s="21">
        <f t="shared" si="7"/>
        <v>0.29841363789530401</v>
      </c>
      <c r="Q52" s="21">
        <f t="shared" si="8"/>
        <v>52.984136378953039</v>
      </c>
      <c r="R52" s="34">
        <v>3</v>
      </c>
      <c r="S52" s="34">
        <v>3</v>
      </c>
      <c r="T52" s="34">
        <v>18</v>
      </c>
      <c r="U52" s="34">
        <v>5</v>
      </c>
      <c r="V52" s="34">
        <v>5</v>
      </c>
      <c r="W52" s="34">
        <v>2</v>
      </c>
      <c r="X52" s="28">
        <f t="shared" si="9"/>
        <v>5</v>
      </c>
      <c r="Y52" s="22">
        <f t="shared" si="10"/>
        <v>30.108999999999998</v>
      </c>
      <c r="Z52" s="3"/>
      <c r="AA52" s="22">
        <f t="shared" si="11"/>
        <v>0.34854765579953406</v>
      </c>
      <c r="AB52" s="22">
        <f t="shared" si="12"/>
        <v>53.485476557995341</v>
      </c>
      <c r="AC52" s="34">
        <v>3</v>
      </c>
      <c r="AD52" s="34">
        <v>5</v>
      </c>
      <c r="AE52" s="34">
        <f t="shared" si="24"/>
        <v>8</v>
      </c>
      <c r="AF52" s="5">
        <f t="shared" si="25"/>
        <v>0.45101055878998159</v>
      </c>
      <c r="AG52" s="5">
        <v>109</v>
      </c>
      <c r="AH52" s="5">
        <f t="shared" si="31"/>
        <v>191</v>
      </c>
      <c r="AI52" s="5">
        <f t="shared" si="27"/>
        <v>-0.40720114347947567</v>
      </c>
      <c r="AJ52" s="5"/>
      <c r="AK52" s="23">
        <f t="shared" si="28"/>
        <v>2.1904707655252958E-2</v>
      </c>
      <c r="AL52" s="23">
        <f t="shared" si="29"/>
        <v>50.219047076552528</v>
      </c>
      <c r="AM52">
        <v>3</v>
      </c>
      <c r="AN52">
        <v>2</v>
      </c>
      <c r="AO52">
        <v>3</v>
      </c>
      <c r="AP52">
        <v>2</v>
      </c>
      <c r="AQ52">
        <v>3</v>
      </c>
      <c r="AR52" s="31">
        <v>4</v>
      </c>
      <c r="AS52" s="6">
        <f t="shared" si="13"/>
        <v>17</v>
      </c>
      <c r="AT52" s="6">
        <f t="shared" si="14"/>
        <v>-0.51789915767352035</v>
      </c>
      <c r="AU52" s="6">
        <f t="shared" si="15"/>
        <v>-1.6227965018447703</v>
      </c>
      <c r="AV52" s="6">
        <f t="shared" si="16"/>
        <v>-0.82934496931989354</v>
      </c>
      <c r="AW52" s="6">
        <f t="shared" si="17"/>
        <v>-2.2620324046144913</v>
      </c>
      <c r="AX52" s="6">
        <f t="shared" si="18"/>
        <v>-0.81754681637338489</v>
      </c>
      <c r="AY52" s="6">
        <f t="shared" si="19"/>
        <v>0.25555636805068033</v>
      </c>
      <c r="AZ52" s="6"/>
      <c r="BA52" s="6"/>
      <c r="BB52" s="24">
        <f t="shared" si="20"/>
        <v>-0.9656772469625633</v>
      </c>
      <c r="BC52" s="24">
        <f t="shared" si="30"/>
        <v>40.343227530374364</v>
      </c>
      <c r="BD52" s="20">
        <f t="shared" si="21"/>
        <v>-0.29681124561247219</v>
      </c>
      <c r="BE52" s="8">
        <f t="shared" si="22"/>
        <v>-7.4202811403118046E-2</v>
      </c>
      <c r="BF52" s="20">
        <f t="shared" si="23"/>
        <v>49.257971885968821</v>
      </c>
    </row>
    <row r="53" spans="1:58" customFormat="1">
      <c r="A53" s="34">
        <v>53710</v>
      </c>
      <c r="B53" s="35">
        <v>43578.854166666664</v>
      </c>
      <c r="C53" s="34" t="s">
        <v>6</v>
      </c>
      <c r="D53" s="34">
        <v>1.5</v>
      </c>
      <c r="E53" s="34">
        <f t="shared" si="0"/>
        <v>1.5</v>
      </c>
      <c r="F53" s="34">
        <v>3</v>
      </c>
      <c r="G53" s="34">
        <f t="shared" si="1"/>
        <v>3</v>
      </c>
      <c r="H53" s="34">
        <v>0</v>
      </c>
      <c r="I53" s="34">
        <f t="shared" si="2"/>
        <v>0</v>
      </c>
      <c r="J53" s="30">
        <f t="shared" si="3"/>
        <v>-2.0101886492948111</v>
      </c>
      <c r="K53" s="30">
        <f t="shared" si="4"/>
        <v>-0.40788102563655476</v>
      </c>
      <c r="L53" s="30">
        <f t="shared" si="5"/>
        <v>-0.61026742897824293</v>
      </c>
      <c r="M53" s="30">
        <f t="shared" si="6"/>
        <v>-0.99204019468001348</v>
      </c>
      <c r="N53" s="1"/>
      <c r="O53" s="1"/>
      <c r="P53" s="21">
        <f t="shared" si="7"/>
        <v>-0.67006288309827033</v>
      </c>
      <c r="Q53" s="21">
        <f t="shared" si="8"/>
        <v>43.299371169017299</v>
      </c>
      <c r="R53" s="34">
        <v>3</v>
      </c>
      <c r="S53" s="34">
        <v>3</v>
      </c>
      <c r="T53" s="34">
        <v>17</v>
      </c>
      <c r="U53" s="34">
        <v>3</v>
      </c>
      <c r="V53" s="34">
        <v>3</v>
      </c>
      <c r="W53" s="34">
        <v>3</v>
      </c>
      <c r="X53" s="28">
        <f t="shared" si="9"/>
        <v>4</v>
      </c>
      <c r="Y53" s="22">
        <f t="shared" si="10"/>
        <v>25.596999999999998</v>
      </c>
      <c r="Z53" s="3"/>
      <c r="AA53" s="22">
        <f t="shared" si="11"/>
        <v>-0.23530060655541132</v>
      </c>
      <c r="AB53" s="22">
        <f t="shared" si="12"/>
        <v>47.646993934445888</v>
      </c>
      <c r="AC53" s="34">
        <v>3</v>
      </c>
      <c r="AD53" s="34">
        <v>5</v>
      </c>
      <c r="AE53" s="34">
        <f t="shared" si="24"/>
        <v>8</v>
      </c>
      <c r="AF53" s="5">
        <f t="shared" si="25"/>
        <v>0.45101055878998159</v>
      </c>
      <c r="AG53" s="5">
        <v>109</v>
      </c>
      <c r="AH53" s="5">
        <f t="shared" si="31"/>
        <v>191</v>
      </c>
      <c r="AI53" s="5">
        <f t="shared" si="27"/>
        <v>-0.40720114347947567</v>
      </c>
      <c r="AJ53" s="5"/>
      <c r="AK53" s="23">
        <f t="shared" si="28"/>
        <v>2.1904707655252958E-2</v>
      </c>
      <c r="AL53" s="23">
        <f t="shared" si="29"/>
        <v>50.219047076552528</v>
      </c>
      <c r="AM53">
        <v>3</v>
      </c>
      <c r="AN53">
        <v>2</v>
      </c>
      <c r="AO53">
        <v>3</v>
      </c>
      <c r="AP53">
        <v>2</v>
      </c>
      <c r="AQ53">
        <v>3</v>
      </c>
      <c r="AR53" s="31">
        <v>4</v>
      </c>
      <c r="AS53" s="6">
        <f t="shared" si="13"/>
        <v>17</v>
      </c>
      <c r="AT53" s="6">
        <f t="shared" si="14"/>
        <v>-0.51789915767352035</v>
      </c>
      <c r="AU53" s="6">
        <f t="shared" si="15"/>
        <v>-1.6227965018447703</v>
      </c>
      <c r="AV53" s="6">
        <f t="shared" si="16"/>
        <v>-0.82934496931989354</v>
      </c>
      <c r="AW53" s="6">
        <f t="shared" si="17"/>
        <v>-2.2620324046144913</v>
      </c>
      <c r="AX53" s="6">
        <f t="shared" si="18"/>
        <v>-0.81754681637338489</v>
      </c>
      <c r="AY53" s="6">
        <f t="shared" si="19"/>
        <v>0.25555636805068033</v>
      </c>
      <c r="AZ53" s="6"/>
      <c r="BA53" s="6"/>
      <c r="BB53" s="24">
        <f t="shared" si="20"/>
        <v>-0.9656772469625633</v>
      </c>
      <c r="BC53" s="24">
        <f t="shared" si="30"/>
        <v>40.343227530374364</v>
      </c>
      <c r="BD53" s="20">
        <f t="shared" si="21"/>
        <v>-1.8491360289609919</v>
      </c>
      <c r="BE53" s="8">
        <f t="shared" si="22"/>
        <v>-0.46228400724024798</v>
      </c>
      <c r="BF53" s="20">
        <f t="shared" si="23"/>
        <v>45.377159927597518</v>
      </c>
    </row>
    <row r="54" spans="1:58" customFormat="1">
      <c r="A54" s="68">
        <v>53710</v>
      </c>
      <c r="B54" s="74">
        <v>43579.4375</v>
      </c>
      <c r="C54" s="68" t="s">
        <v>12</v>
      </c>
      <c r="D54" s="68">
        <v>1</v>
      </c>
      <c r="E54" s="34">
        <f t="shared" si="0"/>
        <v>1</v>
      </c>
      <c r="F54" s="68">
        <v>3</v>
      </c>
      <c r="G54" s="34">
        <f t="shared" si="1"/>
        <v>3</v>
      </c>
      <c r="H54" s="68">
        <v>0</v>
      </c>
      <c r="I54" s="34">
        <f t="shared" si="2"/>
        <v>0</v>
      </c>
      <c r="J54" s="30">
        <f t="shared" si="3"/>
        <v>-2.4219066290196651</v>
      </c>
      <c r="K54" s="30">
        <f t="shared" si="4"/>
        <v>-0.81959900536140873</v>
      </c>
      <c r="L54" s="30">
        <f t="shared" si="5"/>
        <v>-0.61026742897824293</v>
      </c>
      <c r="M54" s="30">
        <f t="shared" si="6"/>
        <v>-0.99204019468001348</v>
      </c>
      <c r="N54" s="1"/>
      <c r="O54" s="1"/>
      <c r="P54" s="21">
        <f t="shared" si="7"/>
        <v>-0.80730220967322175</v>
      </c>
      <c r="Q54" s="21">
        <f t="shared" si="8"/>
        <v>41.926977903267783</v>
      </c>
      <c r="R54" s="34">
        <v>3</v>
      </c>
      <c r="S54" s="34">
        <v>3</v>
      </c>
      <c r="T54" s="34">
        <v>18</v>
      </c>
      <c r="U54" s="34">
        <v>5</v>
      </c>
      <c r="V54" s="34">
        <v>5</v>
      </c>
      <c r="W54" s="34">
        <v>2</v>
      </c>
      <c r="X54" s="28">
        <f t="shared" si="9"/>
        <v>5</v>
      </c>
      <c r="Y54" s="22">
        <f t="shared" si="10"/>
        <v>30.108999999999998</v>
      </c>
      <c r="Z54" s="3"/>
      <c r="AA54" s="22">
        <f t="shared" si="11"/>
        <v>0.34854765579953406</v>
      </c>
      <c r="AB54" s="22">
        <f t="shared" si="12"/>
        <v>53.485476557995341</v>
      </c>
      <c r="AC54" s="34">
        <v>2</v>
      </c>
      <c r="AD54" s="34">
        <v>1</v>
      </c>
      <c r="AE54" s="34">
        <f t="shared" si="24"/>
        <v>3</v>
      </c>
      <c r="AF54" s="5">
        <f t="shared" si="25"/>
        <v>-1.2366092620391658</v>
      </c>
      <c r="AG54" s="5">
        <v>109</v>
      </c>
      <c r="AH54" s="5">
        <f t="shared" si="31"/>
        <v>191</v>
      </c>
      <c r="AI54" s="5">
        <f t="shared" si="27"/>
        <v>-0.40720114347947567</v>
      </c>
      <c r="AJ54" s="5"/>
      <c r="AK54" s="23">
        <f t="shared" si="28"/>
        <v>-0.82190520275932077</v>
      </c>
      <c r="AL54" s="23">
        <f t="shared" si="29"/>
        <v>41.780947972406793</v>
      </c>
      <c r="AM54">
        <v>3</v>
      </c>
      <c r="AN54">
        <v>4</v>
      </c>
      <c r="AO54">
        <v>4</v>
      </c>
      <c r="AP54">
        <v>4</v>
      </c>
      <c r="AQ54">
        <v>4</v>
      </c>
      <c r="AR54" s="31">
        <v>4</v>
      </c>
      <c r="AS54" s="6">
        <f t="shared" si="13"/>
        <v>23</v>
      </c>
      <c r="AT54" s="6">
        <f t="shared" si="14"/>
        <v>-0.51789915767352035</v>
      </c>
      <c r="AU54" s="6">
        <f t="shared" si="15"/>
        <v>0.56903253960790645</v>
      </c>
      <c r="AV54" s="6">
        <f t="shared" si="16"/>
        <v>0.2970787949802603</v>
      </c>
      <c r="AW54" s="6">
        <f t="shared" si="17"/>
        <v>-0.2620324046144914</v>
      </c>
      <c r="AX54" s="6">
        <f t="shared" si="18"/>
        <v>0.37758186298369223</v>
      </c>
      <c r="AY54" s="6">
        <f t="shared" si="19"/>
        <v>0.25555636805068033</v>
      </c>
      <c r="AZ54" s="6"/>
      <c r="BA54" s="6"/>
      <c r="BB54" s="24">
        <f t="shared" si="20"/>
        <v>0.11988633388908793</v>
      </c>
      <c r="BC54" s="24">
        <f t="shared" si="30"/>
        <v>51.198863338890881</v>
      </c>
      <c r="BD54" s="20">
        <f t="shared" si="21"/>
        <v>-1.1607734227439206</v>
      </c>
      <c r="BE54" s="8">
        <f t="shared" si="22"/>
        <v>-0.29019335568598015</v>
      </c>
      <c r="BF54" s="20">
        <f t="shared" si="23"/>
        <v>47.098066443140198</v>
      </c>
    </row>
    <row r="55" spans="1:58" customFormat="1">
      <c r="A55" s="34">
        <v>53710</v>
      </c>
      <c r="B55" s="35">
        <v>43579.560416666667</v>
      </c>
      <c r="C55" s="34" t="s">
        <v>4</v>
      </c>
      <c r="D55" s="37">
        <v>1.9652173913043474</v>
      </c>
      <c r="E55" s="1">
        <f t="shared" si="0"/>
        <v>1.9652173913043474</v>
      </c>
      <c r="F55" s="37">
        <v>3</v>
      </c>
      <c r="G55" s="1">
        <f t="shared" si="1"/>
        <v>3</v>
      </c>
      <c r="H55" s="37">
        <v>1</v>
      </c>
      <c r="I55" s="1">
        <f t="shared" si="2"/>
        <v>1</v>
      </c>
      <c r="J55" s="30">
        <f t="shared" si="3"/>
        <v>-1.1227786370044801</v>
      </c>
      <c r="K55" s="30">
        <f t="shared" si="4"/>
        <v>-2.4804296675169236E-2</v>
      </c>
      <c r="L55" s="30">
        <f t="shared" si="5"/>
        <v>-0.61026742897824293</v>
      </c>
      <c r="M55" s="30">
        <f t="shared" si="6"/>
        <v>-0.48770691135106803</v>
      </c>
      <c r="N55" s="1"/>
      <c r="O55" s="1"/>
      <c r="P55" s="21">
        <f t="shared" si="7"/>
        <v>-0.37425954566816005</v>
      </c>
      <c r="Q55" s="21">
        <f t="shared" si="8"/>
        <v>46.257404543318401</v>
      </c>
      <c r="R55" s="34">
        <v>3</v>
      </c>
      <c r="S55" s="34">
        <v>3</v>
      </c>
      <c r="T55" s="34">
        <v>18</v>
      </c>
      <c r="U55" s="34">
        <v>5</v>
      </c>
      <c r="V55" s="34">
        <v>5</v>
      </c>
      <c r="W55" s="34">
        <v>2</v>
      </c>
      <c r="X55" s="28">
        <f t="shared" si="9"/>
        <v>5</v>
      </c>
      <c r="Y55" s="22">
        <f t="shared" si="10"/>
        <v>30.108999999999998</v>
      </c>
      <c r="Z55" s="3"/>
      <c r="AA55" s="22">
        <f t="shared" si="11"/>
        <v>0.34854765579953406</v>
      </c>
      <c r="AB55" s="22">
        <f t="shared" si="12"/>
        <v>53.485476557995341</v>
      </c>
      <c r="AC55" s="34">
        <v>2</v>
      </c>
      <c r="AD55" s="34">
        <v>1</v>
      </c>
      <c r="AE55" s="34">
        <f t="shared" si="24"/>
        <v>3</v>
      </c>
      <c r="AF55" s="5">
        <f t="shared" si="25"/>
        <v>-1.2366092620391658</v>
      </c>
      <c r="AG55" s="5">
        <v>109</v>
      </c>
      <c r="AH55" s="5">
        <f t="shared" si="31"/>
        <v>191</v>
      </c>
      <c r="AI55" s="5">
        <f t="shared" si="27"/>
        <v>-0.40720114347947567</v>
      </c>
      <c r="AJ55" s="5"/>
      <c r="AK55" s="23">
        <f t="shared" si="28"/>
        <v>-0.82190520275932077</v>
      </c>
      <c r="AL55" s="23">
        <f t="shared" si="29"/>
        <v>41.780947972406793</v>
      </c>
      <c r="AM55">
        <v>3</v>
      </c>
      <c r="AN55">
        <v>4</v>
      </c>
      <c r="AO55">
        <v>4</v>
      </c>
      <c r="AP55">
        <v>4</v>
      </c>
      <c r="AQ55">
        <v>4</v>
      </c>
      <c r="AR55" s="31">
        <v>4</v>
      </c>
      <c r="AS55" s="6">
        <f t="shared" si="13"/>
        <v>23</v>
      </c>
      <c r="AT55" s="6">
        <f t="shared" si="14"/>
        <v>-0.51789915767352035</v>
      </c>
      <c r="AU55" s="6">
        <f t="shared" si="15"/>
        <v>0.56903253960790645</v>
      </c>
      <c r="AV55" s="6">
        <f t="shared" si="16"/>
        <v>0.2970787949802603</v>
      </c>
      <c r="AW55" s="6">
        <f t="shared" si="17"/>
        <v>-0.2620324046144914</v>
      </c>
      <c r="AX55" s="6">
        <f t="shared" si="18"/>
        <v>0.37758186298369223</v>
      </c>
      <c r="AY55" s="6">
        <f t="shared" si="19"/>
        <v>0.25555636805068033</v>
      </c>
      <c r="AZ55" s="6"/>
      <c r="BA55" s="6"/>
      <c r="BB55" s="24">
        <f t="shared" si="20"/>
        <v>0.11988633388908793</v>
      </c>
      <c r="BC55" s="24">
        <f t="shared" si="30"/>
        <v>51.198863338890881</v>
      </c>
      <c r="BD55" s="20">
        <f t="shared" si="21"/>
        <v>-0.72773075873885884</v>
      </c>
      <c r="BE55" s="8">
        <f t="shared" si="22"/>
        <v>-0.18193268968471471</v>
      </c>
      <c r="BF55" s="20">
        <f t="shared" si="23"/>
        <v>48.180673103152856</v>
      </c>
    </row>
    <row r="56" spans="1:58" customFormat="1">
      <c r="A56" s="34">
        <v>53710</v>
      </c>
      <c r="B56" s="35">
        <v>43579.747916666667</v>
      </c>
      <c r="C56" s="34" t="s">
        <v>5</v>
      </c>
      <c r="D56" s="34">
        <v>1.3</v>
      </c>
      <c r="E56" s="34">
        <f t="shared" si="0"/>
        <v>1.3</v>
      </c>
      <c r="F56" s="34">
        <v>4</v>
      </c>
      <c r="G56" s="34">
        <f t="shared" si="1"/>
        <v>4</v>
      </c>
      <c r="H56" s="34">
        <v>0</v>
      </c>
      <c r="I56" s="34">
        <f t="shared" si="2"/>
        <v>0</v>
      </c>
      <c r="J56" s="30">
        <f t="shared" si="3"/>
        <v>-1.1220922196298695</v>
      </c>
      <c r="K56" s="30">
        <f t="shared" si="4"/>
        <v>-0.57256821752649634</v>
      </c>
      <c r="L56" s="30">
        <f t="shared" si="5"/>
        <v>0.44251619257664032</v>
      </c>
      <c r="M56" s="30">
        <f t="shared" si="6"/>
        <v>-0.99204019468001348</v>
      </c>
      <c r="N56" s="1"/>
      <c r="O56" s="1"/>
      <c r="P56" s="21">
        <f t="shared" si="7"/>
        <v>-0.37403073987662316</v>
      </c>
      <c r="Q56" s="21">
        <f t="shared" si="8"/>
        <v>46.259692601233766</v>
      </c>
      <c r="R56" s="34">
        <v>4</v>
      </c>
      <c r="S56" s="34">
        <v>4</v>
      </c>
      <c r="T56" s="34">
        <v>18</v>
      </c>
      <c r="U56" s="34">
        <v>4</v>
      </c>
      <c r="V56" s="34">
        <v>4</v>
      </c>
      <c r="W56" s="34">
        <v>2</v>
      </c>
      <c r="X56" s="28">
        <f t="shared" si="9"/>
        <v>5</v>
      </c>
      <c r="Y56" s="22">
        <f t="shared" si="10"/>
        <v>29.224</v>
      </c>
      <c r="Z56" s="3"/>
      <c r="AA56" s="22">
        <f t="shared" si="11"/>
        <v>0.23402954582964811</v>
      </c>
      <c r="AB56" s="22">
        <f t="shared" si="12"/>
        <v>52.340295458296481</v>
      </c>
      <c r="AC56" s="34">
        <v>2</v>
      </c>
      <c r="AD56" s="34">
        <v>1</v>
      </c>
      <c r="AE56" s="34">
        <f t="shared" si="24"/>
        <v>3</v>
      </c>
      <c r="AF56" s="5">
        <f t="shared" si="25"/>
        <v>-1.2366092620391658</v>
      </c>
      <c r="AG56" s="5">
        <v>109</v>
      </c>
      <c r="AH56" s="5">
        <f t="shared" si="31"/>
        <v>191</v>
      </c>
      <c r="AI56" s="5">
        <f t="shared" si="27"/>
        <v>-0.40720114347947567</v>
      </c>
      <c r="AJ56" s="5"/>
      <c r="AK56" s="23">
        <f t="shared" si="28"/>
        <v>-0.82190520275932077</v>
      </c>
      <c r="AL56" s="23">
        <f t="shared" si="29"/>
        <v>41.780947972406793</v>
      </c>
      <c r="AM56">
        <v>3</v>
      </c>
      <c r="AN56">
        <v>4</v>
      </c>
      <c r="AO56">
        <v>4</v>
      </c>
      <c r="AP56">
        <v>4</v>
      </c>
      <c r="AQ56">
        <v>4</v>
      </c>
      <c r="AR56" s="31">
        <v>4</v>
      </c>
      <c r="AS56" s="6">
        <f t="shared" si="13"/>
        <v>23</v>
      </c>
      <c r="AT56" s="6">
        <f t="shared" si="14"/>
        <v>-0.51789915767352035</v>
      </c>
      <c r="AU56" s="6">
        <f t="shared" si="15"/>
        <v>0.56903253960790645</v>
      </c>
      <c r="AV56" s="6">
        <f t="shared" si="16"/>
        <v>0.2970787949802603</v>
      </c>
      <c r="AW56" s="6">
        <f t="shared" si="17"/>
        <v>-0.2620324046144914</v>
      </c>
      <c r="AX56" s="6">
        <f t="shared" si="18"/>
        <v>0.37758186298369223</v>
      </c>
      <c r="AY56" s="6">
        <f t="shared" si="19"/>
        <v>0.25555636805068033</v>
      </c>
      <c r="AZ56" s="6"/>
      <c r="BA56" s="6"/>
      <c r="BB56" s="24">
        <f t="shared" si="20"/>
        <v>0.11988633388908793</v>
      </c>
      <c r="BC56" s="24">
        <f t="shared" si="30"/>
        <v>51.198863338890881</v>
      </c>
      <c r="BD56" s="20">
        <f t="shared" si="21"/>
        <v>-0.84202006291720788</v>
      </c>
      <c r="BE56" s="8">
        <f t="shared" si="22"/>
        <v>-0.21050501572930197</v>
      </c>
      <c r="BF56" s="20">
        <f t="shared" si="23"/>
        <v>47.894949842706978</v>
      </c>
    </row>
    <row r="57" spans="1:58" s="9" customFormat="1" ht="15.75" thickBot="1">
      <c r="A57" s="60">
        <v>53710</v>
      </c>
      <c r="B57" s="72">
        <v>43579.854166666664</v>
      </c>
      <c r="C57" s="60" t="s">
        <v>6</v>
      </c>
      <c r="D57" s="60">
        <v>1.3</v>
      </c>
      <c r="E57" s="60">
        <f t="shared" si="0"/>
        <v>1.3</v>
      </c>
      <c r="F57" s="60">
        <v>5</v>
      </c>
      <c r="G57" s="60">
        <f t="shared" si="1"/>
        <v>5</v>
      </c>
      <c r="H57" s="60">
        <v>0</v>
      </c>
      <c r="I57" s="60">
        <f t="shared" si="2"/>
        <v>0</v>
      </c>
      <c r="J57" s="39">
        <f t="shared" si="3"/>
        <v>-6.9308598074986127E-2</v>
      </c>
      <c r="K57" s="39">
        <f t="shared" si="4"/>
        <v>-0.57256821752649634</v>
      </c>
      <c r="L57" s="39">
        <f t="shared" si="5"/>
        <v>1.4952998141315237</v>
      </c>
      <c r="M57" s="39">
        <f t="shared" si="6"/>
        <v>-0.99204019468001348</v>
      </c>
      <c r="N57" s="10"/>
      <c r="O57" s="10"/>
      <c r="P57" s="26">
        <f t="shared" si="7"/>
        <v>-2.3102866024995377E-2</v>
      </c>
      <c r="Q57" s="26">
        <f t="shared" si="8"/>
        <v>49.768971339750046</v>
      </c>
      <c r="R57" s="60">
        <v>3</v>
      </c>
      <c r="S57" s="60">
        <v>4</v>
      </c>
      <c r="T57" s="60">
        <v>18</v>
      </c>
      <c r="U57" s="60">
        <v>4</v>
      </c>
      <c r="V57" s="60">
        <v>4</v>
      </c>
      <c r="W57" s="60">
        <v>2</v>
      </c>
      <c r="X57" s="40">
        <f t="shared" si="9"/>
        <v>5</v>
      </c>
      <c r="Y57" s="41">
        <f t="shared" si="10"/>
        <v>28.678000000000001</v>
      </c>
      <c r="Z57" s="11"/>
      <c r="AA57" s="41">
        <f t="shared" si="11"/>
        <v>0.16337769493297261</v>
      </c>
      <c r="AB57" s="41">
        <f t="shared" si="12"/>
        <v>51.633776949329729</v>
      </c>
      <c r="AC57" s="60">
        <v>2</v>
      </c>
      <c r="AD57" s="60">
        <v>1</v>
      </c>
      <c r="AE57" s="60">
        <f t="shared" si="24"/>
        <v>3</v>
      </c>
      <c r="AF57" s="12">
        <f t="shared" si="25"/>
        <v>-1.2366092620391658</v>
      </c>
      <c r="AG57" s="12">
        <v>109</v>
      </c>
      <c r="AH57" s="12">
        <f t="shared" si="31"/>
        <v>191</v>
      </c>
      <c r="AI57" s="12">
        <f t="shared" si="27"/>
        <v>-0.40720114347947567</v>
      </c>
      <c r="AJ57" s="12"/>
      <c r="AK57" s="103">
        <f t="shared" si="28"/>
        <v>-0.82190520275932077</v>
      </c>
      <c r="AL57" s="103">
        <f t="shared" si="29"/>
        <v>41.780947972406793</v>
      </c>
      <c r="AM57" s="9">
        <v>3</v>
      </c>
      <c r="AN57" s="9">
        <v>4</v>
      </c>
      <c r="AO57" s="9">
        <v>4</v>
      </c>
      <c r="AP57" s="9">
        <v>4</v>
      </c>
      <c r="AQ57" s="9">
        <v>4</v>
      </c>
      <c r="AR57" s="42">
        <v>4</v>
      </c>
      <c r="AS57" s="13">
        <f t="shared" si="13"/>
        <v>23</v>
      </c>
      <c r="AT57" s="13">
        <f t="shared" si="14"/>
        <v>-0.51789915767352035</v>
      </c>
      <c r="AU57" s="13">
        <f t="shared" si="15"/>
        <v>0.56903253960790645</v>
      </c>
      <c r="AV57" s="13">
        <f t="shared" si="16"/>
        <v>0.2970787949802603</v>
      </c>
      <c r="AW57" s="13">
        <f t="shared" si="17"/>
        <v>-0.2620324046144914</v>
      </c>
      <c r="AX57" s="13">
        <f t="shared" si="18"/>
        <v>0.37758186298369223</v>
      </c>
      <c r="AY57" s="13">
        <f t="shared" si="19"/>
        <v>0.25555636805068033</v>
      </c>
      <c r="AZ57" s="13"/>
      <c r="BA57" s="13"/>
      <c r="BB57" s="43">
        <f t="shared" si="20"/>
        <v>0.11988633388908793</v>
      </c>
      <c r="BC57" s="43">
        <f t="shared" si="30"/>
        <v>51.198863338890881</v>
      </c>
      <c r="BD57" s="45">
        <f t="shared" si="21"/>
        <v>-0.56174403996225553</v>
      </c>
      <c r="BE57" s="44">
        <f t="shared" si="22"/>
        <v>-0.14043600999056388</v>
      </c>
      <c r="BF57" s="45">
        <f t="shared" si="23"/>
        <v>48.595639900094362</v>
      </c>
    </row>
    <row r="58" spans="1:58" customFormat="1">
      <c r="A58" s="34">
        <v>53712</v>
      </c>
      <c r="B58" s="35">
        <v>43572.4375</v>
      </c>
      <c r="C58" s="34" t="s">
        <v>3</v>
      </c>
      <c r="D58" s="34">
        <v>0.95</v>
      </c>
      <c r="E58" s="34">
        <f t="shared" si="0"/>
        <v>0.95</v>
      </c>
      <c r="F58" s="34">
        <v>4</v>
      </c>
      <c r="G58" s="34">
        <f t="shared" si="1"/>
        <v>4</v>
      </c>
      <c r="H58" s="34">
        <v>5</v>
      </c>
      <c r="I58" s="34">
        <f t="shared" si="2"/>
        <v>5</v>
      </c>
      <c r="J58" s="30">
        <f t="shared" si="3"/>
        <v>1.1113716112074594</v>
      </c>
      <c r="K58" s="30">
        <f t="shared" si="4"/>
        <v>-0.86077080333389422</v>
      </c>
      <c r="L58" s="30">
        <f t="shared" si="5"/>
        <v>0.44251619257664032</v>
      </c>
      <c r="M58" s="30">
        <f t="shared" si="6"/>
        <v>1.5296262219647134</v>
      </c>
      <c r="N58" s="1"/>
      <c r="O58" s="1"/>
      <c r="P58" s="21">
        <f t="shared" si="7"/>
        <v>0.37045720373581981</v>
      </c>
      <c r="Q58" s="21">
        <f t="shared" si="8"/>
        <v>53.704572037358197</v>
      </c>
      <c r="R58" s="34">
        <v>3</v>
      </c>
      <c r="S58" s="34">
        <v>3</v>
      </c>
      <c r="T58" s="34">
        <v>15</v>
      </c>
      <c r="U58" s="34">
        <v>2</v>
      </c>
      <c r="V58" s="34">
        <v>2</v>
      </c>
      <c r="W58" s="34">
        <v>2</v>
      </c>
      <c r="X58" s="28">
        <f t="shared" si="9"/>
        <v>5</v>
      </c>
      <c r="Y58" s="22">
        <f t="shared" si="10"/>
        <v>21.639999999999997</v>
      </c>
      <c r="Z58" s="3"/>
      <c r="AA58" s="22">
        <f t="shared" si="11"/>
        <v>-0.74733242706483483</v>
      </c>
      <c r="AB58" s="22">
        <f t="shared" si="12"/>
        <v>42.526675729351652</v>
      </c>
      <c r="AC58" s="34">
        <v>5</v>
      </c>
      <c r="AD58" s="34">
        <v>0</v>
      </c>
      <c r="AE58" s="34">
        <f t="shared" si="24"/>
        <v>5</v>
      </c>
      <c r="AF58" s="5">
        <f t="shared" si="25"/>
        <v>-0.56156133370750683</v>
      </c>
      <c r="AG58" s="5">
        <v>46</v>
      </c>
      <c r="AH58" s="5">
        <f>300-AG58</f>
        <v>254</v>
      </c>
      <c r="AI58" s="5">
        <f t="shared" si="27"/>
        <v>0.76033281779475981</v>
      </c>
      <c r="AJ58" s="5"/>
      <c r="AK58" s="23">
        <f t="shared" si="28"/>
        <v>9.938574204362649E-2</v>
      </c>
      <c r="AL58" s="23">
        <f t="shared" si="29"/>
        <v>50.993857420436264</v>
      </c>
      <c r="AM58" s="31">
        <v>2</v>
      </c>
      <c r="AN58" s="31">
        <v>3</v>
      </c>
      <c r="AO58" s="31">
        <v>4</v>
      </c>
      <c r="AP58" s="31">
        <v>2</v>
      </c>
      <c r="AQ58" s="31">
        <v>3</v>
      </c>
      <c r="AR58" s="31">
        <v>4</v>
      </c>
      <c r="AS58" s="6">
        <f t="shared" si="13"/>
        <v>18</v>
      </c>
      <c r="AT58" s="6">
        <f t="shared" si="14"/>
        <v>-1.6656330596105762</v>
      </c>
      <c r="AU58" s="6">
        <f t="shared" si="15"/>
        <v>-0.52688198111843199</v>
      </c>
      <c r="AV58" s="6">
        <f t="shared" si="16"/>
        <v>0.2970787949802603</v>
      </c>
      <c r="AW58" s="6">
        <f t="shared" si="17"/>
        <v>-2.2620324046144913</v>
      </c>
      <c r="AX58" s="6">
        <f t="shared" si="18"/>
        <v>-0.81754681637338489</v>
      </c>
      <c r="AY58" s="6">
        <f t="shared" si="19"/>
        <v>0.25555636805068033</v>
      </c>
      <c r="AZ58" s="6"/>
      <c r="BA58" s="6"/>
      <c r="BB58" s="24">
        <f t="shared" si="20"/>
        <v>-0.78657651644765725</v>
      </c>
      <c r="BC58" s="24">
        <f t="shared" si="30"/>
        <v>42.134234835523429</v>
      </c>
      <c r="BD58" s="20">
        <f t="shared" si="21"/>
        <v>-1.0640659977330458</v>
      </c>
      <c r="BE58" s="8">
        <f t="shared" si="22"/>
        <v>-0.26601649943326144</v>
      </c>
      <c r="BF58" s="20">
        <f t="shared" si="23"/>
        <v>47.339835005667382</v>
      </c>
    </row>
    <row r="59" spans="1:58" customFormat="1">
      <c r="A59" s="34">
        <v>53712</v>
      </c>
      <c r="B59" s="35">
        <v>43572.581250000003</v>
      </c>
      <c r="C59" s="34" t="s">
        <v>4</v>
      </c>
      <c r="D59" s="34">
        <v>1.3</v>
      </c>
      <c r="E59" s="34">
        <f t="shared" si="0"/>
        <v>1.3</v>
      </c>
      <c r="F59" s="34">
        <v>3</v>
      </c>
      <c r="G59" s="34">
        <f t="shared" si="1"/>
        <v>3</v>
      </c>
      <c r="H59" s="34">
        <v>4</v>
      </c>
      <c r="I59" s="34">
        <f t="shared" si="2"/>
        <v>4</v>
      </c>
      <c r="J59" s="30">
        <f t="shared" si="3"/>
        <v>-0.15754270786897129</v>
      </c>
      <c r="K59" s="30">
        <f t="shared" si="4"/>
        <v>-0.57256821752649634</v>
      </c>
      <c r="L59" s="30">
        <f t="shared" si="5"/>
        <v>-0.61026742897824293</v>
      </c>
      <c r="M59" s="30">
        <f t="shared" si="6"/>
        <v>1.0252929386357681</v>
      </c>
      <c r="N59" s="1"/>
      <c r="O59" s="1"/>
      <c r="P59" s="21">
        <f t="shared" si="7"/>
        <v>-5.2514235956323763E-2</v>
      </c>
      <c r="Q59" s="21">
        <f t="shared" si="8"/>
        <v>49.47485764043676</v>
      </c>
      <c r="R59" s="34">
        <v>4</v>
      </c>
      <c r="S59" s="34">
        <v>4</v>
      </c>
      <c r="T59" s="34">
        <v>19</v>
      </c>
      <c r="U59" s="34">
        <v>4</v>
      </c>
      <c r="V59" s="34">
        <v>5</v>
      </c>
      <c r="W59" s="34">
        <v>1</v>
      </c>
      <c r="X59" s="28">
        <f t="shared" si="9"/>
        <v>6</v>
      </c>
      <c r="Y59" s="22">
        <f t="shared" si="10"/>
        <v>31</v>
      </c>
      <c r="Z59" s="3"/>
      <c r="AA59" s="22">
        <f t="shared" si="11"/>
        <v>0.463842159735318</v>
      </c>
      <c r="AB59" s="22">
        <f t="shared" si="12"/>
        <v>54.638421597353179</v>
      </c>
      <c r="AC59" s="34">
        <v>5</v>
      </c>
      <c r="AD59" s="34">
        <v>0</v>
      </c>
      <c r="AE59" s="34">
        <f t="shared" si="24"/>
        <v>5</v>
      </c>
      <c r="AF59" s="5">
        <f t="shared" si="25"/>
        <v>-0.56156133370750683</v>
      </c>
      <c r="AG59" s="5">
        <v>46</v>
      </c>
      <c r="AH59" s="5">
        <f t="shared" ref="AH59:AH85" si="32">300-AG59</f>
        <v>254</v>
      </c>
      <c r="AI59" s="5">
        <f t="shared" si="27"/>
        <v>0.76033281779475981</v>
      </c>
      <c r="AJ59" s="5"/>
      <c r="AK59" s="23">
        <f t="shared" si="28"/>
        <v>9.938574204362649E-2</v>
      </c>
      <c r="AL59" s="23">
        <f t="shared" si="29"/>
        <v>50.993857420436264</v>
      </c>
      <c r="AM59" s="31">
        <v>2</v>
      </c>
      <c r="AN59" s="31">
        <v>3</v>
      </c>
      <c r="AO59" s="31">
        <v>4</v>
      </c>
      <c r="AP59" s="31">
        <v>2</v>
      </c>
      <c r="AQ59" s="31">
        <v>3</v>
      </c>
      <c r="AR59" s="31">
        <v>4</v>
      </c>
      <c r="AS59" s="6">
        <f t="shared" si="13"/>
        <v>18</v>
      </c>
      <c r="AT59" s="6">
        <f t="shared" si="14"/>
        <v>-1.6656330596105762</v>
      </c>
      <c r="AU59" s="6">
        <f t="shared" si="15"/>
        <v>-0.52688198111843199</v>
      </c>
      <c r="AV59" s="6">
        <f t="shared" si="16"/>
        <v>0.2970787949802603</v>
      </c>
      <c r="AW59" s="6">
        <f t="shared" si="17"/>
        <v>-2.2620324046144913</v>
      </c>
      <c r="AX59" s="6">
        <f t="shared" si="18"/>
        <v>-0.81754681637338489</v>
      </c>
      <c r="AY59" s="6">
        <f t="shared" si="19"/>
        <v>0.25555636805068033</v>
      </c>
      <c r="AZ59" s="6"/>
      <c r="BA59" s="6"/>
      <c r="BB59" s="24">
        <f t="shared" si="20"/>
        <v>-0.78657651644765725</v>
      </c>
      <c r="BC59" s="24">
        <f t="shared" si="30"/>
        <v>42.134234835523429</v>
      </c>
      <c r="BD59" s="20">
        <f t="shared" si="21"/>
        <v>-0.27586285062503646</v>
      </c>
      <c r="BE59" s="8">
        <f t="shared" si="22"/>
        <v>-6.8965712656259115E-2</v>
      </c>
      <c r="BF59" s="20">
        <f t="shared" si="23"/>
        <v>49.310342873437406</v>
      </c>
    </row>
    <row r="60" spans="1:58" customFormat="1">
      <c r="A60" s="34">
        <v>53712</v>
      </c>
      <c r="B60" s="35">
        <v>43572.725694444445</v>
      </c>
      <c r="C60" s="34" t="s">
        <v>5</v>
      </c>
      <c r="D60" s="34">
        <v>4.3</v>
      </c>
      <c r="E60" s="34">
        <f t="shared" si="0"/>
        <v>4.3</v>
      </c>
      <c r="F60" s="34">
        <v>4</v>
      </c>
      <c r="G60" s="34">
        <f t="shared" si="1"/>
        <v>4</v>
      </c>
      <c r="H60" s="34">
        <v>4</v>
      </c>
      <c r="I60" s="34">
        <f t="shared" si="2"/>
        <v>4</v>
      </c>
      <c r="J60" s="30">
        <f t="shared" si="3"/>
        <v>3.3655487920350358</v>
      </c>
      <c r="K60" s="30">
        <f t="shared" si="4"/>
        <v>1.8977396608226274</v>
      </c>
      <c r="L60" s="30">
        <f t="shared" si="5"/>
        <v>0.44251619257664032</v>
      </c>
      <c r="M60" s="30">
        <f t="shared" si="6"/>
        <v>1.0252929386357681</v>
      </c>
      <c r="N60" s="1"/>
      <c r="O60" s="1"/>
      <c r="P60" s="21">
        <f t="shared" si="7"/>
        <v>1.121849597345012</v>
      </c>
      <c r="Q60" s="21">
        <f t="shared" si="8"/>
        <v>61.218495973450118</v>
      </c>
      <c r="R60" s="37">
        <v>3</v>
      </c>
      <c r="S60" s="37">
        <v>4</v>
      </c>
      <c r="T60" s="34">
        <v>8</v>
      </c>
      <c r="U60" s="34">
        <v>2</v>
      </c>
      <c r="V60" s="34">
        <v>2</v>
      </c>
      <c r="W60" s="34">
        <v>1</v>
      </c>
      <c r="X60" s="28">
        <f t="shared" si="9"/>
        <v>6</v>
      </c>
      <c r="Y60" s="22">
        <f t="shared" si="10"/>
        <v>14.975</v>
      </c>
      <c r="Z60" s="3"/>
      <c r="AA60" s="22">
        <f t="shared" si="11"/>
        <v>-1.6097767241826781</v>
      </c>
      <c r="AB60" s="22">
        <f t="shared" si="12"/>
        <v>33.90223275817322</v>
      </c>
      <c r="AC60" s="34">
        <v>5</v>
      </c>
      <c r="AD60" s="34">
        <v>0</v>
      </c>
      <c r="AE60" s="34">
        <f t="shared" si="24"/>
        <v>5</v>
      </c>
      <c r="AF60" s="5">
        <f t="shared" si="25"/>
        <v>-0.56156133370750683</v>
      </c>
      <c r="AG60" s="5">
        <v>46</v>
      </c>
      <c r="AH60" s="5">
        <f t="shared" si="32"/>
        <v>254</v>
      </c>
      <c r="AI60" s="5">
        <f t="shared" si="27"/>
        <v>0.76033281779475981</v>
      </c>
      <c r="AJ60" s="5"/>
      <c r="AK60" s="23">
        <f t="shared" si="28"/>
        <v>9.938574204362649E-2</v>
      </c>
      <c r="AL60" s="23">
        <f t="shared" si="29"/>
        <v>50.993857420436264</v>
      </c>
      <c r="AM60" s="31">
        <v>2</v>
      </c>
      <c r="AN60" s="31">
        <v>3</v>
      </c>
      <c r="AO60" s="31">
        <v>4</v>
      </c>
      <c r="AP60" s="31">
        <v>2</v>
      </c>
      <c r="AQ60" s="31">
        <v>3</v>
      </c>
      <c r="AR60" s="31">
        <v>4</v>
      </c>
      <c r="AS60" s="6">
        <f t="shared" si="13"/>
        <v>18</v>
      </c>
      <c r="AT60" s="6">
        <f t="shared" si="14"/>
        <v>-1.6656330596105762</v>
      </c>
      <c r="AU60" s="6">
        <f t="shared" si="15"/>
        <v>-0.52688198111843199</v>
      </c>
      <c r="AV60" s="6">
        <f t="shared" si="16"/>
        <v>0.2970787949802603</v>
      </c>
      <c r="AW60" s="6">
        <f t="shared" si="17"/>
        <v>-2.2620324046144913</v>
      </c>
      <c r="AX60" s="6">
        <f t="shared" si="18"/>
        <v>-0.81754681637338489</v>
      </c>
      <c r="AY60" s="6">
        <f t="shared" si="19"/>
        <v>0.25555636805068033</v>
      </c>
      <c r="AZ60" s="6"/>
      <c r="BA60" s="6"/>
      <c r="BB60" s="24">
        <f t="shared" si="20"/>
        <v>-0.78657651644765725</v>
      </c>
      <c r="BC60" s="24">
        <f t="shared" si="30"/>
        <v>42.134234835523429</v>
      </c>
      <c r="BD60" s="20">
        <f t="shared" si="21"/>
        <v>-1.175117901241697</v>
      </c>
      <c r="BE60" s="8">
        <f t="shared" si="22"/>
        <v>-0.29377947531042425</v>
      </c>
      <c r="BF60" s="20">
        <f t="shared" si="23"/>
        <v>47.062205246895758</v>
      </c>
    </row>
    <row r="61" spans="1:58" customFormat="1">
      <c r="A61" s="68">
        <v>53712</v>
      </c>
      <c r="B61" s="74">
        <v>43572.854166666664</v>
      </c>
      <c r="C61" s="68" t="s">
        <v>6</v>
      </c>
      <c r="D61" s="68">
        <v>1.3</v>
      </c>
      <c r="E61" s="34">
        <f t="shared" si="0"/>
        <v>1.3</v>
      </c>
      <c r="F61" s="68">
        <v>4</v>
      </c>
      <c r="G61" s="34">
        <f t="shared" si="1"/>
        <v>4</v>
      </c>
      <c r="H61" s="68">
        <v>5</v>
      </c>
      <c r="I61" s="34">
        <f t="shared" si="2"/>
        <v>5</v>
      </c>
      <c r="J61" s="30">
        <f t="shared" si="3"/>
        <v>1.3995741970148574</v>
      </c>
      <c r="K61" s="30">
        <f t="shared" si="4"/>
        <v>-0.57256821752649634</v>
      </c>
      <c r="L61" s="30">
        <f t="shared" si="5"/>
        <v>0.44251619257664032</v>
      </c>
      <c r="M61" s="30">
        <f t="shared" si="6"/>
        <v>1.5296262219647134</v>
      </c>
      <c r="N61" s="1"/>
      <c r="O61" s="1"/>
      <c r="P61" s="21">
        <f t="shared" si="7"/>
        <v>0.46652473233828579</v>
      </c>
      <c r="Q61" s="21">
        <f t="shared" si="8"/>
        <v>54.665247323382857</v>
      </c>
      <c r="R61" s="68">
        <v>3</v>
      </c>
      <c r="S61" s="68">
        <v>4</v>
      </c>
      <c r="T61" s="68">
        <v>17</v>
      </c>
      <c r="U61" s="68">
        <v>3</v>
      </c>
      <c r="V61" s="68">
        <v>3</v>
      </c>
      <c r="W61" s="68">
        <v>1</v>
      </c>
      <c r="X61" s="28">
        <f t="shared" si="9"/>
        <v>6</v>
      </c>
      <c r="Y61" s="22">
        <f t="shared" si="10"/>
        <v>25.709999999999997</v>
      </c>
      <c r="Z61" s="16"/>
      <c r="AA61" s="22">
        <f t="shared" si="11"/>
        <v>-0.22067852019767448</v>
      </c>
      <c r="AB61" s="22">
        <f t="shared" si="12"/>
        <v>47.793214798023257</v>
      </c>
      <c r="AC61" s="34">
        <v>5</v>
      </c>
      <c r="AD61" s="34">
        <v>0</v>
      </c>
      <c r="AE61" s="34">
        <f t="shared" si="24"/>
        <v>5</v>
      </c>
      <c r="AF61" s="5">
        <f t="shared" si="25"/>
        <v>-0.56156133370750683</v>
      </c>
      <c r="AG61" s="5">
        <v>46</v>
      </c>
      <c r="AH61" s="5">
        <f t="shared" si="32"/>
        <v>254</v>
      </c>
      <c r="AI61" s="5">
        <f t="shared" si="27"/>
        <v>0.76033281779475981</v>
      </c>
      <c r="AJ61" s="5"/>
      <c r="AK61" s="23">
        <f t="shared" si="28"/>
        <v>9.938574204362649E-2</v>
      </c>
      <c r="AL61" s="23">
        <f t="shared" si="29"/>
        <v>50.993857420436264</v>
      </c>
      <c r="AM61" s="31">
        <v>2</v>
      </c>
      <c r="AN61" s="31">
        <v>3</v>
      </c>
      <c r="AO61" s="31">
        <v>4</v>
      </c>
      <c r="AP61" s="31">
        <v>2</v>
      </c>
      <c r="AQ61" s="31">
        <v>3</v>
      </c>
      <c r="AR61" s="31">
        <v>4</v>
      </c>
      <c r="AS61" s="6">
        <f t="shared" si="13"/>
        <v>18</v>
      </c>
      <c r="AT61" s="6">
        <f t="shared" si="14"/>
        <v>-1.6656330596105762</v>
      </c>
      <c r="AU61" s="6">
        <f t="shared" si="15"/>
        <v>-0.52688198111843199</v>
      </c>
      <c r="AV61" s="6">
        <f t="shared" si="16"/>
        <v>0.2970787949802603</v>
      </c>
      <c r="AW61" s="6">
        <f t="shared" si="17"/>
        <v>-2.2620324046144913</v>
      </c>
      <c r="AX61" s="6">
        <f t="shared" si="18"/>
        <v>-0.81754681637338489</v>
      </c>
      <c r="AY61" s="6">
        <f t="shared" si="19"/>
        <v>0.25555636805068033</v>
      </c>
      <c r="AZ61" s="18"/>
      <c r="BA61" s="18"/>
      <c r="BB61" s="24">
        <f t="shared" si="20"/>
        <v>-0.78657651644765725</v>
      </c>
      <c r="BC61" s="24">
        <f t="shared" si="30"/>
        <v>42.134234835523429</v>
      </c>
      <c r="BD61" s="20">
        <f t="shared" si="21"/>
        <v>-0.44134456226341945</v>
      </c>
      <c r="BE61" s="8">
        <f t="shared" si="22"/>
        <v>-0.11033614056585486</v>
      </c>
      <c r="BF61" s="20">
        <f t="shared" si="23"/>
        <v>48.896638594341454</v>
      </c>
    </row>
    <row r="62" spans="1:58" customFormat="1">
      <c r="A62" s="34">
        <v>53712</v>
      </c>
      <c r="B62" s="35">
        <v>43573.4375</v>
      </c>
      <c r="C62" s="34" t="s">
        <v>7</v>
      </c>
      <c r="D62" s="34">
        <v>3.5</v>
      </c>
      <c r="E62" s="34">
        <f t="shared" si="0"/>
        <v>3.5</v>
      </c>
      <c r="F62" s="34">
        <v>4</v>
      </c>
      <c r="G62" s="34">
        <f t="shared" si="1"/>
        <v>4</v>
      </c>
      <c r="H62" s="34">
        <v>5</v>
      </c>
      <c r="I62" s="34">
        <f t="shared" si="2"/>
        <v>5</v>
      </c>
      <c r="J62" s="30">
        <f t="shared" si="3"/>
        <v>3.2111333078042152</v>
      </c>
      <c r="K62" s="30">
        <f t="shared" si="4"/>
        <v>1.2389908932628613</v>
      </c>
      <c r="L62" s="30">
        <f t="shared" si="5"/>
        <v>0.44251619257664032</v>
      </c>
      <c r="M62" s="30">
        <f t="shared" si="6"/>
        <v>1.5296262219647134</v>
      </c>
      <c r="N62" s="1"/>
      <c r="O62" s="1"/>
      <c r="P62" s="21">
        <f t="shared" si="7"/>
        <v>1.0703777692680718</v>
      </c>
      <c r="Q62" s="21">
        <f t="shared" si="8"/>
        <v>60.703777692680717</v>
      </c>
      <c r="R62" s="37">
        <v>3</v>
      </c>
      <c r="S62" s="37">
        <v>4</v>
      </c>
      <c r="T62" s="34">
        <v>8</v>
      </c>
      <c r="U62" s="34">
        <v>2</v>
      </c>
      <c r="V62" s="34">
        <v>2</v>
      </c>
      <c r="W62" s="34">
        <v>1</v>
      </c>
      <c r="X62" s="28">
        <f t="shared" si="9"/>
        <v>6</v>
      </c>
      <c r="Y62" s="22">
        <f t="shared" si="10"/>
        <v>14.975</v>
      </c>
      <c r="Z62" s="3"/>
      <c r="AA62" s="22">
        <f t="shared" si="11"/>
        <v>-1.6097767241826781</v>
      </c>
      <c r="AB62" s="22">
        <f t="shared" si="12"/>
        <v>33.90223275817322</v>
      </c>
      <c r="AC62" s="34">
        <v>0</v>
      </c>
      <c r="AD62" s="34">
        <v>0</v>
      </c>
      <c r="AE62" s="34">
        <f t="shared" si="24"/>
        <v>0</v>
      </c>
      <c r="AF62" s="5">
        <f t="shared" si="25"/>
        <v>-2.2491811545366542</v>
      </c>
      <c r="AG62" s="5">
        <v>46</v>
      </c>
      <c r="AH62" s="5">
        <f t="shared" si="32"/>
        <v>254</v>
      </c>
      <c r="AI62" s="5">
        <f t="shared" si="27"/>
        <v>0.76033281779475981</v>
      </c>
      <c r="AJ62" s="5"/>
      <c r="AK62" s="23">
        <f t="shared" si="28"/>
        <v>-0.74442416837094716</v>
      </c>
      <c r="AL62" s="23">
        <f t="shared" si="29"/>
        <v>42.555758316290529</v>
      </c>
      <c r="AM62" s="37">
        <v>2</v>
      </c>
      <c r="AN62" s="37">
        <v>3</v>
      </c>
      <c r="AO62" s="37">
        <v>3</v>
      </c>
      <c r="AP62" s="37">
        <v>2</v>
      </c>
      <c r="AQ62" s="37">
        <v>3</v>
      </c>
      <c r="AR62" s="37">
        <v>4</v>
      </c>
      <c r="AS62" s="6">
        <f t="shared" si="13"/>
        <v>17</v>
      </c>
      <c r="AT62" s="6">
        <f t="shared" si="14"/>
        <v>-1.6656330596105762</v>
      </c>
      <c r="AU62" s="6">
        <f t="shared" si="15"/>
        <v>-0.52688198111843199</v>
      </c>
      <c r="AV62" s="6">
        <f t="shared" si="16"/>
        <v>-0.82934496931989354</v>
      </c>
      <c r="AW62" s="6">
        <f t="shared" si="17"/>
        <v>-2.2620324046144913</v>
      </c>
      <c r="AX62" s="6">
        <f t="shared" si="18"/>
        <v>-0.81754681637338489</v>
      </c>
      <c r="AY62" s="6">
        <f t="shared" si="19"/>
        <v>0.25555636805068033</v>
      </c>
      <c r="AZ62" s="6"/>
      <c r="BA62" s="6"/>
      <c r="BB62" s="24">
        <f t="shared" si="20"/>
        <v>-0.97431381049768306</v>
      </c>
      <c r="BC62" s="24">
        <f t="shared" si="30"/>
        <v>40.256861895023171</v>
      </c>
      <c r="BD62" s="20">
        <f t="shared" si="21"/>
        <v>-2.2581369337832364</v>
      </c>
      <c r="BE62" s="8">
        <f t="shared" si="22"/>
        <v>-0.56453423344580911</v>
      </c>
      <c r="BF62" s="20">
        <f t="shared" si="23"/>
        <v>44.354657665541907</v>
      </c>
    </row>
    <row r="63" spans="1:58" customFormat="1">
      <c r="A63" s="34">
        <v>53712</v>
      </c>
      <c r="B63" s="35">
        <v>43573.557638888888</v>
      </c>
      <c r="C63" s="34" t="s">
        <v>4</v>
      </c>
      <c r="D63" s="34">
        <v>0.95</v>
      </c>
      <c r="E63" s="34">
        <f t="shared" si="0"/>
        <v>0.95</v>
      </c>
      <c r="F63" s="34">
        <v>4</v>
      </c>
      <c r="G63" s="34">
        <f t="shared" si="1"/>
        <v>4</v>
      </c>
      <c r="H63" s="34">
        <v>0</v>
      </c>
      <c r="I63" s="34">
        <f t="shared" si="2"/>
        <v>0</v>
      </c>
      <c r="J63" s="30">
        <f t="shared" si="3"/>
        <v>-1.4102948054372675</v>
      </c>
      <c r="K63" s="30">
        <f t="shared" si="4"/>
        <v>-0.86077080333389422</v>
      </c>
      <c r="L63" s="30">
        <f t="shared" si="5"/>
        <v>0.44251619257664032</v>
      </c>
      <c r="M63" s="30">
        <f t="shared" si="6"/>
        <v>-0.99204019468001348</v>
      </c>
      <c r="N63" s="1"/>
      <c r="O63" s="1"/>
      <c r="P63" s="21">
        <f t="shared" si="7"/>
        <v>-0.47009826847908914</v>
      </c>
      <c r="Q63" s="21">
        <f t="shared" si="8"/>
        <v>45.299017315209106</v>
      </c>
      <c r="R63" s="37">
        <v>3</v>
      </c>
      <c r="S63" s="37">
        <v>4</v>
      </c>
      <c r="T63" s="34">
        <v>8</v>
      </c>
      <c r="U63" s="34">
        <v>2</v>
      </c>
      <c r="V63" s="34">
        <v>2</v>
      </c>
      <c r="W63" s="34">
        <v>1</v>
      </c>
      <c r="X63" s="28">
        <f t="shared" si="9"/>
        <v>6</v>
      </c>
      <c r="Y63" s="22">
        <f t="shared" si="10"/>
        <v>14.975</v>
      </c>
      <c r="Z63" s="3"/>
      <c r="AA63" s="22">
        <f t="shared" si="11"/>
        <v>-1.6097767241826781</v>
      </c>
      <c r="AB63" s="22">
        <f t="shared" si="12"/>
        <v>33.90223275817322</v>
      </c>
      <c r="AC63" s="34">
        <v>0</v>
      </c>
      <c r="AD63" s="34">
        <v>0</v>
      </c>
      <c r="AE63" s="34">
        <f t="shared" si="24"/>
        <v>0</v>
      </c>
      <c r="AF63" s="5">
        <f t="shared" si="25"/>
        <v>-2.2491811545366542</v>
      </c>
      <c r="AG63" s="5">
        <v>46</v>
      </c>
      <c r="AH63" s="5">
        <f t="shared" si="32"/>
        <v>254</v>
      </c>
      <c r="AI63" s="5">
        <f t="shared" si="27"/>
        <v>0.76033281779475981</v>
      </c>
      <c r="AJ63" s="5"/>
      <c r="AK63" s="23">
        <f t="shared" si="28"/>
        <v>-0.74442416837094716</v>
      </c>
      <c r="AL63" s="23">
        <f t="shared" si="29"/>
        <v>42.555758316290529</v>
      </c>
      <c r="AM63" s="37">
        <v>2</v>
      </c>
      <c r="AN63" s="37">
        <v>3</v>
      </c>
      <c r="AO63" s="37">
        <v>3</v>
      </c>
      <c r="AP63" s="37">
        <v>2</v>
      </c>
      <c r="AQ63" s="37">
        <v>3</v>
      </c>
      <c r="AR63" s="37">
        <v>4</v>
      </c>
      <c r="AS63" s="6">
        <f t="shared" si="13"/>
        <v>17</v>
      </c>
      <c r="AT63" s="6">
        <f t="shared" si="14"/>
        <v>-1.6656330596105762</v>
      </c>
      <c r="AU63" s="6">
        <f t="shared" si="15"/>
        <v>-0.52688198111843199</v>
      </c>
      <c r="AV63" s="6">
        <f t="shared" si="16"/>
        <v>-0.82934496931989354</v>
      </c>
      <c r="AW63" s="6">
        <f t="shared" si="17"/>
        <v>-2.2620324046144913</v>
      </c>
      <c r="AX63" s="6">
        <f t="shared" si="18"/>
        <v>-0.81754681637338489</v>
      </c>
      <c r="AY63" s="6">
        <f t="shared" si="19"/>
        <v>0.25555636805068033</v>
      </c>
      <c r="AZ63" s="6"/>
      <c r="BA63" s="6"/>
      <c r="BB63" s="24">
        <f t="shared" si="20"/>
        <v>-0.97431381049768306</v>
      </c>
      <c r="BC63" s="24">
        <f t="shared" si="30"/>
        <v>40.256861895023171</v>
      </c>
      <c r="BD63" s="20">
        <f t="shared" si="21"/>
        <v>-3.7986129715303973</v>
      </c>
      <c r="BE63" s="8">
        <f t="shared" si="22"/>
        <v>-0.94965324288259934</v>
      </c>
      <c r="BF63" s="20">
        <f t="shared" si="23"/>
        <v>40.503467571174006</v>
      </c>
    </row>
    <row r="64" spans="1:58" customFormat="1">
      <c r="A64" s="34">
        <v>53712</v>
      </c>
      <c r="B64" s="35">
        <v>43573.759722222225</v>
      </c>
      <c r="C64" s="34" t="s">
        <v>5</v>
      </c>
      <c r="D64" s="34">
        <v>1.3</v>
      </c>
      <c r="E64" s="34">
        <f t="shared" si="0"/>
        <v>1.3</v>
      </c>
      <c r="F64" s="34">
        <v>4</v>
      </c>
      <c r="G64" s="34">
        <f t="shared" si="1"/>
        <v>4</v>
      </c>
      <c r="H64" s="34">
        <v>0</v>
      </c>
      <c r="I64" s="34">
        <f t="shared" si="2"/>
        <v>0</v>
      </c>
      <c r="J64" s="30">
        <f t="shared" si="3"/>
        <v>-1.1220922196298695</v>
      </c>
      <c r="K64" s="30">
        <f t="shared" si="4"/>
        <v>-0.57256821752649634</v>
      </c>
      <c r="L64" s="30">
        <f t="shared" si="5"/>
        <v>0.44251619257664032</v>
      </c>
      <c r="M64" s="30">
        <f t="shared" si="6"/>
        <v>-0.99204019468001348</v>
      </c>
      <c r="N64" s="1"/>
      <c r="O64" s="1"/>
      <c r="P64" s="21">
        <f t="shared" si="7"/>
        <v>-0.37403073987662316</v>
      </c>
      <c r="Q64" s="21">
        <f t="shared" si="8"/>
        <v>46.259692601233766</v>
      </c>
      <c r="R64" s="34">
        <v>3</v>
      </c>
      <c r="S64" s="34">
        <v>4</v>
      </c>
      <c r="T64" s="34">
        <v>17</v>
      </c>
      <c r="U64" s="34">
        <v>3</v>
      </c>
      <c r="V64" s="34">
        <v>4</v>
      </c>
      <c r="W64" s="34">
        <v>2</v>
      </c>
      <c r="X64" s="28">
        <f t="shared" si="9"/>
        <v>5</v>
      </c>
      <c r="Y64" s="22">
        <f t="shared" si="10"/>
        <v>26.786999999999999</v>
      </c>
      <c r="Z64" s="3"/>
      <c r="AA64" s="22">
        <f t="shared" si="11"/>
        <v>-8.1315803319066973E-2</v>
      </c>
      <c r="AB64" s="22">
        <f t="shared" si="12"/>
        <v>49.186841966809332</v>
      </c>
      <c r="AC64" s="34">
        <v>0</v>
      </c>
      <c r="AD64" s="34">
        <v>0</v>
      </c>
      <c r="AE64" s="34">
        <f t="shared" si="24"/>
        <v>0</v>
      </c>
      <c r="AF64" s="5">
        <f t="shared" si="25"/>
        <v>-2.2491811545366542</v>
      </c>
      <c r="AG64" s="5">
        <v>46</v>
      </c>
      <c r="AH64" s="5">
        <f t="shared" si="32"/>
        <v>254</v>
      </c>
      <c r="AI64" s="5">
        <f t="shared" si="27"/>
        <v>0.76033281779475981</v>
      </c>
      <c r="AJ64" s="5"/>
      <c r="AK64" s="23">
        <f t="shared" si="28"/>
        <v>-0.74442416837094716</v>
      </c>
      <c r="AL64" s="23">
        <f t="shared" si="29"/>
        <v>42.555758316290529</v>
      </c>
      <c r="AM64" s="37">
        <v>2</v>
      </c>
      <c r="AN64" s="37">
        <v>3</v>
      </c>
      <c r="AO64" s="37">
        <v>3</v>
      </c>
      <c r="AP64" s="37">
        <v>2</v>
      </c>
      <c r="AQ64" s="37">
        <v>3</v>
      </c>
      <c r="AR64" s="37">
        <v>4</v>
      </c>
      <c r="AS64" s="6">
        <f t="shared" si="13"/>
        <v>17</v>
      </c>
      <c r="AT64" s="6">
        <f t="shared" si="14"/>
        <v>-1.6656330596105762</v>
      </c>
      <c r="AU64" s="6">
        <f t="shared" si="15"/>
        <v>-0.52688198111843199</v>
      </c>
      <c r="AV64" s="6">
        <f t="shared" si="16"/>
        <v>-0.82934496931989354</v>
      </c>
      <c r="AW64" s="6">
        <f t="shared" si="17"/>
        <v>-2.2620324046144913</v>
      </c>
      <c r="AX64" s="6">
        <f t="shared" si="18"/>
        <v>-0.81754681637338489</v>
      </c>
      <c r="AY64" s="6">
        <f t="shared" si="19"/>
        <v>0.25555636805068033</v>
      </c>
      <c r="AZ64" s="6"/>
      <c r="BA64" s="6"/>
      <c r="BB64" s="24">
        <f t="shared" si="20"/>
        <v>-0.97431381049768306</v>
      </c>
      <c r="BC64" s="24">
        <f t="shared" si="30"/>
        <v>40.256861895023171</v>
      </c>
      <c r="BD64" s="20">
        <f t="shared" si="21"/>
        <v>-2.1740845220643203</v>
      </c>
      <c r="BE64" s="8">
        <f t="shared" si="22"/>
        <v>-0.54352113051608009</v>
      </c>
      <c r="BF64" s="20">
        <f t="shared" si="23"/>
        <v>44.564788694839201</v>
      </c>
    </row>
    <row r="65" spans="1:58" customFormat="1">
      <c r="A65" s="68">
        <v>53712</v>
      </c>
      <c r="B65" s="74">
        <v>43573.854166666664</v>
      </c>
      <c r="C65" s="68" t="s">
        <v>6</v>
      </c>
      <c r="D65" s="68">
        <v>1.3</v>
      </c>
      <c r="E65" s="68">
        <f t="shared" si="0"/>
        <v>1.3</v>
      </c>
      <c r="F65" s="68">
        <v>4</v>
      </c>
      <c r="G65" s="68">
        <f t="shared" si="1"/>
        <v>4</v>
      </c>
      <c r="H65" s="68">
        <v>3</v>
      </c>
      <c r="I65" s="68">
        <f t="shared" si="2"/>
        <v>3</v>
      </c>
      <c r="J65" s="61">
        <f t="shared" si="3"/>
        <v>0.39090763035696674</v>
      </c>
      <c r="K65" s="61">
        <f t="shared" si="4"/>
        <v>-0.57256821752649634</v>
      </c>
      <c r="L65" s="61">
        <f t="shared" si="5"/>
        <v>0.44251619257664032</v>
      </c>
      <c r="M65" s="61">
        <f t="shared" si="6"/>
        <v>0.52095965530682276</v>
      </c>
      <c r="N65" s="15"/>
      <c r="O65" s="15"/>
      <c r="P65" s="21">
        <f t="shared" si="7"/>
        <v>0.13030254345232226</v>
      </c>
      <c r="Q65" s="25">
        <f t="shared" si="8"/>
        <v>51.303025434523221</v>
      </c>
      <c r="R65" s="38">
        <v>3</v>
      </c>
      <c r="S65" s="38">
        <v>4</v>
      </c>
      <c r="T65" s="68">
        <v>8</v>
      </c>
      <c r="U65" s="68">
        <v>2</v>
      </c>
      <c r="V65" s="68">
        <v>2</v>
      </c>
      <c r="W65" s="68">
        <v>1</v>
      </c>
      <c r="X65" s="62">
        <f t="shared" si="9"/>
        <v>6</v>
      </c>
      <c r="Y65" s="63">
        <f t="shared" si="10"/>
        <v>14.975</v>
      </c>
      <c r="Z65" s="16"/>
      <c r="AA65" s="63">
        <f t="shared" si="11"/>
        <v>-1.6097767241826781</v>
      </c>
      <c r="AB65" s="63">
        <f t="shared" si="12"/>
        <v>33.90223275817322</v>
      </c>
      <c r="AC65" s="34">
        <v>0</v>
      </c>
      <c r="AD65" s="34">
        <v>0</v>
      </c>
      <c r="AE65" s="34">
        <f t="shared" si="24"/>
        <v>0</v>
      </c>
      <c r="AF65" s="5">
        <f t="shared" si="25"/>
        <v>-2.2491811545366542</v>
      </c>
      <c r="AG65" s="5">
        <v>46</v>
      </c>
      <c r="AH65" s="5">
        <f t="shared" si="32"/>
        <v>254</v>
      </c>
      <c r="AI65" s="5">
        <f t="shared" si="27"/>
        <v>0.76033281779475981</v>
      </c>
      <c r="AJ65" s="5"/>
      <c r="AK65" s="23">
        <f t="shared" si="28"/>
        <v>-0.74442416837094716</v>
      </c>
      <c r="AL65" s="23">
        <f t="shared" si="29"/>
        <v>42.555758316290529</v>
      </c>
      <c r="AM65" s="38">
        <v>2</v>
      </c>
      <c r="AN65" s="38">
        <v>3</v>
      </c>
      <c r="AO65" s="38">
        <v>3</v>
      </c>
      <c r="AP65" s="38">
        <v>2</v>
      </c>
      <c r="AQ65" s="38">
        <v>3</v>
      </c>
      <c r="AR65" s="38">
        <v>4</v>
      </c>
      <c r="AS65" s="6">
        <f t="shared" si="13"/>
        <v>17</v>
      </c>
      <c r="AT65" s="6">
        <f t="shared" si="14"/>
        <v>-1.6656330596105762</v>
      </c>
      <c r="AU65" s="6">
        <f t="shared" si="15"/>
        <v>-0.52688198111843199</v>
      </c>
      <c r="AV65" s="6">
        <f t="shared" si="16"/>
        <v>-0.82934496931989354</v>
      </c>
      <c r="AW65" s="6">
        <f t="shared" si="17"/>
        <v>-2.2620324046144913</v>
      </c>
      <c r="AX65" s="6">
        <f t="shared" si="18"/>
        <v>-0.81754681637338489</v>
      </c>
      <c r="AY65" s="6">
        <f t="shared" si="19"/>
        <v>0.25555636805068033</v>
      </c>
      <c r="AZ65" s="18"/>
      <c r="BA65" s="18"/>
      <c r="BB65" s="24">
        <f t="shared" si="20"/>
        <v>-0.97431381049768306</v>
      </c>
      <c r="BC65" s="24">
        <f t="shared" si="30"/>
        <v>40.256861895023171</v>
      </c>
      <c r="BD65" s="20">
        <f t="shared" si="21"/>
        <v>-3.1982121595989863</v>
      </c>
      <c r="BE65" s="8">
        <f t="shared" si="22"/>
        <v>-0.79955303989974658</v>
      </c>
      <c r="BF65" s="65">
        <f t="shared" si="23"/>
        <v>42.004469601002533</v>
      </c>
    </row>
    <row r="66" spans="1:58" customFormat="1">
      <c r="A66" s="34">
        <v>53712</v>
      </c>
      <c r="B66" s="35">
        <v>43574.4375</v>
      </c>
      <c r="C66" s="34" t="s">
        <v>8</v>
      </c>
      <c r="D66" s="34">
        <v>1.3</v>
      </c>
      <c r="E66" s="34">
        <f t="shared" ref="E66:E129" si="33">IF(D66=999,0,D66)</f>
        <v>1.3</v>
      </c>
      <c r="F66" s="34">
        <v>4</v>
      </c>
      <c r="G66" s="34">
        <f t="shared" ref="G66:G129" si="34">IF(F66=999,0,F66)</f>
        <v>4</v>
      </c>
      <c r="H66" s="34">
        <v>4</v>
      </c>
      <c r="I66" s="34">
        <f t="shared" ref="I66:I129" si="35">IF(H66=999,0,H66)</f>
        <v>4</v>
      </c>
      <c r="J66" s="30">
        <f t="shared" ref="J66:J129" si="36">SUM(K66,L66,M66)</f>
        <v>0.89524091368591208</v>
      </c>
      <c r="K66" s="30">
        <f t="shared" ref="K66:K129" si="37">(E66-$N$4)/$O$4</f>
        <v>-0.57256821752649634</v>
      </c>
      <c r="L66" s="30">
        <f t="shared" ref="L66:L129" si="38">(G66-$N$6)/$O$6</f>
        <v>0.44251619257664032</v>
      </c>
      <c r="M66" s="30">
        <f t="shared" ref="M66:M129" si="39">(I66-$N$8)/$O$8</f>
        <v>1.0252929386357681</v>
      </c>
      <c r="N66" s="1"/>
      <c r="O66" s="1"/>
      <c r="P66" s="21">
        <f t="shared" ref="P66:P129" si="40">(SUM(K66:M66)/3)</f>
        <v>0.29841363789530401</v>
      </c>
      <c r="Q66" s="21">
        <f t="shared" ref="Q66:Q129" si="41">50+(P66*10)</f>
        <v>52.984136378953039</v>
      </c>
      <c r="R66" s="37">
        <v>3</v>
      </c>
      <c r="S66" s="37">
        <v>4</v>
      </c>
      <c r="T66" s="34">
        <v>8</v>
      </c>
      <c r="U66" s="34">
        <v>2</v>
      </c>
      <c r="V66" s="34">
        <v>2</v>
      </c>
      <c r="W66" s="34">
        <v>1</v>
      </c>
      <c r="X66" s="28">
        <f t="shared" ref="X66:X129" si="42">IF(W66=1,6,7-W66)</f>
        <v>6</v>
      </c>
      <c r="Y66" s="22">
        <f t="shared" ref="Y66:Y129" si="43">IF(R66=999,0,R66*0.546)+IF(S66=999,0,S66*0.403)+(T66*0.989)+(U66*0.902)+(V66*0.932)+(W66*0.145)</f>
        <v>14.975</v>
      </c>
      <c r="Z66" s="3"/>
      <c r="AA66" s="22">
        <f t="shared" ref="AA66:AA129" si="44">(Y66-$Z$2)/$Z$4</f>
        <v>-1.6097767241826781</v>
      </c>
      <c r="AB66" s="22">
        <f t="shared" ref="AB66:AB129" si="45">50+(10*AA66)</f>
        <v>33.90223275817322</v>
      </c>
      <c r="AC66" s="34">
        <v>0</v>
      </c>
      <c r="AD66" s="34">
        <v>0</v>
      </c>
      <c r="AE66" s="34">
        <f t="shared" si="24"/>
        <v>0</v>
      </c>
      <c r="AF66" s="5">
        <f t="shared" si="25"/>
        <v>-2.2491811545366542</v>
      </c>
      <c r="AG66" s="5">
        <v>46</v>
      </c>
      <c r="AH66" s="5">
        <f t="shared" si="32"/>
        <v>254</v>
      </c>
      <c r="AI66" s="5">
        <f t="shared" si="27"/>
        <v>0.76033281779475981</v>
      </c>
      <c r="AJ66" s="5"/>
      <c r="AK66" s="23">
        <f t="shared" si="28"/>
        <v>-0.74442416837094716</v>
      </c>
      <c r="AL66" s="23">
        <f t="shared" si="29"/>
        <v>42.555758316290529</v>
      </c>
      <c r="AM66" s="37">
        <v>2</v>
      </c>
      <c r="AN66" s="37">
        <v>3</v>
      </c>
      <c r="AO66" s="37">
        <v>3</v>
      </c>
      <c r="AP66" s="37">
        <v>2</v>
      </c>
      <c r="AQ66" s="37">
        <v>3</v>
      </c>
      <c r="AR66" s="31">
        <v>4</v>
      </c>
      <c r="AS66" s="6">
        <f t="shared" ref="AS66:AS129" si="46">SUM(AM66:AR66)</f>
        <v>17</v>
      </c>
      <c r="AT66" s="6">
        <f t="shared" ref="AT66:AT129" si="47">($AM66-$AZ$4)/$BA$4</f>
        <v>-1.6656330596105762</v>
      </c>
      <c r="AU66" s="6">
        <f t="shared" ref="AU66:AU129" si="48">($AN66-$AZ$6)/$BA$6</f>
        <v>-0.52688198111843199</v>
      </c>
      <c r="AV66" s="6">
        <f t="shared" ref="AV66:AV129" si="49">($AO66-$AZ$8)/$BA$8</f>
        <v>-0.82934496931989354</v>
      </c>
      <c r="AW66" s="6">
        <f t="shared" ref="AW66:AW129" si="50">($AP66-$AZ$10)-$BA$10</f>
        <v>-2.2620324046144913</v>
      </c>
      <c r="AX66" s="6">
        <f t="shared" ref="AX66:AX129" si="51">($AQ66-$AZ$12)/$BA$12</f>
        <v>-0.81754681637338489</v>
      </c>
      <c r="AY66" s="6">
        <f t="shared" ref="AY66:AY129" si="52">($AR66-$AZ$14)/$BA$14</f>
        <v>0.25555636805068033</v>
      </c>
      <c r="AZ66" s="6"/>
      <c r="BA66" s="6"/>
      <c r="BB66" s="24">
        <f t="shared" ref="BB66:BB129" si="53">(SUM(AT66:AY66)/6)</f>
        <v>-0.97431381049768306</v>
      </c>
      <c r="BC66" s="24">
        <f t="shared" si="30"/>
        <v>40.256861895023171</v>
      </c>
      <c r="BD66" s="20">
        <f t="shared" ref="BD66:BD129" si="54">SUM(P66,AA66,AK66,BB66)</f>
        <v>-3.0301010651560047</v>
      </c>
      <c r="BE66" s="8">
        <f t="shared" ref="BE66:BE129" si="55">BD66/4</f>
        <v>-0.75752526628900119</v>
      </c>
      <c r="BF66" s="20">
        <f t="shared" ref="BF66:BF129" si="56">50+(BE66*10)</f>
        <v>42.424747337109991</v>
      </c>
    </row>
    <row r="67" spans="1:58" customFormat="1">
      <c r="A67" s="34">
        <v>53712</v>
      </c>
      <c r="B67" s="35">
        <v>43574.605555555558</v>
      </c>
      <c r="C67" s="34" t="s">
        <v>4</v>
      </c>
      <c r="D67" s="34">
        <v>4.3</v>
      </c>
      <c r="E67" s="34">
        <f t="shared" si="33"/>
        <v>4.3</v>
      </c>
      <c r="F67" s="34">
        <v>5</v>
      </c>
      <c r="G67" s="34">
        <f t="shared" si="34"/>
        <v>5</v>
      </c>
      <c r="H67" s="34">
        <v>5</v>
      </c>
      <c r="I67" s="34">
        <f t="shared" si="35"/>
        <v>5</v>
      </c>
      <c r="J67" s="30">
        <f t="shared" si="36"/>
        <v>4.9226656969188642</v>
      </c>
      <c r="K67" s="30">
        <f t="shared" si="37"/>
        <v>1.8977396608226274</v>
      </c>
      <c r="L67" s="30">
        <f t="shared" si="38"/>
        <v>1.4952998141315237</v>
      </c>
      <c r="M67" s="30">
        <f t="shared" si="39"/>
        <v>1.5296262219647134</v>
      </c>
      <c r="N67" s="1"/>
      <c r="O67" s="1"/>
      <c r="P67" s="21">
        <f t="shared" si="40"/>
        <v>1.6408885656396215</v>
      </c>
      <c r="Q67" s="21">
        <f t="shared" si="41"/>
        <v>66.408885656396222</v>
      </c>
      <c r="R67" s="37">
        <v>3</v>
      </c>
      <c r="S67" s="37">
        <v>4</v>
      </c>
      <c r="T67" s="34">
        <v>8</v>
      </c>
      <c r="U67" s="34">
        <v>2</v>
      </c>
      <c r="V67" s="34">
        <v>2</v>
      </c>
      <c r="W67" s="34">
        <v>1</v>
      </c>
      <c r="X67" s="28">
        <f t="shared" si="42"/>
        <v>6</v>
      </c>
      <c r="Y67" s="22">
        <f t="shared" si="43"/>
        <v>14.975</v>
      </c>
      <c r="Z67" s="3"/>
      <c r="AA67" s="22">
        <f t="shared" si="44"/>
        <v>-1.6097767241826781</v>
      </c>
      <c r="AB67" s="22">
        <f t="shared" si="45"/>
        <v>33.90223275817322</v>
      </c>
      <c r="AC67" s="34">
        <v>0</v>
      </c>
      <c r="AD67" s="34">
        <v>0</v>
      </c>
      <c r="AE67" s="34">
        <f t="shared" ref="AE67:AE130" si="57">SUM(AC67,AD67)</f>
        <v>0</v>
      </c>
      <c r="AF67" s="5">
        <f t="shared" ref="AF67:AF130" si="58">(AE67-$AJ$2)/$AJ$4</f>
        <v>-2.2491811545366542</v>
      </c>
      <c r="AG67" s="5">
        <v>46</v>
      </c>
      <c r="AH67" s="5">
        <f t="shared" si="32"/>
        <v>254</v>
      </c>
      <c r="AI67" s="5">
        <f t="shared" ref="AI67:AI130" si="59">(AH67-$AJ$6)/$AJ$8</f>
        <v>0.76033281779475981</v>
      </c>
      <c r="AJ67" s="5"/>
      <c r="AK67" s="23">
        <f t="shared" ref="AK67:AK130" si="60">(AF67+AI67)/2</f>
        <v>-0.74442416837094716</v>
      </c>
      <c r="AL67" s="23">
        <f t="shared" ref="AL67:AL130" si="61">50+(10*AK67)</f>
        <v>42.555758316290529</v>
      </c>
      <c r="AM67" s="37">
        <v>2</v>
      </c>
      <c r="AN67" s="37">
        <v>3</v>
      </c>
      <c r="AO67" s="37">
        <v>3</v>
      </c>
      <c r="AP67" s="37">
        <v>2</v>
      </c>
      <c r="AQ67" s="37">
        <v>3</v>
      </c>
      <c r="AR67" s="31">
        <v>4</v>
      </c>
      <c r="AS67" s="6">
        <f t="shared" si="46"/>
        <v>17</v>
      </c>
      <c r="AT67" s="6">
        <f t="shared" si="47"/>
        <v>-1.6656330596105762</v>
      </c>
      <c r="AU67" s="6">
        <f t="shared" si="48"/>
        <v>-0.52688198111843199</v>
      </c>
      <c r="AV67" s="6">
        <f t="shared" si="49"/>
        <v>-0.82934496931989354</v>
      </c>
      <c r="AW67" s="6">
        <f t="shared" si="50"/>
        <v>-2.2620324046144913</v>
      </c>
      <c r="AX67" s="6">
        <f t="shared" si="51"/>
        <v>-0.81754681637338489</v>
      </c>
      <c r="AY67" s="6">
        <f t="shared" si="52"/>
        <v>0.25555636805068033</v>
      </c>
      <c r="AZ67" s="6"/>
      <c r="BA67" s="6"/>
      <c r="BB67" s="24">
        <f t="shared" si="53"/>
        <v>-0.97431381049768306</v>
      </c>
      <c r="BC67" s="24">
        <f t="shared" ref="BC67:BC130" si="62">50+(BB67*10)</f>
        <v>40.256861895023171</v>
      </c>
      <c r="BD67" s="20">
        <f t="shared" si="54"/>
        <v>-1.6876261374116868</v>
      </c>
      <c r="BE67" s="8">
        <f t="shared" si="55"/>
        <v>-0.42190653435292169</v>
      </c>
      <c r="BF67" s="20">
        <f t="shared" si="56"/>
        <v>45.780934656470784</v>
      </c>
    </row>
    <row r="68" spans="1:58" customFormat="1">
      <c r="A68" s="34">
        <v>53712</v>
      </c>
      <c r="B68" s="35">
        <v>43574.78125</v>
      </c>
      <c r="C68" s="34" t="s">
        <v>5</v>
      </c>
      <c r="D68" s="34">
        <v>1.5</v>
      </c>
      <c r="E68" s="34">
        <f t="shared" si="33"/>
        <v>1.5</v>
      </c>
      <c r="F68" s="34">
        <v>5</v>
      </c>
      <c r="G68" s="34">
        <f t="shared" si="34"/>
        <v>5</v>
      </c>
      <c r="H68" s="34">
        <v>5</v>
      </c>
      <c r="I68" s="34">
        <f t="shared" si="35"/>
        <v>5</v>
      </c>
      <c r="J68" s="30">
        <f t="shared" si="36"/>
        <v>2.6170450104596821</v>
      </c>
      <c r="K68" s="30">
        <f t="shared" si="37"/>
        <v>-0.40788102563655476</v>
      </c>
      <c r="L68" s="30">
        <f t="shared" si="38"/>
        <v>1.4952998141315237</v>
      </c>
      <c r="M68" s="30">
        <f t="shared" si="39"/>
        <v>1.5296262219647134</v>
      </c>
      <c r="N68" s="1"/>
      <c r="O68" s="1"/>
      <c r="P68" s="21">
        <f t="shared" si="40"/>
        <v>0.87234833681989399</v>
      </c>
      <c r="Q68" s="21">
        <f t="shared" si="41"/>
        <v>58.723483368198941</v>
      </c>
      <c r="R68" s="37">
        <v>3</v>
      </c>
      <c r="S68" s="37">
        <v>4</v>
      </c>
      <c r="T68" s="34">
        <v>8</v>
      </c>
      <c r="U68" s="34">
        <v>2</v>
      </c>
      <c r="V68" s="34">
        <v>2</v>
      </c>
      <c r="W68" s="34">
        <v>1</v>
      </c>
      <c r="X68" s="28">
        <f t="shared" si="42"/>
        <v>6</v>
      </c>
      <c r="Y68" s="22">
        <f t="shared" si="43"/>
        <v>14.975</v>
      </c>
      <c r="Z68" s="3"/>
      <c r="AA68" s="22">
        <f t="shared" si="44"/>
        <v>-1.6097767241826781</v>
      </c>
      <c r="AB68" s="22">
        <f t="shared" si="45"/>
        <v>33.90223275817322</v>
      </c>
      <c r="AC68" s="34">
        <v>0</v>
      </c>
      <c r="AD68" s="34">
        <v>0</v>
      </c>
      <c r="AE68" s="34">
        <f t="shared" si="57"/>
        <v>0</v>
      </c>
      <c r="AF68" s="5">
        <f t="shared" si="58"/>
        <v>-2.2491811545366542</v>
      </c>
      <c r="AG68" s="5">
        <v>46</v>
      </c>
      <c r="AH68" s="5">
        <f t="shared" si="32"/>
        <v>254</v>
      </c>
      <c r="AI68" s="5">
        <f t="shared" si="59"/>
        <v>0.76033281779475981</v>
      </c>
      <c r="AJ68" s="5"/>
      <c r="AK68" s="23">
        <f t="shared" si="60"/>
        <v>-0.74442416837094716</v>
      </c>
      <c r="AL68" s="23">
        <f t="shared" si="61"/>
        <v>42.555758316290529</v>
      </c>
      <c r="AM68" s="37">
        <v>2</v>
      </c>
      <c r="AN68" s="37">
        <v>3</v>
      </c>
      <c r="AO68" s="37">
        <v>3</v>
      </c>
      <c r="AP68" s="37">
        <v>2</v>
      </c>
      <c r="AQ68" s="37">
        <v>3</v>
      </c>
      <c r="AR68" s="31">
        <v>4</v>
      </c>
      <c r="AS68" s="6">
        <f t="shared" si="46"/>
        <v>17</v>
      </c>
      <c r="AT68" s="6">
        <f t="shared" si="47"/>
        <v>-1.6656330596105762</v>
      </c>
      <c r="AU68" s="6">
        <f t="shared" si="48"/>
        <v>-0.52688198111843199</v>
      </c>
      <c r="AV68" s="6">
        <f t="shared" si="49"/>
        <v>-0.82934496931989354</v>
      </c>
      <c r="AW68" s="6">
        <f t="shared" si="50"/>
        <v>-2.2620324046144913</v>
      </c>
      <c r="AX68" s="6">
        <f t="shared" si="51"/>
        <v>-0.81754681637338489</v>
      </c>
      <c r="AY68" s="6">
        <f t="shared" si="52"/>
        <v>0.25555636805068033</v>
      </c>
      <c r="AZ68" s="6"/>
      <c r="BA68" s="6"/>
      <c r="BB68" s="24">
        <f t="shared" si="53"/>
        <v>-0.97431381049768306</v>
      </c>
      <c r="BC68" s="24">
        <f t="shared" si="62"/>
        <v>40.256861895023171</v>
      </c>
      <c r="BD68" s="20">
        <f t="shared" si="54"/>
        <v>-2.4561663662314146</v>
      </c>
      <c r="BE68" s="8">
        <f t="shared" si="55"/>
        <v>-0.61404159155785365</v>
      </c>
      <c r="BF68" s="20">
        <f t="shared" si="56"/>
        <v>43.859584084421464</v>
      </c>
    </row>
    <row r="69" spans="1:58" customFormat="1">
      <c r="A69" s="34">
        <v>53712</v>
      </c>
      <c r="B69" s="35">
        <v>43574.854166666664</v>
      </c>
      <c r="C69" s="34" t="s">
        <v>6</v>
      </c>
      <c r="D69" s="34">
        <v>3</v>
      </c>
      <c r="E69" s="34">
        <f t="shared" si="33"/>
        <v>3</v>
      </c>
      <c r="F69" s="34">
        <v>4</v>
      </c>
      <c r="G69" s="34">
        <f t="shared" si="34"/>
        <v>4</v>
      </c>
      <c r="H69" s="34">
        <v>4</v>
      </c>
      <c r="I69" s="34">
        <f t="shared" si="35"/>
        <v>4</v>
      </c>
      <c r="J69" s="30">
        <f t="shared" si="36"/>
        <v>2.2950820447504157</v>
      </c>
      <c r="K69" s="30">
        <f t="shared" si="37"/>
        <v>0.82727291353800725</v>
      </c>
      <c r="L69" s="30">
        <f t="shared" si="38"/>
        <v>0.44251619257664032</v>
      </c>
      <c r="M69" s="30">
        <f t="shared" si="39"/>
        <v>1.0252929386357681</v>
      </c>
      <c r="N69" s="1"/>
      <c r="O69" s="1"/>
      <c r="P69" s="21">
        <f t="shared" si="40"/>
        <v>0.76502734825013852</v>
      </c>
      <c r="Q69" s="21">
        <f t="shared" si="41"/>
        <v>57.650273482501383</v>
      </c>
      <c r="R69" s="37">
        <v>3</v>
      </c>
      <c r="S69" s="37">
        <v>4</v>
      </c>
      <c r="T69" s="34">
        <v>8</v>
      </c>
      <c r="U69" s="34">
        <v>2</v>
      </c>
      <c r="V69" s="34">
        <v>2</v>
      </c>
      <c r="W69" s="34">
        <v>1</v>
      </c>
      <c r="X69" s="28">
        <f t="shared" si="42"/>
        <v>6</v>
      </c>
      <c r="Y69" s="22">
        <f t="shared" si="43"/>
        <v>14.975</v>
      </c>
      <c r="Z69" s="3"/>
      <c r="AA69" s="22">
        <f t="shared" si="44"/>
        <v>-1.6097767241826781</v>
      </c>
      <c r="AB69" s="22">
        <f t="shared" si="45"/>
        <v>33.90223275817322</v>
      </c>
      <c r="AC69" s="34">
        <v>0</v>
      </c>
      <c r="AD69" s="34">
        <v>0</v>
      </c>
      <c r="AE69" s="34">
        <f t="shared" si="57"/>
        <v>0</v>
      </c>
      <c r="AF69" s="5">
        <f t="shared" si="58"/>
        <v>-2.2491811545366542</v>
      </c>
      <c r="AG69" s="5">
        <v>46</v>
      </c>
      <c r="AH69" s="5">
        <f t="shared" si="32"/>
        <v>254</v>
      </c>
      <c r="AI69" s="5">
        <f t="shared" si="59"/>
        <v>0.76033281779475981</v>
      </c>
      <c r="AJ69" s="5"/>
      <c r="AK69" s="23">
        <f t="shared" si="60"/>
        <v>-0.74442416837094716</v>
      </c>
      <c r="AL69" s="23">
        <f t="shared" si="61"/>
        <v>42.555758316290529</v>
      </c>
      <c r="AM69" s="37">
        <v>2</v>
      </c>
      <c r="AN69" s="37">
        <v>3</v>
      </c>
      <c r="AO69" s="37">
        <v>3</v>
      </c>
      <c r="AP69" s="37">
        <v>2</v>
      </c>
      <c r="AQ69" s="37">
        <v>3</v>
      </c>
      <c r="AR69" s="31">
        <v>4</v>
      </c>
      <c r="AS69" s="6">
        <f t="shared" si="46"/>
        <v>17</v>
      </c>
      <c r="AT69" s="6">
        <f t="shared" si="47"/>
        <v>-1.6656330596105762</v>
      </c>
      <c r="AU69" s="6">
        <f t="shared" si="48"/>
        <v>-0.52688198111843199</v>
      </c>
      <c r="AV69" s="6">
        <f t="shared" si="49"/>
        <v>-0.82934496931989354</v>
      </c>
      <c r="AW69" s="6">
        <f t="shared" si="50"/>
        <v>-2.2620324046144913</v>
      </c>
      <c r="AX69" s="6">
        <f t="shared" si="51"/>
        <v>-0.81754681637338489</v>
      </c>
      <c r="AY69" s="6">
        <f t="shared" si="52"/>
        <v>0.25555636805068033</v>
      </c>
      <c r="AZ69" s="6"/>
      <c r="BA69" s="6"/>
      <c r="BB69" s="24">
        <f t="shared" si="53"/>
        <v>-0.97431381049768306</v>
      </c>
      <c r="BC69" s="24">
        <f t="shared" si="62"/>
        <v>40.256861895023171</v>
      </c>
      <c r="BD69" s="20">
        <f t="shared" si="54"/>
        <v>-2.5634873548011701</v>
      </c>
      <c r="BE69" s="8">
        <f t="shared" si="55"/>
        <v>-0.64087183870029252</v>
      </c>
      <c r="BF69" s="20">
        <f t="shared" si="56"/>
        <v>43.591281612997072</v>
      </c>
    </row>
    <row r="70" spans="1:58" customFormat="1">
      <c r="A70" s="68">
        <v>53712</v>
      </c>
      <c r="B70" s="74">
        <v>43575.4375</v>
      </c>
      <c r="C70" s="68" t="s">
        <v>9</v>
      </c>
      <c r="D70" s="68">
        <v>1.3</v>
      </c>
      <c r="E70" s="34">
        <f t="shared" si="33"/>
        <v>1.3</v>
      </c>
      <c r="F70" s="68">
        <v>3</v>
      </c>
      <c r="G70" s="34">
        <f t="shared" si="34"/>
        <v>3</v>
      </c>
      <c r="H70" s="68">
        <v>5</v>
      </c>
      <c r="I70" s="34">
        <f t="shared" si="35"/>
        <v>5</v>
      </c>
      <c r="J70" s="30">
        <f t="shared" si="36"/>
        <v>0.34679057545997405</v>
      </c>
      <c r="K70" s="30">
        <f t="shared" si="37"/>
        <v>-0.57256821752649634</v>
      </c>
      <c r="L70" s="30">
        <f t="shared" si="38"/>
        <v>-0.61026742897824293</v>
      </c>
      <c r="M70" s="30">
        <f t="shared" si="39"/>
        <v>1.5296262219647134</v>
      </c>
      <c r="N70" s="1"/>
      <c r="O70" s="1"/>
      <c r="P70" s="21">
        <f t="shared" si="40"/>
        <v>0.11559685848665802</v>
      </c>
      <c r="Q70" s="21">
        <f t="shared" si="41"/>
        <v>51.155968584866578</v>
      </c>
      <c r="R70" s="38">
        <v>3</v>
      </c>
      <c r="S70" s="38">
        <v>4</v>
      </c>
      <c r="T70" s="68">
        <v>8</v>
      </c>
      <c r="U70" s="68">
        <v>2</v>
      </c>
      <c r="V70" s="68">
        <v>2</v>
      </c>
      <c r="W70" s="68">
        <v>1</v>
      </c>
      <c r="X70" s="28">
        <f t="shared" si="42"/>
        <v>6</v>
      </c>
      <c r="Y70" s="22">
        <f t="shared" si="43"/>
        <v>14.975</v>
      </c>
      <c r="Z70" s="16"/>
      <c r="AA70" s="22">
        <f t="shared" si="44"/>
        <v>-1.6097767241826781</v>
      </c>
      <c r="AB70" s="22">
        <f t="shared" si="45"/>
        <v>33.90223275817322</v>
      </c>
      <c r="AC70" s="34">
        <v>3</v>
      </c>
      <c r="AD70" s="34">
        <v>0</v>
      </c>
      <c r="AE70" s="34">
        <f t="shared" si="57"/>
        <v>3</v>
      </c>
      <c r="AF70" s="5">
        <f t="shared" si="58"/>
        <v>-1.2366092620391658</v>
      </c>
      <c r="AG70" s="5">
        <v>46</v>
      </c>
      <c r="AH70" s="5">
        <f t="shared" si="32"/>
        <v>254</v>
      </c>
      <c r="AI70" s="5">
        <f t="shared" si="59"/>
        <v>0.76033281779475981</v>
      </c>
      <c r="AJ70" s="5"/>
      <c r="AK70" s="23">
        <f t="shared" si="60"/>
        <v>-0.23813822212220298</v>
      </c>
      <c r="AL70" s="23">
        <f t="shared" si="61"/>
        <v>47.618617778777967</v>
      </c>
      <c r="AM70" s="31">
        <v>2</v>
      </c>
      <c r="AN70" s="31">
        <v>2</v>
      </c>
      <c r="AO70" s="31">
        <v>2</v>
      </c>
      <c r="AP70" s="31">
        <v>2</v>
      </c>
      <c r="AQ70" s="31">
        <v>2</v>
      </c>
      <c r="AR70" s="31">
        <v>4</v>
      </c>
      <c r="AS70" s="6">
        <f t="shared" si="46"/>
        <v>14</v>
      </c>
      <c r="AT70" s="6">
        <f t="shared" si="47"/>
        <v>-1.6656330596105762</v>
      </c>
      <c r="AU70" s="6">
        <f t="shared" si="48"/>
        <v>-1.6227965018447703</v>
      </c>
      <c r="AV70" s="6">
        <f t="shared" si="49"/>
        <v>-1.9557687336200473</v>
      </c>
      <c r="AW70" s="6">
        <f t="shared" si="50"/>
        <v>-2.2620324046144913</v>
      </c>
      <c r="AX70" s="6">
        <f t="shared" si="51"/>
        <v>-2.0126754957304622</v>
      </c>
      <c r="AY70" s="6">
        <f t="shared" si="52"/>
        <v>0.25555636805068033</v>
      </c>
      <c r="AZ70" s="18"/>
      <c r="BA70" s="18"/>
      <c r="BB70" s="24">
        <f t="shared" si="53"/>
        <v>-1.5438916378949445</v>
      </c>
      <c r="BC70" s="24">
        <f t="shared" si="62"/>
        <v>34.561083621050557</v>
      </c>
      <c r="BD70" s="20">
        <f t="shared" si="54"/>
        <v>-3.2762097257131675</v>
      </c>
      <c r="BE70" s="8">
        <f t="shared" si="55"/>
        <v>-0.81905243142829187</v>
      </c>
      <c r="BF70" s="20">
        <f t="shared" si="56"/>
        <v>41.809475685717082</v>
      </c>
    </row>
    <row r="71" spans="1:58" customFormat="1">
      <c r="A71" s="34">
        <v>53712</v>
      </c>
      <c r="B71" s="35">
        <v>43575.616666666669</v>
      </c>
      <c r="C71" s="34" t="s">
        <v>4</v>
      </c>
      <c r="D71" s="37">
        <v>1.8916666666666664</v>
      </c>
      <c r="E71" s="1">
        <f t="shared" si="33"/>
        <v>1.8916666666666664</v>
      </c>
      <c r="F71" s="37">
        <v>3</v>
      </c>
      <c r="G71" s="1">
        <f t="shared" si="34"/>
        <v>3</v>
      </c>
      <c r="H71" s="37">
        <v>3</v>
      </c>
      <c r="I71" s="1">
        <f t="shared" si="35"/>
        <v>3</v>
      </c>
      <c r="J71" s="30">
        <f t="shared" si="36"/>
        <v>-0.17467638185683954</v>
      </c>
      <c r="K71" s="30">
        <f t="shared" si="37"/>
        <v>-8.5368608185419345E-2</v>
      </c>
      <c r="L71" s="30">
        <f t="shared" si="38"/>
        <v>-0.61026742897824293</v>
      </c>
      <c r="M71" s="30">
        <f t="shared" si="39"/>
        <v>0.52095965530682276</v>
      </c>
      <c r="N71" s="1"/>
      <c r="O71" s="1"/>
      <c r="P71" s="21">
        <f t="shared" si="40"/>
        <v>-5.8225460618946512E-2</v>
      </c>
      <c r="Q71" s="21">
        <f t="shared" si="41"/>
        <v>49.417745393810534</v>
      </c>
      <c r="R71" s="34">
        <v>3</v>
      </c>
      <c r="S71" s="34">
        <v>4</v>
      </c>
      <c r="T71" s="34">
        <v>18</v>
      </c>
      <c r="U71" s="34">
        <v>4</v>
      </c>
      <c r="V71" s="34">
        <v>5</v>
      </c>
      <c r="W71" s="34">
        <v>1</v>
      </c>
      <c r="X71" s="28">
        <f t="shared" si="42"/>
        <v>6</v>
      </c>
      <c r="Y71" s="22">
        <f t="shared" si="43"/>
        <v>29.465</v>
      </c>
      <c r="Z71" s="3"/>
      <c r="AA71" s="22">
        <f t="shared" si="44"/>
        <v>0.26521470345986564</v>
      </c>
      <c r="AB71" s="22">
        <f t="shared" si="45"/>
        <v>52.652147034598656</v>
      </c>
      <c r="AC71" s="34">
        <v>3</v>
      </c>
      <c r="AD71" s="34">
        <v>0</v>
      </c>
      <c r="AE71" s="34">
        <f t="shared" si="57"/>
        <v>3</v>
      </c>
      <c r="AF71" s="5">
        <f t="shared" si="58"/>
        <v>-1.2366092620391658</v>
      </c>
      <c r="AG71" s="5">
        <v>46</v>
      </c>
      <c r="AH71" s="5">
        <f t="shared" si="32"/>
        <v>254</v>
      </c>
      <c r="AI71" s="5">
        <f t="shared" si="59"/>
        <v>0.76033281779475981</v>
      </c>
      <c r="AJ71" s="5"/>
      <c r="AK71" s="23">
        <f t="shared" si="60"/>
        <v>-0.23813822212220298</v>
      </c>
      <c r="AL71" s="23">
        <f t="shared" si="61"/>
        <v>47.618617778777967</v>
      </c>
      <c r="AM71" s="31">
        <v>2</v>
      </c>
      <c r="AN71" s="31">
        <v>2</v>
      </c>
      <c r="AO71" s="31">
        <v>2</v>
      </c>
      <c r="AP71" s="31">
        <v>2</v>
      </c>
      <c r="AQ71" s="31">
        <v>2</v>
      </c>
      <c r="AR71" s="31">
        <v>4</v>
      </c>
      <c r="AS71" s="6">
        <f t="shared" si="46"/>
        <v>14</v>
      </c>
      <c r="AT71" s="6">
        <f t="shared" si="47"/>
        <v>-1.6656330596105762</v>
      </c>
      <c r="AU71" s="6">
        <f t="shared" si="48"/>
        <v>-1.6227965018447703</v>
      </c>
      <c r="AV71" s="6">
        <f t="shared" si="49"/>
        <v>-1.9557687336200473</v>
      </c>
      <c r="AW71" s="6">
        <f t="shared" si="50"/>
        <v>-2.2620324046144913</v>
      </c>
      <c r="AX71" s="6">
        <f t="shared" si="51"/>
        <v>-2.0126754957304622</v>
      </c>
      <c r="AY71" s="6">
        <f t="shared" si="52"/>
        <v>0.25555636805068033</v>
      </c>
      <c r="AZ71" s="6"/>
      <c r="BA71" s="6"/>
      <c r="BB71" s="24">
        <f t="shared" si="53"/>
        <v>-1.5438916378949445</v>
      </c>
      <c r="BC71" s="24">
        <f t="shared" si="62"/>
        <v>34.561083621050557</v>
      </c>
      <c r="BD71" s="20">
        <f t="shared" si="54"/>
        <v>-1.5750406171762283</v>
      </c>
      <c r="BE71" s="8">
        <f t="shared" si="55"/>
        <v>-0.39376015429405709</v>
      </c>
      <c r="BF71" s="20">
        <f t="shared" si="56"/>
        <v>46.06239845705943</v>
      </c>
    </row>
    <row r="72" spans="1:58" customFormat="1">
      <c r="A72" s="34">
        <v>53712</v>
      </c>
      <c r="B72" s="35">
        <v>43575.739583333336</v>
      </c>
      <c r="C72" s="34" t="s">
        <v>5</v>
      </c>
      <c r="D72" s="34">
        <v>1.3</v>
      </c>
      <c r="E72" s="34">
        <f t="shared" si="33"/>
        <v>1.3</v>
      </c>
      <c r="F72" s="34">
        <v>3</v>
      </c>
      <c r="G72" s="34">
        <f t="shared" si="34"/>
        <v>3</v>
      </c>
      <c r="H72" s="34">
        <v>3</v>
      </c>
      <c r="I72" s="34">
        <f t="shared" si="35"/>
        <v>3</v>
      </c>
      <c r="J72" s="30">
        <f t="shared" si="36"/>
        <v>-0.66187599119791662</v>
      </c>
      <c r="K72" s="30">
        <f t="shared" si="37"/>
        <v>-0.57256821752649634</v>
      </c>
      <c r="L72" s="30">
        <f t="shared" si="38"/>
        <v>-0.61026742897824293</v>
      </c>
      <c r="M72" s="30">
        <f t="shared" si="39"/>
        <v>0.52095965530682276</v>
      </c>
      <c r="N72" s="1"/>
      <c r="O72" s="1"/>
      <c r="P72" s="21">
        <f t="shared" si="40"/>
        <v>-0.22062533039930554</v>
      </c>
      <c r="Q72" s="21">
        <f t="shared" si="41"/>
        <v>47.793746696006941</v>
      </c>
      <c r="R72" s="34">
        <v>3</v>
      </c>
      <c r="S72" s="34">
        <v>3</v>
      </c>
      <c r="T72" s="34">
        <v>14</v>
      </c>
      <c r="U72" s="34">
        <v>3</v>
      </c>
      <c r="V72" s="34">
        <v>2</v>
      </c>
      <c r="W72" s="34">
        <v>3</v>
      </c>
      <c r="X72" s="28">
        <f t="shared" si="42"/>
        <v>4</v>
      </c>
      <c r="Y72" s="22">
        <f t="shared" si="43"/>
        <v>21.698</v>
      </c>
      <c r="Z72" s="3"/>
      <c r="AA72" s="22">
        <f t="shared" si="44"/>
        <v>-0.73982728539449161</v>
      </c>
      <c r="AB72" s="22">
        <f t="shared" si="45"/>
        <v>42.601727146055083</v>
      </c>
      <c r="AC72" s="34">
        <v>3</v>
      </c>
      <c r="AD72" s="34">
        <v>0</v>
      </c>
      <c r="AE72" s="34">
        <f t="shared" si="57"/>
        <v>3</v>
      </c>
      <c r="AF72" s="5">
        <f t="shared" si="58"/>
        <v>-1.2366092620391658</v>
      </c>
      <c r="AG72" s="5">
        <v>46</v>
      </c>
      <c r="AH72" s="5">
        <f t="shared" si="32"/>
        <v>254</v>
      </c>
      <c r="AI72" s="5">
        <f t="shared" si="59"/>
        <v>0.76033281779475981</v>
      </c>
      <c r="AJ72" s="5"/>
      <c r="AK72" s="23">
        <f t="shared" si="60"/>
        <v>-0.23813822212220298</v>
      </c>
      <c r="AL72" s="23">
        <f t="shared" si="61"/>
        <v>47.618617778777967</v>
      </c>
      <c r="AM72" s="31">
        <v>2</v>
      </c>
      <c r="AN72" s="31">
        <v>2</v>
      </c>
      <c r="AO72" s="31">
        <v>2</v>
      </c>
      <c r="AP72" s="31">
        <v>2</v>
      </c>
      <c r="AQ72" s="31">
        <v>2</v>
      </c>
      <c r="AR72" s="31">
        <v>4</v>
      </c>
      <c r="AS72" s="6">
        <f t="shared" si="46"/>
        <v>14</v>
      </c>
      <c r="AT72" s="6">
        <f t="shared" si="47"/>
        <v>-1.6656330596105762</v>
      </c>
      <c r="AU72" s="6">
        <f t="shared" si="48"/>
        <v>-1.6227965018447703</v>
      </c>
      <c r="AV72" s="6">
        <f t="shared" si="49"/>
        <v>-1.9557687336200473</v>
      </c>
      <c r="AW72" s="6">
        <f t="shared" si="50"/>
        <v>-2.2620324046144913</v>
      </c>
      <c r="AX72" s="6">
        <f t="shared" si="51"/>
        <v>-2.0126754957304622</v>
      </c>
      <c r="AY72" s="6">
        <f t="shared" si="52"/>
        <v>0.25555636805068033</v>
      </c>
      <c r="AZ72" s="6"/>
      <c r="BA72" s="6"/>
      <c r="BB72" s="24">
        <f t="shared" si="53"/>
        <v>-1.5438916378949445</v>
      </c>
      <c r="BC72" s="24">
        <f t="shared" si="62"/>
        <v>34.561083621050557</v>
      </c>
      <c r="BD72" s="20">
        <f t="shared" si="54"/>
        <v>-2.7424824758109447</v>
      </c>
      <c r="BE72" s="8">
        <f t="shared" si="55"/>
        <v>-0.68562061895273618</v>
      </c>
      <c r="BF72" s="20">
        <f t="shared" si="56"/>
        <v>43.143793810472637</v>
      </c>
    </row>
    <row r="73" spans="1:58" customFormat="1">
      <c r="A73" s="34">
        <v>53712</v>
      </c>
      <c r="B73" s="35">
        <v>43575.854166666664</v>
      </c>
      <c r="C73" s="34" t="s">
        <v>6</v>
      </c>
      <c r="D73" s="34">
        <v>1.3</v>
      </c>
      <c r="E73" s="34">
        <f t="shared" si="33"/>
        <v>1.3</v>
      </c>
      <c r="F73" s="34">
        <v>3</v>
      </c>
      <c r="G73" s="34">
        <f t="shared" si="34"/>
        <v>3</v>
      </c>
      <c r="H73" s="34">
        <v>0</v>
      </c>
      <c r="I73" s="34">
        <f t="shared" si="35"/>
        <v>0</v>
      </c>
      <c r="J73" s="30">
        <f t="shared" si="36"/>
        <v>-2.1748758411847531</v>
      </c>
      <c r="K73" s="30">
        <f t="shared" si="37"/>
        <v>-0.57256821752649634</v>
      </c>
      <c r="L73" s="30">
        <f t="shared" si="38"/>
        <v>-0.61026742897824293</v>
      </c>
      <c r="M73" s="30">
        <f t="shared" si="39"/>
        <v>-0.99204019468001348</v>
      </c>
      <c r="N73" s="1"/>
      <c r="O73" s="1"/>
      <c r="P73" s="21">
        <f t="shared" si="40"/>
        <v>-0.72495861372825099</v>
      </c>
      <c r="Q73" s="21">
        <f t="shared" si="41"/>
        <v>42.750413862717494</v>
      </c>
      <c r="R73" s="34">
        <v>3</v>
      </c>
      <c r="S73" s="34">
        <v>2</v>
      </c>
      <c r="T73" s="34">
        <v>12</v>
      </c>
      <c r="U73" s="34">
        <v>5</v>
      </c>
      <c r="V73" s="34">
        <v>2</v>
      </c>
      <c r="W73" s="34">
        <v>4</v>
      </c>
      <c r="X73" s="28">
        <f t="shared" si="42"/>
        <v>3</v>
      </c>
      <c r="Y73" s="22">
        <f t="shared" si="43"/>
        <v>21.266000000000002</v>
      </c>
      <c r="Z73" s="3"/>
      <c r="AA73" s="22">
        <f t="shared" si="44"/>
        <v>-0.7957276509391138</v>
      </c>
      <c r="AB73" s="22">
        <f t="shared" si="45"/>
        <v>42.042723490608864</v>
      </c>
      <c r="AC73" s="34">
        <v>3</v>
      </c>
      <c r="AD73" s="34">
        <v>0</v>
      </c>
      <c r="AE73" s="34">
        <f t="shared" si="57"/>
        <v>3</v>
      </c>
      <c r="AF73" s="5">
        <f t="shared" si="58"/>
        <v>-1.2366092620391658</v>
      </c>
      <c r="AG73" s="5">
        <v>46</v>
      </c>
      <c r="AH73" s="5">
        <f t="shared" si="32"/>
        <v>254</v>
      </c>
      <c r="AI73" s="5">
        <f t="shared" si="59"/>
        <v>0.76033281779475981</v>
      </c>
      <c r="AJ73" s="5"/>
      <c r="AK73" s="23">
        <f t="shared" si="60"/>
        <v>-0.23813822212220298</v>
      </c>
      <c r="AL73" s="23">
        <f t="shared" si="61"/>
        <v>47.618617778777967</v>
      </c>
      <c r="AM73" s="31">
        <v>2</v>
      </c>
      <c r="AN73" s="31">
        <v>2</v>
      </c>
      <c r="AO73" s="31">
        <v>2</v>
      </c>
      <c r="AP73" s="31">
        <v>2</v>
      </c>
      <c r="AQ73" s="31">
        <v>2</v>
      </c>
      <c r="AR73" s="31">
        <v>4</v>
      </c>
      <c r="AS73" s="6">
        <f t="shared" si="46"/>
        <v>14</v>
      </c>
      <c r="AT73" s="6">
        <f t="shared" si="47"/>
        <v>-1.6656330596105762</v>
      </c>
      <c r="AU73" s="6">
        <f t="shared" si="48"/>
        <v>-1.6227965018447703</v>
      </c>
      <c r="AV73" s="6">
        <f t="shared" si="49"/>
        <v>-1.9557687336200473</v>
      </c>
      <c r="AW73" s="6">
        <f t="shared" si="50"/>
        <v>-2.2620324046144913</v>
      </c>
      <c r="AX73" s="6">
        <f t="shared" si="51"/>
        <v>-2.0126754957304622</v>
      </c>
      <c r="AY73" s="6">
        <f t="shared" si="52"/>
        <v>0.25555636805068033</v>
      </c>
      <c r="AZ73" s="6"/>
      <c r="BA73" s="6"/>
      <c r="BB73" s="24">
        <f t="shared" si="53"/>
        <v>-1.5438916378949445</v>
      </c>
      <c r="BC73" s="24">
        <f t="shared" si="62"/>
        <v>34.561083621050557</v>
      </c>
      <c r="BD73" s="20">
        <f t="shared" si="54"/>
        <v>-3.3027161246845127</v>
      </c>
      <c r="BE73" s="8">
        <f t="shared" si="55"/>
        <v>-0.82567903117112817</v>
      </c>
      <c r="BF73" s="20">
        <f t="shared" si="56"/>
        <v>41.743209688288715</v>
      </c>
    </row>
    <row r="74" spans="1:58" customFormat="1">
      <c r="A74" s="34">
        <v>53712</v>
      </c>
      <c r="B74" s="35">
        <v>43576.4375</v>
      </c>
      <c r="C74" s="34" t="s">
        <v>10</v>
      </c>
      <c r="D74" s="34">
        <v>1.5</v>
      </c>
      <c r="E74" s="34">
        <f t="shared" si="33"/>
        <v>1.5</v>
      </c>
      <c r="F74" s="34">
        <v>4</v>
      </c>
      <c r="G74" s="34">
        <f t="shared" si="34"/>
        <v>4</v>
      </c>
      <c r="H74" s="34">
        <v>0</v>
      </c>
      <c r="I74" s="34">
        <f t="shared" si="35"/>
        <v>0</v>
      </c>
      <c r="J74" s="30">
        <f t="shared" si="36"/>
        <v>-0.95740502773992797</v>
      </c>
      <c r="K74" s="30">
        <f t="shared" si="37"/>
        <v>-0.40788102563655476</v>
      </c>
      <c r="L74" s="30">
        <f t="shared" si="38"/>
        <v>0.44251619257664032</v>
      </c>
      <c r="M74" s="30">
        <f t="shared" si="39"/>
        <v>-0.99204019468001348</v>
      </c>
      <c r="N74" s="1"/>
      <c r="O74" s="1"/>
      <c r="P74" s="21">
        <f t="shared" si="40"/>
        <v>-0.31913500924664268</v>
      </c>
      <c r="Q74" s="21">
        <f t="shared" si="41"/>
        <v>46.808649907533571</v>
      </c>
      <c r="R74" s="34">
        <v>3</v>
      </c>
      <c r="S74" s="34">
        <v>4</v>
      </c>
      <c r="T74" s="34">
        <v>19</v>
      </c>
      <c r="U74" s="34">
        <v>5</v>
      </c>
      <c r="V74" s="34">
        <v>6</v>
      </c>
      <c r="W74" s="34">
        <v>1</v>
      </c>
      <c r="X74" s="28">
        <f t="shared" si="42"/>
        <v>6</v>
      </c>
      <c r="Y74" s="22">
        <f t="shared" si="43"/>
        <v>32.288000000000004</v>
      </c>
      <c r="Z74" s="3"/>
      <c r="AA74" s="22">
        <f t="shared" si="44"/>
        <v>0.63050806441465579</v>
      </c>
      <c r="AB74" s="22">
        <f t="shared" si="45"/>
        <v>56.305080644146557</v>
      </c>
      <c r="AC74" s="34">
        <v>2</v>
      </c>
      <c r="AD74" s="34">
        <v>0</v>
      </c>
      <c r="AE74" s="34">
        <f t="shared" si="57"/>
        <v>2</v>
      </c>
      <c r="AF74" s="5">
        <f t="shared" si="58"/>
        <v>-1.5741332262049952</v>
      </c>
      <c r="AG74" s="5">
        <v>46</v>
      </c>
      <c r="AH74" s="5">
        <f t="shared" si="32"/>
        <v>254</v>
      </c>
      <c r="AI74" s="5">
        <f t="shared" si="59"/>
        <v>0.76033281779475981</v>
      </c>
      <c r="AJ74" s="5"/>
      <c r="AK74" s="23">
        <f t="shared" si="60"/>
        <v>-0.40690020420511769</v>
      </c>
      <c r="AL74" s="23">
        <f t="shared" si="61"/>
        <v>45.930997957948826</v>
      </c>
      <c r="AM74" s="37">
        <v>2</v>
      </c>
      <c r="AN74" s="37">
        <v>3</v>
      </c>
      <c r="AO74" s="37">
        <v>3</v>
      </c>
      <c r="AP74" s="37">
        <v>2</v>
      </c>
      <c r="AQ74" s="37">
        <v>3</v>
      </c>
      <c r="AR74" s="31">
        <v>4</v>
      </c>
      <c r="AS74" s="6">
        <f t="shared" si="46"/>
        <v>17</v>
      </c>
      <c r="AT74" s="6">
        <f t="shared" si="47"/>
        <v>-1.6656330596105762</v>
      </c>
      <c r="AU74" s="6">
        <f t="shared" si="48"/>
        <v>-0.52688198111843199</v>
      </c>
      <c r="AV74" s="6">
        <f t="shared" si="49"/>
        <v>-0.82934496931989354</v>
      </c>
      <c r="AW74" s="6">
        <f t="shared" si="50"/>
        <v>-2.2620324046144913</v>
      </c>
      <c r="AX74" s="6">
        <f t="shared" si="51"/>
        <v>-0.81754681637338489</v>
      </c>
      <c r="AY74" s="6">
        <f t="shared" si="52"/>
        <v>0.25555636805068033</v>
      </c>
      <c r="AZ74" s="6"/>
      <c r="BA74" s="6"/>
      <c r="BB74" s="24">
        <f t="shared" si="53"/>
        <v>-0.97431381049768306</v>
      </c>
      <c r="BC74" s="24">
        <f t="shared" si="62"/>
        <v>40.256861895023171</v>
      </c>
      <c r="BD74" s="20">
        <f t="shared" si="54"/>
        <v>-1.0698409595347877</v>
      </c>
      <c r="BE74" s="8">
        <f t="shared" si="55"/>
        <v>-0.26746023988369694</v>
      </c>
      <c r="BF74" s="20">
        <f t="shared" si="56"/>
        <v>47.325397601163033</v>
      </c>
    </row>
    <row r="75" spans="1:58" customFormat="1">
      <c r="A75" s="34">
        <v>53712</v>
      </c>
      <c r="B75" s="35">
        <v>43576.597916666666</v>
      </c>
      <c r="C75" s="34" t="s">
        <v>4</v>
      </c>
      <c r="D75" s="34">
        <v>1.3</v>
      </c>
      <c r="E75" s="34">
        <f t="shared" si="33"/>
        <v>1.3</v>
      </c>
      <c r="F75" s="34">
        <v>3</v>
      </c>
      <c r="G75" s="34">
        <f t="shared" si="34"/>
        <v>3</v>
      </c>
      <c r="H75" s="34">
        <v>3</v>
      </c>
      <c r="I75" s="34">
        <f t="shared" si="35"/>
        <v>3</v>
      </c>
      <c r="J75" s="30">
        <f t="shared" si="36"/>
        <v>-0.66187599119791662</v>
      </c>
      <c r="K75" s="30">
        <f t="shared" si="37"/>
        <v>-0.57256821752649634</v>
      </c>
      <c r="L75" s="30">
        <f t="shared" si="38"/>
        <v>-0.61026742897824293</v>
      </c>
      <c r="M75" s="30">
        <f t="shared" si="39"/>
        <v>0.52095965530682276</v>
      </c>
      <c r="N75" s="1"/>
      <c r="O75" s="1"/>
      <c r="P75" s="21">
        <f t="shared" si="40"/>
        <v>-0.22062533039930554</v>
      </c>
      <c r="Q75" s="21">
        <f t="shared" si="41"/>
        <v>47.793746696006941</v>
      </c>
      <c r="R75" s="37">
        <v>3</v>
      </c>
      <c r="S75" s="37">
        <v>4</v>
      </c>
      <c r="T75" s="34">
        <v>8</v>
      </c>
      <c r="U75" s="34">
        <v>2</v>
      </c>
      <c r="V75" s="34">
        <v>2</v>
      </c>
      <c r="W75" s="34">
        <v>1</v>
      </c>
      <c r="X75" s="28">
        <f t="shared" si="42"/>
        <v>6</v>
      </c>
      <c r="Y75" s="22">
        <f t="shared" si="43"/>
        <v>14.975</v>
      </c>
      <c r="Z75" s="3"/>
      <c r="AA75" s="22">
        <f t="shared" si="44"/>
        <v>-1.6097767241826781</v>
      </c>
      <c r="AB75" s="22">
        <f t="shared" si="45"/>
        <v>33.90223275817322</v>
      </c>
      <c r="AC75" s="34">
        <v>2</v>
      </c>
      <c r="AD75" s="34">
        <v>0</v>
      </c>
      <c r="AE75" s="34">
        <f t="shared" si="57"/>
        <v>2</v>
      </c>
      <c r="AF75" s="5">
        <f t="shared" si="58"/>
        <v>-1.5741332262049952</v>
      </c>
      <c r="AG75" s="5">
        <v>46</v>
      </c>
      <c r="AH75" s="5">
        <f t="shared" si="32"/>
        <v>254</v>
      </c>
      <c r="AI75" s="5">
        <f t="shared" si="59"/>
        <v>0.76033281779475981</v>
      </c>
      <c r="AJ75" s="5"/>
      <c r="AK75" s="23">
        <f t="shared" si="60"/>
        <v>-0.40690020420511769</v>
      </c>
      <c r="AL75" s="23">
        <f t="shared" si="61"/>
        <v>45.930997957948826</v>
      </c>
      <c r="AM75" s="37">
        <v>2</v>
      </c>
      <c r="AN75" s="37">
        <v>3</v>
      </c>
      <c r="AO75" s="37">
        <v>3</v>
      </c>
      <c r="AP75" s="37">
        <v>2</v>
      </c>
      <c r="AQ75" s="37">
        <v>3</v>
      </c>
      <c r="AR75" s="31">
        <v>4</v>
      </c>
      <c r="AS75" s="6">
        <f t="shared" si="46"/>
        <v>17</v>
      </c>
      <c r="AT75" s="6">
        <f t="shared" si="47"/>
        <v>-1.6656330596105762</v>
      </c>
      <c r="AU75" s="6">
        <f t="shared" si="48"/>
        <v>-0.52688198111843199</v>
      </c>
      <c r="AV75" s="6">
        <f t="shared" si="49"/>
        <v>-0.82934496931989354</v>
      </c>
      <c r="AW75" s="6">
        <f t="shared" si="50"/>
        <v>-2.2620324046144913</v>
      </c>
      <c r="AX75" s="6">
        <f t="shared" si="51"/>
        <v>-0.81754681637338489</v>
      </c>
      <c r="AY75" s="6">
        <f t="shared" si="52"/>
        <v>0.25555636805068033</v>
      </c>
      <c r="AZ75" s="6"/>
      <c r="BA75" s="6"/>
      <c r="BB75" s="24">
        <f t="shared" si="53"/>
        <v>-0.97431381049768306</v>
      </c>
      <c r="BC75" s="24">
        <f t="shared" si="62"/>
        <v>40.256861895023171</v>
      </c>
      <c r="BD75" s="20">
        <f t="shared" si="54"/>
        <v>-3.2116160692847844</v>
      </c>
      <c r="BE75" s="8">
        <f t="shared" si="55"/>
        <v>-0.8029040173211961</v>
      </c>
      <c r="BF75" s="20">
        <f t="shared" si="56"/>
        <v>41.970959826788039</v>
      </c>
    </row>
    <row r="76" spans="1:58" customFormat="1">
      <c r="A76" s="34">
        <v>53712</v>
      </c>
      <c r="B76" s="35">
        <v>43576.761805555558</v>
      </c>
      <c r="C76" s="34" t="s">
        <v>5</v>
      </c>
      <c r="D76" s="34">
        <v>1.3</v>
      </c>
      <c r="E76" s="34">
        <f t="shared" si="33"/>
        <v>1.3</v>
      </c>
      <c r="F76" s="34">
        <v>5</v>
      </c>
      <c r="G76" s="34">
        <f t="shared" si="34"/>
        <v>5</v>
      </c>
      <c r="H76" s="34">
        <v>4</v>
      </c>
      <c r="I76" s="34">
        <f t="shared" si="35"/>
        <v>4</v>
      </c>
      <c r="J76" s="30">
        <f t="shared" si="36"/>
        <v>1.9480245352407954</v>
      </c>
      <c r="K76" s="30">
        <f t="shared" si="37"/>
        <v>-0.57256821752649634</v>
      </c>
      <c r="L76" s="30">
        <f t="shared" si="38"/>
        <v>1.4952998141315237</v>
      </c>
      <c r="M76" s="30">
        <f t="shared" si="39"/>
        <v>1.0252929386357681</v>
      </c>
      <c r="N76" s="1"/>
      <c r="O76" s="1"/>
      <c r="P76" s="21">
        <f t="shared" si="40"/>
        <v>0.64934151174693178</v>
      </c>
      <c r="Q76" s="21">
        <f t="shared" si="41"/>
        <v>56.493415117469318</v>
      </c>
      <c r="R76" s="37">
        <v>3</v>
      </c>
      <c r="S76" s="37">
        <v>4</v>
      </c>
      <c r="T76" s="34">
        <v>8</v>
      </c>
      <c r="U76" s="34">
        <v>2</v>
      </c>
      <c r="V76" s="34">
        <v>2</v>
      </c>
      <c r="W76" s="34">
        <v>1</v>
      </c>
      <c r="X76" s="28">
        <f t="shared" si="42"/>
        <v>6</v>
      </c>
      <c r="Y76" s="22">
        <f t="shared" si="43"/>
        <v>14.975</v>
      </c>
      <c r="Z76" s="3"/>
      <c r="AA76" s="22">
        <f t="shared" si="44"/>
        <v>-1.6097767241826781</v>
      </c>
      <c r="AB76" s="22">
        <f t="shared" si="45"/>
        <v>33.90223275817322</v>
      </c>
      <c r="AC76" s="34">
        <v>2</v>
      </c>
      <c r="AD76" s="34">
        <v>0</v>
      </c>
      <c r="AE76" s="34">
        <f t="shared" si="57"/>
        <v>2</v>
      </c>
      <c r="AF76" s="5">
        <f t="shared" si="58"/>
        <v>-1.5741332262049952</v>
      </c>
      <c r="AG76" s="5">
        <v>46</v>
      </c>
      <c r="AH76" s="5">
        <f t="shared" si="32"/>
        <v>254</v>
      </c>
      <c r="AI76" s="5">
        <f t="shared" si="59"/>
        <v>0.76033281779475981</v>
      </c>
      <c r="AJ76" s="5"/>
      <c r="AK76" s="23">
        <f t="shared" si="60"/>
        <v>-0.40690020420511769</v>
      </c>
      <c r="AL76" s="23">
        <f t="shared" si="61"/>
        <v>45.930997957948826</v>
      </c>
      <c r="AM76" s="37">
        <v>2</v>
      </c>
      <c r="AN76" s="37">
        <v>3</v>
      </c>
      <c r="AO76" s="37">
        <v>3</v>
      </c>
      <c r="AP76" s="37">
        <v>2</v>
      </c>
      <c r="AQ76" s="37">
        <v>3</v>
      </c>
      <c r="AR76" s="31">
        <v>4</v>
      </c>
      <c r="AS76" s="6">
        <f t="shared" si="46"/>
        <v>17</v>
      </c>
      <c r="AT76" s="6">
        <f t="shared" si="47"/>
        <v>-1.6656330596105762</v>
      </c>
      <c r="AU76" s="6">
        <f t="shared" si="48"/>
        <v>-0.52688198111843199</v>
      </c>
      <c r="AV76" s="6">
        <f t="shared" si="49"/>
        <v>-0.82934496931989354</v>
      </c>
      <c r="AW76" s="6">
        <f t="shared" si="50"/>
        <v>-2.2620324046144913</v>
      </c>
      <c r="AX76" s="6">
        <f t="shared" si="51"/>
        <v>-0.81754681637338489</v>
      </c>
      <c r="AY76" s="6">
        <f t="shared" si="52"/>
        <v>0.25555636805068033</v>
      </c>
      <c r="AZ76" s="6"/>
      <c r="BA76" s="6"/>
      <c r="BB76" s="24">
        <f t="shared" si="53"/>
        <v>-0.97431381049768306</v>
      </c>
      <c r="BC76" s="24">
        <f t="shared" si="62"/>
        <v>40.256861895023171</v>
      </c>
      <c r="BD76" s="20">
        <f t="shared" si="54"/>
        <v>-2.341649227138547</v>
      </c>
      <c r="BE76" s="8">
        <f t="shared" si="55"/>
        <v>-0.58541230678463674</v>
      </c>
      <c r="BF76" s="20">
        <f t="shared" si="56"/>
        <v>44.145876932153634</v>
      </c>
    </row>
    <row r="77" spans="1:58" customFormat="1">
      <c r="A77" s="68">
        <v>53712</v>
      </c>
      <c r="B77" s="74">
        <v>43576.854166666664</v>
      </c>
      <c r="C77" s="68" t="s">
        <v>6</v>
      </c>
      <c r="D77" s="68">
        <v>1.3</v>
      </c>
      <c r="E77" s="34">
        <f t="shared" si="33"/>
        <v>1.3</v>
      </c>
      <c r="F77" s="68">
        <v>4</v>
      </c>
      <c r="G77" s="34">
        <f t="shared" si="34"/>
        <v>4</v>
      </c>
      <c r="H77" s="68">
        <v>4</v>
      </c>
      <c r="I77" s="34">
        <f t="shared" si="35"/>
        <v>4</v>
      </c>
      <c r="J77" s="30">
        <f t="shared" si="36"/>
        <v>0.89524091368591208</v>
      </c>
      <c r="K77" s="30">
        <f t="shared" si="37"/>
        <v>-0.57256821752649634</v>
      </c>
      <c r="L77" s="30">
        <f t="shared" si="38"/>
        <v>0.44251619257664032</v>
      </c>
      <c r="M77" s="30">
        <f t="shared" si="39"/>
        <v>1.0252929386357681</v>
      </c>
      <c r="N77" s="1"/>
      <c r="O77" s="1"/>
      <c r="P77" s="21">
        <f t="shared" si="40"/>
        <v>0.29841363789530401</v>
      </c>
      <c r="Q77" s="21">
        <f t="shared" si="41"/>
        <v>52.984136378953039</v>
      </c>
      <c r="R77" s="37">
        <v>3</v>
      </c>
      <c r="S77" s="37">
        <v>4</v>
      </c>
      <c r="T77" s="34">
        <v>8</v>
      </c>
      <c r="U77" s="34">
        <v>2</v>
      </c>
      <c r="V77" s="34">
        <v>2</v>
      </c>
      <c r="W77" s="34">
        <v>1</v>
      </c>
      <c r="X77" s="28">
        <f t="shared" si="42"/>
        <v>6</v>
      </c>
      <c r="Y77" s="22">
        <f t="shared" si="43"/>
        <v>14.975</v>
      </c>
      <c r="Z77" s="3"/>
      <c r="AA77" s="22">
        <f t="shared" si="44"/>
        <v>-1.6097767241826781</v>
      </c>
      <c r="AB77" s="22">
        <f t="shared" si="45"/>
        <v>33.90223275817322</v>
      </c>
      <c r="AC77" s="34">
        <v>2</v>
      </c>
      <c r="AD77" s="34">
        <v>0</v>
      </c>
      <c r="AE77" s="34">
        <f t="shared" si="57"/>
        <v>2</v>
      </c>
      <c r="AF77" s="5">
        <f t="shared" si="58"/>
        <v>-1.5741332262049952</v>
      </c>
      <c r="AG77" s="5">
        <v>46</v>
      </c>
      <c r="AH77" s="5">
        <f t="shared" si="32"/>
        <v>254</v>
      </c>
      <c r="AI77" s="5">
        <f t="shared" si="59"/>
        <v>0.76033281779475981</v>
      </c>
      <c r="AJ77" s="5"/>
      <c r="AK77" s="23">
        <f t="shared" si="60"/>
        <v>-0.40690020420511769</v>
      </c>
      <c r="AL77" s="23">
        <f t="shared" si="61"/>
        <v>45.930997957948826</v>
      </c>
      <c r="AM77" s="37">
        <v>2</v>
      </c>
      <c r="AN77" s="37">
        <v>3</v>
      </c>
      <c r="AO77" s="37">
        <v>3</v>
      </c>
      <c r="AP77" s="37">
        <v>2</v>
      </c>
      <c r="AQ77" s="37">
        <v>3</v>
      </c>
      <c r="AR77" s="31">
        <v>4</v>
      </c>
      <c r="AS77" s="6">
        <f t="shared" si="46"/>
        <v>17</v>
      </c>
      <c r="AT77" s="6">
        <f t="shared" si="47"/>
        <v>-1.6656330596105762</v>
      </c>
      <c r="AU77" s="6">
        <f t="shared" si="48"/>
        <v>-0.52688198111843199</v>
      </c>
      <c r="AV77" s="6">
        <f t="shared" si="49"/>
        <v>-0.82934496931989354</v>
      </c>
      <c r="AW77" s="6">
        <f t="shared" si="50"/>
        <v>-2.2620324046144913</v>
      </c>
      <c r="AX77" s="6">
        <f t="shared" si="51"/>
        <v>-0.81754681637338489</v>
      </c>
      <c r="AY77" s="6">
        <f t="shared" si="52"/>
        <v>0.25555636805068033</v>
      </c>
      <c r="AZ77" s="6"/>
      <c r="BA77" s="6"/>
      <c r="BB77" s="24">
        <f t="shared" si="53"/>
        <v>-0.97431381049768306</v>
      </c>
      <c r="BC77" s="24">
        <f t="shared" si="62"/>
        <v>40.256861895023171</v>
      </c>
      <c r="BD77" s="20">
        <f t="shared" si="54"/>
        <v>-2.6925771009901749</v>
      </c>
      <c r="BE77" s="8">
        <f t="shared" si="55"/>
        <v>-0.67314427524754372</v>
      </c>
      <c r="BF77" s="20">
        <f t="shared" si="56"/>
        <v>43.268557247524562</v>
      </c>
    </row>
    <row r="78" spans="1:58" customFormat="1">
      <c r="A78" s="34">
        <v>53712</v>
      </c>
      <c r="B78" s="35">
        <v>43577.4375</v>
      </c>
      <c r="C78" s="34" t="s">
        <v>11</v>
      </c>
      <c r="D78" s="34">
        <v>1.5</v>
      </c>
      <c r="E78" s="34">
        <f t="shared" si="33"/>
        <v>1.5</v>
      </c>
      <c r="F78" s="34">
        <v>4</v>
      </c>
      <c r="G78" s="34">
        <f t="shared" si="34"/>
        <v>4</v>
      </c>
      <c r="H78" s="34">
        <v>0</v>
      </c>
      <c r="I78" s="34">
        <f t="shared" si="35"/>
        <v>0</v>
      </c>
      <c r="J78" s="30">
        <f t="shared" si="36"/>
        <v>-0.95740502773992797</v>
      </c>
      <c r="K78" s="30">
        <f t="shared" si="37"/>
        <v>-0.40788102563655476</v>
      </c>
      <c r="L78" s="30">
        <f t="shared" si="38"/>
        <v>0.44251619257664032</v>
      </c>
      <c r="M78" s="30">
        <f t="shared" si="39"/>
        <v>-0.99204019468001348</v>
      </c>
      <c r="N78" s="1"/>
      <c r="O78" s="1"/>
      <c r="P78" s="21">
        <f t="shared" si="40"/>
        <v>-0.31913500924664268</v>
      </c>
      <c r="Q78" s="21">
        <f t="shared" si="41"/>
        <v>46.808649907533571</v>
      </c>
      <c r="R78" s="34">
        <v>4</v>
      </c>
      <c r="S78" s="34">
        <v>4</v>
      </c>
      <c r="T78" s="34">
        <v>23</v>
      </c>
      <c r="U78" s="34">
        <v>7</v>
      </c>
      <c r="V78" s="34">
        <v>8</v>
      </c>
      <c r="W78" s="34">
        <v>1</v>
      </c>
      <c r="X78" s="28">
        <f t="shared" si="42"/>
        <v>6</v>
      </c>
      <c r="Y78" s="22">
        <f t="shared" si="43"/>
        <v>40.458000000000006</v>
      </c>
      <c r="Z78" s="3"/>
      <c r="AA78" s="22">
        <f t="shared" si="44"/>
        <v>1.6876978479784643</v>
      </c>
      <c r="AB78" s="22">
        <f t="shared" si="45"/>
        <v>66.87697847978464</v>
      </c>
      <c r="AC78" s="34">
        <v>3</v>
      </c>
      <c r="AD78" s="34">
        <v>5</v>
      </c>
      <c r="AE78" s="34">
        <f t="shared" si="57"/>
        <v>8</v>
      </c>
      <c r="AF78" s="5">
        <f t="shared" si="58"/>
        <v>0.45101055878998159</v>
      </c>
      <c r="AG78" s="5">
        <v>46</v>
      </c>
      <c r="AH78" s="5">
        <f t="shared" si="32"/>
        <v>254</v>
      </c>
      <c r="AI78" s="5">
        <f t="shared" si="59"/>
        <v>0.76033281779475981</v>
      </c>
      <c r="AJ78" s="5"/>
      <c r="AK78" s="23">
        <f t="shared" si="60"/>
        <v>0.60567168829237072</v>
      </c>
      <c r="AL78" s="23">
        <f t="shared" si="61"/>
        <v>56.056716882923709</v>
      </c>
      <c r="AM78" s="37">
        <v>2</v>
      </c>
      <c r="AN78" s="37">
        <v>3</v>
      </c>
      <c r="AO78" s="37">
        <v>3</v>
      </c>
      <c r="AP78" s="37">
        <v>2</v>
      </c>
      <c r="AQ78" s="37">
        <v>3</v>
      </c>
      <c r="AR78" s="31">
        <v>4</v>
      </c>
      <c r="AS78" s="6">
        <f t="shared" si="46"/>
        <v>17</v>
      </c>
      <c r="AT78" s="6">
        <f t="shared" si="47"/>
        <v>-1.6656330596105762</v>
      </c>
      <c r="AU78" s="6">
        <f t="shared" si="48"/>
        <v>-0.52688198111843199</v>
      </c>
      <c r="AV78" s="6">
        <f t="shared" si="49"/>
        <v>-0.82934496931989354</v>
      </c>
      <c r="AW78" s="6">
        <f t="shared" si="50"/>
        <v>-2.2620324046144913</v>
      </c>
      <c r="AX78" s="6">
        <f t="shared" si="51"/>
        <v>-0.81754681637338489</v>
      </c>
      <c r="AY78" s="6">
        <f t="shared" si="52"/>
        <v>0.25555636805068033</v>
      </c>
      <c r="AZ78" s="6"/>
      <c r="BA78" s="6"/>
      <c r="BB78" s="24">
        <f t="shared" si="53"/>
        <v>-0.97431381049768306</v>
      </c>
      <c r="BC78" s="24">
        <f t="shared" si="62"/>
        <v>40.256861895023171</v>
      </c>
      <c r="BD78" s="20">
        <f t="shared" si="54"/>
        <v>0.99992071652650927</v>
      </c>
      <c r="BE78" s="8">
        <f t="shared" si="55"/>
        <v>0.24998017913162732</v>
      </c>
      <c r="BF78" s="20">
        <f t="shared" si="56"/>
        <v>52.499801791316273</v>
      </c>
    </row>
    <row r="79" spans="1:58" s="14" customFormat="1">
      <c r="A79" s="68">
        <v>53712</v>
      </c>
      <c r="B79" s="74">
        <v>43577.553472222222</v>
      </c>
      <c r="C79" s="68" t="s">
        <v>4</v>
      </c>
      <c r="D79" s="68">
        <v>4.5</v>
      </c>
      <c r="E79" s="34">
        <f t="shared" si="33"/>
        <v>4.5</v>
      </c>
      <c r="F79" s="68">
        <v>3</v>
      </c>
      <c r="G79" s="34">
        <f t="shared" si="34"/>
        <v>3</v>
      </c>
      <c r="H79" s="68">
        <v>4</v>
      </c>
      <c r="I79" s="34">
        <f t="shared" si="35"/>
        <v>4</v>
      </c>
      <c r="J79" s="30">
        <f t="shared" si="36"/>
        <v>2.4774523623700944</v>
      </c>
      <c r="K79" s="30">
        <f t="shared" si="37"/>
        <v>2.0624268527125693</v>
      </c>
      <c r="L79" s="30">
        <f t="shared" si="38"/>
        <v>-0.61026742897824293</v>
      </c>
      <c r="M79" s="30">
        <f t="shared" si="39"/>
        <v>1.0252929386357681</v>
      </c>
      <c r="N79" s="15"/>
      <c r="O79" s="15"/>
      <c r="P79" s="21">
        <f t="shared" si="40"/>
        <v>0.82581745412336482</v>
      </c>
      <c r="Q79" s="21">
        <f t="shared" si="41"/>
        <v>58.25817454123365</v>
      </c>
      <c r="R79" s="38">
        <v>3</v>
      </c>
      <c r="S79" s="38">
        <v>4</v>
      </c>
      <c r="T79" s="68">
        <v>8</v>
      </c>
      <c r="U79" s="68">
        <v>2</v>
      </c>
      <c r="V79" s="68">
        <v>2</v>
      </c>
      <c r="W79" s="68">
        <v>1</v>
      </c>
      <c r="X79" s="28">
        <f t="shared" si="42"/>
        <v>6</v>
      </c>
      <c r="Y79" s="22">
        <f t="shared" si="43"/>
        <v>14.975</v>
      </c>
      <c r="Z79" s="16"/>
      <c r="AA79" s="22">
        <f t="shared" si="44"/>
        <v>-1.6097767241826781</v>
      </c>
      <c r="AB79" s="22">
        <f t="shared" si="45"/>
        <v>33.90223275817322</v>
      </c>
      <c r="AC79" s="34">
        <v>3</v>
      </c>
      <c r="AD79" s="34">
        <v>5</v>
      </c>
      <c r="AE79" s="34">
        <f t="shared" si="57"/>
        <v>8</v>
      </c>
      <c r="AF79" s="5">
        <f t="shared" si="58"/>
        <v>0.45101055878998159</v>
      </c>
      <c r="AG79" s="5">
        <v>46</v>
      </c>
      <c r="AH79" s="5">
        <f t="shared" si="32"/>
        <v>254</v>
      </c>
      <c r="AI79" s="5">
        <f t="shared" si="59"/>
        <v>0.76033281779475981</v>
      </c>
      <c r="AJ79" s="5"/>
      <c r="AK79" s="23">
        <f t="shared" si="60"/>
        <v>0.60567168829237072</v>
      </c>
      <c r="AL79" s="23">
        <f t="shared" si="61"/>
        <v>56.056716882923709</v>
      </c>
      <c r="AM79" s="37">
        <v>2</v>
      </c>
      <c r="AN79" s="37">
        <v>3</v>
      </c>
      <c r="AO79" s="37">
        <v>3</v>
      </c>
      <c r="AP79" s="37">
        <v>2</v>
      </c>
      <c r="AQ79" s="37">
        <v>3</v>
      </c>
      <c r="AR79" s="31">
        <v>4</v>
      </c>
      <c r="AS79" s="6">
        <f t="shared" si="46"/>
        <v>17</v>
      </c>
      <c r="AT79" s="6">
        <f t="shared" si="47"/>
        <v>-1.6656330596105762</v>
      </c>
      <c r="AU79" s="6">
        <f t="shared" si="48"/>
        <v>-0.52688198111843199</v>
      </c>
      <c r="AV79" s="6">
        <f t="shared" si="49"/>
        <v>-0.82934496931989354</v>
      </c>
      <c r="AW79" s="6">
        <f t="shared" si="50"/>
        <v>-2.2620324046144913</v>
      </c>
      <c r="AX79" s="6">
        <f t="shared" si="51"/>
        <v>-0.81754681637338489</v>
      </c>
      <c r="AY79" s="6">
        <f t="shared" si="52"/>
        <v>0.25555636805068033</v>
      </c>
      <c r="AZ79" s="18"/>
      <c r="BA79" s="18"/>
      <c r="BB79" s="24">
        <f t="shared" si="53"/>
        <v>-0.97431381049768306</v>
      </c>
      <c r="BC79" s="24">
        <f t="shared" si="62"/>
        <v>40.256861895023171</v>
      </c>
      <c r="BD79" s="20">
        <f t="shared" si="54"/>
        <v>-1.1526013922646257</v>
      </c>
      <c r="BE79" s="8">
        <f t="shared" si="55"/>
        <v>-0.28815034806615641</v>
      </c>
      <c r="BF79" s="20">
        <f t="shared" si="56"/>
        <v>47.118496519338436</v>
      </c>
    </row>
    <row r="80" spans="1:58" customFormat="1">
      <c r="A80" s="34">
        <v>53712</v>
      </c>
      <c r="B80" s="35">
        <v>43577.745833333334</v>
      </c>
      <c r="C80" s="34" t="s">
        <v>5</v>
      </c>
      <c r="D80" s="34">
        <v>1.3</v>
      </c>
      <c r="E80" s="34">
        <f t="shared" si="33"/>
        <v>1.3</v>
      </c>
      <c r="F80" s="34">
        <v>4</v>
      </c>
      <c r="G80" s="34">
        <f t="shared" si="34"/>
        <v>4</v>
      </c>
      <c r="H80" s="34">
        <v>4</v>
      </c>
      <c r="I80" s="34">
        <f t="shared" si="35"/>
        <v>4</v>
      </c>
      <c r="J80" s="30">
        <f t="shared" si="36"/>
        <v>0.89524091368591208</v>
      </c>
      <c r="K80" s="30">
        <f t="shared" si="37"/>
        <v>-0.57256821752649634</v>
      </c>
      <c r="L80" s="30">
        <f t="shared" si="38"/>
        <v>0.44251619257664032</v>
      </c>
      <c r="M80" s="30">
        <f t="shared" si="39"/>
        <v>1.0252929386357681</v>
      </c>
      <c r="N80" s="1"/>
      <c r="O80" s="1"/>
      <c r="P80" s="21">
        <f t="shared" si="40"/>
        <v>0.29841363789530401</v>
      </c>
      <c r="Q80" s="21">
        <f t="shared" si="41"/>
        <v>52.984136378953039</v>
      </c>
      <c r="R80" s="34">
        <v>3</v>
      </c>
      <c r="S80" s="34">
        <v>3</v>
      </c>
      <c r="T80" s="34">
        <v>16</v>
      </c>
      <c r="U80" s="34">
        <v>4</v>
      </c>
      <c r="V80" s="34">
        <v>4</v>
      </c>
      <c r="W80" s="34">
        <v>3</v>
      </c>
      <c r="X80" s="28">
        <f t="shared" si="42"/>
        <v>4</v>
      </c>
      <c r="Y80" s="22">
        <f t="shared" si="43"/>
        <v>26.442</v>
      </c>
      <c r="Z80" s="3"/>
      <c r="AA80" s="22">
        <f t="shared" si="44"/>
        <v>-0.12595845635817501</v>
      </c>
      <c r="AB80" s="22">
        <f t="shared" si="45"/>
        <v>48.740415436418253</v>
      </c>
      <c r="AC80" s="34">
        <v>3</v>
      </c>
      <c r="AD80" s="34">
        <v>5</v>
      </c>
      <c r="AE80" s="34">
        <f t="shared" si="57"/>
        <v>8</v>
      </c>
      <c r="AF80" s="5">
        <f t="shared" si="58"/>
        <v>0.45101055878998159</v>
      </c>
      <c r="AG80" s="5">
        <v>46</v>
      </c>
      <c r="AH80" s="5">
        <f t="shared" si="32"/>
        <v>254</v>
      </c>
      <c r="AI80" s="5">
        <f t="shared" si="59"/>
        <v>0.76033281779475981</v>
      </c>
      <c r="AJ80" s="5"/>
      <c r="AK80" s="23">
        <f t="shared" si="60"/>
        <v>0.60567168829237072</v>
      </c>
      <c r="AL80" s="23">
        <f t="shared" si="61"/>
        <v>56.056716882923709</v>
      </c>
      <c r="AM80" s="37">
        <v>2</v>
      </c>
      <c r="AN80" s="37">
        <v>3</v>
      </c>
      <c r="AO80" s="37">
        <v>3</v>
      </c>
      <c r="AP80" s="37">
        <v>2</v>
      </c>
      <c r="AQ80" s="37">
        <v>3</v>
      </c>
      <c r="AR80" s="31">
        <v>4</v>
      </c>
      <c r="AS80" s="6">
        <f t="shared" si="46"/>
        <v>17</v>
      </c>
      <c r="AT80" s="6">
        <f t="shared" si="47"/>
        <v>-1.6656330596105762</v>
      </c>
      <c r="AU80" s="6">
        <f t="shared" si="48"/>
        <v>-0.52688198111843199</v>
      </c>
      <c r="AV80" s="6">
        <f t="shared" si="49"/>
        <v>-0.82934496931989354</v>
      </c>
      <c r="AW80" s="6">
        <f t="shared" si="50"/>
        <v>-2.2620324046144913</v>
      </c>
      <c r="AX80" s="6">
        <f t="shared" si="51"/>
        <v>-0.81754681637338489</v>
      </c>
      <c r="AY80" s="6">
        <f t="shared" si="52"/>
        <v>0.25555636805068033</v>
      </c>
      <c r="AZ80" s="6"/>
      <c r="BA80" s="6"/>
      <c r="BB80" s="24">
        <f t="shared" si="53"/>
        <v>-0.97431381049768306</v>
      </c>
      <c r="BC80" s="24">
        <f t="shared" si="62"/>
        <v>40.256861895023171</v>
      </c>
      <c r="BD80" s="20">
        <f t="shared" si="54"/>
        <v>-0.19618694066818332</v>
      </c>
      <c r="BE80" s="8">
        <f t="shared" si="55"/>
        <v>-4.904673516704583E-2</v>
      </c>
      <c r="BF80" s="20">
        <f t="shared" si="56"/>
        <v>49.509532648329539</v>
      </c>
    </row>
    <row r="81" spans="1:58" customFormat="1">
      <c r="A81" s="34">
        <v>53712</v>
      </c>
      <c r="B81" s="35">
        <v>43577.854166666664</v>
      </c>
      <c r="C81" s="34" t="s">
        <v>6</v>
      </c>
      <c r="D81" s="37">
        <v>1.8916666666666664</v>
      </c>
      <c r="E81" s="1">
        <f t="shared" si="33"/>
        <v>1.8916666666666664</v>
      </c>
      <c r="F81" s="37">
        <v>3</v>
      </c>
      <c r="G81" s="1">
        <f t="shared" si="34"/>
        <v>3</v>
      </c>
      <c r="H81" s="37">
        <v>3</v>
      </c>
      <c r="I81" s="1">
        <f t="shared" si="35"/>
        <v>3</v>
      </c>
      <c r="J81" s="30">
        <f t="shared" si="36"/>
        <v>-0.17467638185683954</v>
      </c>
      <c r="K81" s="30">
        <f t="shared" si="37"/>
        <v>-8.5368608185419345E-2</v>
      </c>
      <c r="L81" s="30">
        <f t="shared" si="38"/>
        <v>-0.61026742897824293</v>
      </c>
      <c r="M81" s="30">
        <f t="shared" si="39"/>
        <v>0.52095965530682276</v>
      </c>
      <c r="N81" s="1"/>
      <c r="O81" s="1"/>
      <c r="P81" s="21">
        <f t="shared" si="40"/>
        <v>-5.8225460618946512E-2</v>
      </c>
      <c r="Q81" s="21">
        <f t="shared" si="41"/>
        <v>49.417745393810534</v>
      </c>
      <c r="R81" s="37">
        <v>3</v>
      </c>
      <c r="S81" s="37">
        <v>4</v>
      </c>
      <c r="T81" s="34">
        <v>8</v>
      </c>
      <c r="U81" s="34">
        <v>2</v>
      </c>
      <c r="V81" s="34">
        <v>2</v>
      </c>
      <c r="W81" s="34">
        <v>1</v>
      </c>
      <c r="X81" s="28">
        <f t="shared" si="42"/>
        <v>6</v>
      </c>
      <c r="Y81" s="22">
        <f t="shared" si="43"/>
        <v>14.975</v>
      </c>
      <c r="Z81" s="3"/>
      <c r="AA81" s="22">
        <f t="shared" si="44"/>
        <v>-1.6097767241826781</v>
      </c>
      <c r="AB81" s="22">
        <f t="shared" si="45"/>
        <v>33.90223275817322</v>
      </c>
      <c r="AC81" s="34">
        <v>3</v>
      </c>
      <c r="AD81" s="34">
        <v>5</v>
      </c>
      <c r="AE81" s="34">
        <f t="shared" si="57"/>
        <v>8</v>
      </c>
      <c r="AF81" s="5">
        <f t="shared" si="58"/>
        <v>0.45101055878998159</v>
      </c>
      <c r="AG81" s="5">
        <v>46</v>
      </c>
      <c r="AH81" s="5">
        <f t="shared" si="32"/>
        <v>254</v>
      </c>
      <c r="AI81" s="5">
        <f t="shared" si="59"/>
        <v>0.76033281779475981</v>
      </c>
      <c r="AJ81" s="5"/>
      <c r="AK81" s="23">
        <f t="shared" si="60"/>
        <v>0.60567168829237072</v>
      </c>
      <c r="AL81" s="23">
        <f t="shared" si="61"/>
        <v>56.056716882923709</v>
      </c>
      <c r="AM81" s="37">
        <v>2</v>
      </c>
      <c r="AN81" s="37">
        <v>3</v>
      </c>
      <c r="AO81" s="37">
        <v>3</v>
      </c>
      <c r="AP81" s="37">
        <v>2</v>
      </c>
      <c r="AQ81" s="37">
        <v>3</v>
      </c>
      <c r="AR81" s="31">
        <v>4</v>
      </c>
      <c r="AS81" s="6">
        <f t="shared" si="46"/>
        <v>17</v>
      </c>
      <c r="AT81" s="6">
        <f t="shared" si="47"/>
        <v>-1.6656330596105762</v>
      </c>
      <c r="AU81" s="6">
        <f t="shared" si="48"/>
        <v>-0.52688198111843199</v>
      </c>
      <c r="AV81" s="6">
        <f t="shared" si="49"/>
        <v>-0.82934496931989354</v>
      </c>
      <c r="AW81" s="6">
        <f t="shared" si="50"/>
        <v>-2.2620324046144913</v>
      </c>
      <c r="AX81" s="6">
        <f t="shared" si="51"/>
        <v>-0.81754681637338489</v>
      </c>
      <c r="AY81" s="6">
        <f t="shared" si="52"/>
        <v>0.25555636805068033</v>
      </c>
      <c r="AZ81" s="6"/>
      <c r="BA81" s="6"/>
      <c r="BB81" s="24">
        <f t="shared" si="53"/>
        <v>-0.97431381049768306</v>
      </c>
      <c r="BC81" s="24">
        <f t="shared" si="62"/>
        <v>40.256861895023171</v>
      </c>
      <c r="BD81" s="20">
        <f t="shared" si="54"/>
        <v>-2.0366443070069371</v>
      </c>
      <c r="BE81" s="8">
        <f t="shared" si="55"/>
        <v>-0.50916107675173428</v>
      </c>
      <c r="BF81" s="20">
        <f t="shared" si="56"/>
        <v>44.908389232482655</v>
      </c>
    </row>
    <row r="82" spans="1:58" customFormat="1">
      <c r="A82" s="68">
        <v>53712</v>
      </c>
      <c r="B82" s="74">
        <v>43578.4375</v>
      </c>
      <c r="C82" s="68" t="s">
        <v>12</v>
      </c>
      <c r="D82" s="38">
        <v>1.8916666666666664</v>
      </c>
      <c r="E82" s="1">
        <f t="shared" si="33"/>
        <v>1.8916666666666664</v>
      </c>
      <c r="F82" s="38">
        <v>3</v>
      </c>
      <c r="G82" s="1">
        <f t="shared" si="34"/>
        <v>3</v>
      </c>
      <c r="H82" s="38">
        <v>3</v>
      </c>
      <c r="I82" s="1">
        <f t="shared" si="35"/>
        <v>3</v>
      </c>
      <c r="J82" s="30">
        <f t="shared" si="36"/>
        <v>-0.17467638185683954</v>
      </c>
      <c r="K82" s="30">
        <f t="shared" si="37"/>
        <v>-8.5368608185419345E-2</v>
      </c>
      <c r="L82" s="30">
        <f t="shared" si="38"/>
        <v>-0.61026742897824293</v>
      </c>
      <c r="M82" s="30">
        <f t="shared" si="39"/>
        <v>0.52095965530682276</v>
      </c>
      <c r="N82" s="1"/>
      <c r="O82" s="1"/>
      <c r="P82" s="21">
        <f t="shared" si="40"/>
        <v>-5.8225460618946512E-2</v>
      </c>
      <c r="Q82" s="21">
        <f t="shared" si="41"/>
        <v>49.417745393810534</v>
      </c>
      <c r="R82" s="34">
        <v>4</v>
      </c>
      <c r="S82" s="34">
        <v>4</v>
      </c>
      <c r="T82" s="34">
        <v>20</v>
      </c>
      <c r="U82" s="34">
        <v>7</v>
      </c>
      <c r="V82" s="34">
        <v>7</v>
      </c>
      <c r="W82" s="34">
        <v>2</v>
      </c>
      <c r="X82" s="28">
        <f t="shared" si="42"/>
        <v>5</v>
      </c>
      <c r="Y82" s="22">
        <f t="shared" si="43"/>
        <v>36.704000000000001</v>
      </c>
      <c r="Z82" s="3"/>
      <c r="AA82" s="22">
        <f t="shared" si="44"/>
        <v>1.20193402331524</v>
      </c>
      <c r="AB82" s="22">
        <f t="shared" si="45"/>
        <v>62.019340233152398</v>
      </c>
      <c r="AC82" s="34">
        <v>4</v>
      </c>
      <c r="AD82" s="34">
        <v>0</v>
      </c>
      <c r="AE82" s="34">
        <f t="shared" si="57"/>
        <v>4</v>
      </c>
      <c r="AF82" s="5">
        <f t="shared" si="58"/>
        <v>-0.89908529787333624</v>
      </c>
      <c r="AG82" s="5">
        <v>46</v>
      </c>
      <c r="AH82" s="5">
        <f t="shared" si="32"/>
        <v>254</v>
      </c>
      <c r="AI82" s="5">
        <f t="shared" si="59"/>
        <v>0.76033281779475981</v>
      </c>
      <c r="AJ82" s="5"/>
      <c r="AK82" s="23">
        <f t="shared" si="60"/>
        <v>-6.9376240039288217E-2</v>
      </c>
      <c r="AL82" s="23">
        <f t="shared" si="61"/>
        <v>49.306237599607115</v>
      </c>
      <c r="AM82" s="32">
        <v>3</v>
      </c>
      <c r="AN82" s="32">
        <v>4</v>
      </c>
      <c r="AO82" s="32">
        <v>4</v>
      </c>
      <c r="AP82" s="32">
        <v>3</v>
      </c>
      <c r="AQ82" s="32">
        <v>4</v>
      </c>
      <c r="AR82" s="32">
        <v>4</v>
      </c>
      <c r="AS82" s="6">
        <f t="shared" si="46"/>
        <v>22</v>
      </c>
      <c r="AT82" s="6">
        <f t="shared" si="47"/>
        <v>-0.51789915767352035</v>
      </c>
      <c r="AU82" s="6">
        <f t="shared" si="48"/>
        <v>0.56903253960790645</v>
      </c>
      <c r="AV82" s="6">
        <f t="shared" si="49"/>
        <v>0.2970787949802603</v>
      </c>
      <c r="AW82" s="6">
        <f t="shared" si="50"/>
        <v>-1.2620324046144913</v>
      </c>
      <c r="AX82" s="6">
        <f t="shared" si="51"/>
        <v>0.37758186298369223</v>
      </c>
      <c r="AY82" s="6">
        <f t="shared" si="52"/>
        <v>0.25555636805068033</v>
      </c>
      <c r="AZ82" s="6"/>
      <c r="BA82" s="6"/>
      <c r="BB82" s="24">
        <f t="shared" si="53"/>
        <v>-4.6780332777578711E-2</v>
      </c>
      <c r="BC82" s="24">
        <f t="shared" si="62"/>
        <v>49.53219667222421</v>
      </c>
      <c r="BD82" s="20">
        <f t="shared" si="54"/>
        <v>1.0275519898794265</v>
      </c>
      <c r="BE82" s="8">
        <f t="shared" si="55"/>
        <v>0.25688799746985663</v>
      </c>
      <c r="BF82" s="20">
        <f t="shared" si="56"/>
        <v>52.568879974698568</v>
      </c>
    </row>
    <row r="83" spans="1:58" customFormat="1">
      <c r="A83" s="34">
        <v>53712</v>
      </c>
      <c r="B83" s="35">
        <v>43578.570833333331</v>
      </c>
      <c r="C83" s="34" t="s">
        <v>4</v>
      </c>
      <c r="D83" s="37">
        <v>1.8916666666666664</v>
      </c>
      <c r="E83" s="1">
        <f t="shared" si="33"/>
        <v>1.8916666666666664</v>
      </c>
      <c r="F83" s="37">
        <v>3</v>
      </c>
      <c r="G83" s="1">
        <f t="shared" si="34"/>
        <v>3</v>
      </c>
      <c r="H83" s="37">
        <v>3</v>
      </c>
      <c r="I83" s="1">
        <f t="shared" si="35"/>
        <v>3</v>
      </c>
      <c r="J83" s="30">
        <f t="shared" si="36"/>
        <v>-0.17467638185683954</v>
      </c>
      <c r="K83" s="30">
        <f t="shared" si="37"/>
        <v>-8.5368608185419345E-2</v>
      </c>
      <c r="L83" s="30">
        <f t="shared" si="38"/>
        <v>-0.61026742897824293</v>
      </c>
      <c r="M83" s="30">
        <f t="shared" si="39"/>
        <v>0.52095965530682276</v>
      </c>
      <c r="N83" s="1"/>
      <c r="O83" s="1"/>
      <c r="P83" s="21">
        <f t="shared" si="40"/>
        <v>-5.8225460618946512E-2</v>
      </c>
      <c r="Q83" s="21">
        <f t="shared" si="41"/>
        <v>49.417745393810534</v>
      </c>
      <c r="R83" s="34">
        <v>4</v>
      </c>
      <c r="S83" s="34">
        <v>4</v>
      </c>
      <c r="T83" s="34">
        <v>21</v>
      </c>
      <c r="U83" s="34">
        <v>8</v>
      </c>
      <c r="V83" s="34">
        <v>8</v>
      </c>
      <c r="W83" s="34">
        <v>2</v>
      </c>
      <c r="X83" s="28">
        <f t="shared" si="42"/>
        <v>5</v>
      </c>
      <c r="Y83" s="22">
        <f t="shared" si="43"/>
        <v>39.527000000000001</v>
      </c>
      <c r="Z83" s="3"/>
      <c r="AA83" s="22">
        <f t="shared" si="44"/>
        <v>1.5672273842700297</v>
      </c>
      <c r="AB83" s="22">
        <f t="shared" si="45"/>
        <v>65.672273842700292</v>
      </c>
      <c r="AC83" s="34">
        <v>4</v>
      </c>
      <c r="AD83" s="34">
        <v>0</v>
      </c>
      <c r="AE83" s="34">
        <f t="shared" si="57"/>
        <v>4</v>
      </c>
      <c r="AF83" s="5">
        <f t="shared" si="58"/>
        <v>-0.89908529787333624</v>
      </c>
      <c r="AG83" s="5">
        <v>46</v>
      </c>
      <c r="AH83" s="5">
        <f t="shared" si="32"/>
        <v>254</v>
      </c>
      <c r="AI83" s="5">
        <f t="shared" si="59"/>
        <v>0.76033281779475981</v>
      </c>
      <c r="AJ83" s="5"/>
      <c r="AK83" s="23">
        <f t="shared" si="60"/>
        <v>-6.9376240039288217E-2</v>
      </c>
      <c r="AL83" s="23">
        <f t="shared" si="61"/>
        <v>49.306237599607115</v>
      </c>
      <c r="AM83" s="32">
        <v>3</v>
      </c>
      <c r="AN83" s="32">
        <v>4</v>
      </c>
      <c r="AO83" s="32">
        <v>4</v>
      </c>
      <c r="AP83" s="32">
        <v>3</v>
      </c>
      <c r="AQ83" s="32">
        <v>4</v>
      </c>
      <c r="AR83" s="32">
        <v>4</v>
      </c>
      <c r="AS83" s="6">
        <f t="shared" si="46"/>
        <v>22</v>
      </c>
      <c r="AT83" s="6">
        <f t="shared" si="47"/>
        <v>-0.51789915767352035</v>
      </c>
      <c r="AU83" s="6">
        <f t="shared" si="48"/>
        <v>0.56903253960790645</v>
      </c>
      <c r="AV83" s="6">
        <f t="shared" si="49"/>
        <v>0.2970787949802603</v>
      </c>
      <c r="AW83" s="6">
        <f t="shared" si="50"/>
        <v>-1.2620324046144913</v>
      </c>
      <c r="AX83" s="6">
        <f t="shared" si="51"/>
        <v>0.37758186298369223</v>
      </c>
      <c r="AY83" s="6">
        <f t="shared" si="52"/>
        <v>0.25555636805068033</v>
      </c>
      <c r="AZ83" s="6"/>
      <c r="BA83" s="6"/>
      <c r="BB83" s="24">
        <f t="shared" si="53"/>
        <v>-4.6780332777578711E-2</v>
      </c>
      <c r="BC83" s="24">
        <f t="shared" si="62"/>
        <v>49.53219667222421</v>
      </c>
      <c r="BD83" s="20">
        <f t="shared" si="54"/>
        <v>1.3928453508342165</v>
      </c>
      <c r="BE83" s="8">
        <f t="shared" si="55"/>
        <v>0.34821133770855411</v>
      </c>
      <c r="BF83" s="20">
        <f t="shared" si="56"/>
        <v>53.48211337708554</v>
      </c>
    </row>
    <row r="84" spans="1:58" customFormat="1">
      <c r="A84" s="34">
        <v>53712</v>
      </c>
      <c r="B84" s="35">
        <v>43578.775000000001</v>
      </c>
      <c r="C84" s="34" t="s">
        <v>5</v>
      </c>
      <c r="D84" s="34">
        <v>1.3</v>
      </c>
      <c r="E84" s="34">
        <f t="shared" si="33"/>
        <v>1.3</v>
      </c>
      <c r="F84" s="34">
        <v>3</v>
      </c>
      <c r="G84" s="34">
        <f t="shared" si="34"/>
        <v>3</v>
      </c>
      <c r="H84" s="34">
        <v>3</v>
      </c>
      <c r="I84" s="34">
        <f t="shared" si="35"/>
        <v>3</v>
      </c>
      <c r="J84" s="30">
        <f t="shared" si="36"/>
        <v>-0.66187599119791662</v>
      </c>
      <c r="K84" s="30">
        <f t="shared" si="37"/>
        <v>-0.57256821752649634</v>
      </c>
      <c r="L84" s="30">
        <f t="shared" si="38"/>
        <v>-0.61026742897824293</v>
      </c>
      <c r="M84" s="30">
        <f t="shared" si="39"/>
        <v>0.52095965530682276</v>
      </c>
      <c r="N84" s="1"/>
      <c r="O84" s="1"/>
      <c r="P84" s="21">
        <f t="shared" si="40"/>
        <v>-0.22062533039930554</v>
      </c>
      <c r="Q84" s="21">
        <f t="shared" si="41"/>
        <v>47.793746696006941</v>
      </c>
      <c r="R84" s="37">
        <v>3</v>
      </c>
      <c r="S84" s="37">
        <v>4</v>
      </c>
      <c r="T84" s="34">
        <v>8</v>
      </c>
      <c r="U84" s="34">
        <v>2</v>
      </c>
      <c r="V84" s="34">
        <v>2</v>
      </c>
      <c r="W84" s="34">
        <v>1</v>
      </c>
      <c r="X84" s="28">
        <f t="shared" si="42"/>
        <v>6</v>
      </c>
      <c r="Y84" s="22">
        <f t="shared" si="43"/>
        <v>14.975</v>
      </c>
      <c r="Z84" s="3"/>
      <c r="AA84" s="22">
        <f t="shared" si="44"/>
        <v>-1.6097767241826781</v>
      </c>
      <c r="AB84" s="22">
        <f t="shared" si="45"/>
        <v>33.90223275817322</v>
      </c>
      <c r="AC84" s="34">
        <v>4</v>
      </c>
      <c r="AD84" s="34">
        <v>0</v>
      </c>
      <c r="AE84" s="34">
        <f t="shared" si="57"/>
        <v>4</v>
      </c>
      <c r="AF84" s="5">
        <f t="shared" si="58"/>
        <v>-0.89908529787333624</v>
      </c>
      <c r="AG84" s="5">
        <v>46</v>
      </c>
      <c r="AH84" s="5">
        <f t="shared" si="32"/>
        <v>254</v>
      </c>
      <c r="AI84" s="5">
        <f t="shared" si="59"/>
        <v>0.76033281779475981</v>
      </c>
      <c r="AJ84" s="5"/>
      <c r="AK84" s="23">
        <f t="shared" si="60"/>
        <v>-6.9376240039288217E-2</v>
      </c>
      <c r="AL84" s="23">
        <f t="shared" si="61"/>
        <v>49.306237599607115</v>
      </c>
      <c r="AM84" s="32">
        <v>3</v>
      </c>
      <c r="AN84" s="32">
        <v>4</v>
      </c>
      <c r="AO84" s="32">
        <v>4</v>
      </c>
      <c r="AP84" s="32">
        <v>3</v>
      </c>
      <c r="AQ84" s="32">
        <v>4</v>
      </c>
      <c r="AR84" s="32">
        <v>4</v>
      </c>
      <c r="AS84" s="6">
        <f t="shared" si="46"/>
        <v>22</v>
      </c>
      <c r="AT84" s="6">
        <f t="shared" si="47"/>
        <v>-0.51789915767352035</v>
      </c>
      <c r="AU84" s="6">
        <f t="shared" si="48"/>
        <v>0.56903253960790645</v>
      </c>
      <c r="AV84" s="6">
        <f t="shared" si="49"/>
        <v>0.2970787949802603</v>
      </c>
      <c r="AW84" s="6">
        <f t="shared" si="50"/>
        <v>-1.2620324046144913</v>
      </c>
      <c r="AX84" s="6">
        <f t="shared" si="51"/>
        <v>0.37758186298369223</v>
      </c>
      <c r="AY84" s="6">
        <f t="shared" si="52"/>
        <v>0.25555636805068033</v>
      </c>
      <c r="AZ84" s="6"/>
      <c r="BA84" s="6"/>
      <c r="BB84" s="24">
        <f t="shared" si="53"/>
        <v>-4.6780332777578711E-2</v>
      </c>
      <c r="BC84" s="24">
        <f t="shared" si="62"/>
        <v>49.53219667222421</v>
      </c>
      <c r="BD84" s="20">
        <f t="shared" si="54"/>
        <v>-1.9465586273988504</v>
      </c>
      <c r="BE84" s="8">
        <f t="shared" si="55"/>
        <v>-0.48663965684971261</v>
      </c>
      <c r="BF84" s="20">
        <f t="shared" si="56"/>
        <v>45.133603431502877</v>
      </c>
    </row>
    <row r="85" spans="1:58" s="9" customFormat="1" ht="15.75" thickBot="1">
      <c r="A85" s="60">
        <v>53712</v>
      </c>
      <c r="B85" s="72">
        <v>43578.854166666664</v>
      </c>
      <c r="C85" s="60" t="s">
        <v>6</v>
      </c>
      <c r="D85" s="60">
        <v>2.5</v>
      </c>
      <c r="E85" s="60">
        <f t="shared" si="33"/>
        <v>2.5</v>
      </c>
      <c r="F85" s="60">
        <v>4</v>
      </c>
      <c r="G85" s="60">
        <f t="shared" si="34"/>
        <v>4</v>
      </c>
      <c r="H85" s="60">
        <v>5</v>
      </c>
      <c r="I85" s="60">
        <f t="shared" si="35"/>
        <v>5</v>
      </c>
      <c r="J85" s="39">
        <f t="shared" si="36"/>
        <v>2.3876973483545072</v>
      </c>
      <c r="K85" s="39">
        <f t="shared" si="37"/>
        <v>0.41555493381315328</v>
      </c>
      <c r="L85" s="39">
        <f t="shared" si="38"/>
        <v>0.44251619257664032</v>
      </c>
      <c r="M85" s="39">
        <f t="shared" si="39"/>
        <v>1.5296262219647134</v>
      </c>
      <c r="N85" s="10"/>
      <c r="O85" s="10"/>
      <c r="P85" s="26">
        <f t="shared" si="40"/>
        <v>0.7958991161181691</v>
      </c>
      <c r="Q85" s="26">
        <f t="shared" si="41"/>
        <v>57.958991161181693</v>
      </c>
      <c r="R85" s="60">
        <v>4</v>
      </c>
      <c r="S85" s="60">
        <v>4</v>
      </c>
      <c r="T85" s="60">
        <v>17</v>
      </c>
      <c r="U85" s="60">
        <v>3</v>
      </c>
      <c r="V85" s="60">
        <v>3</v>
      </c>
      <c r="W85" s="60">
        <v>1</v>
      </c>
      <c r="X85" s="40">
        <f t="shared" si="42"/>
        <v>6</v>
      </c>
      <c r="Y85" s="41">
        <f t="shared" si="43"/>
        <v>26.255999999999997</v>
      </c>
      <c r="Z85" s="11"/>
      <c r="AA85" s="41">
        <f t="shared" si="44"/>
        <v>-0.150026669300999</v>
      </c>
      <c r="AB85" s="41">
        <f t="shared" si="45"/>
        <v>48.499733306990009</v>
      </c>
      <c r="AC85" s="60">
        <v>4</v>
      </c>
      <c r="AD85" s="60">
        <v>0</v>
      </c>
      <c r="AE85" s="60">
        <f t="shared" si="57"/>
        <v>4</v>
      </c>
      <c r="AF85" s="12">
        <f t="shared" si="58"/>
        <v>-0.89908529787333624</v>
      </c>
      <c r="AG85" s="12">
        <v>46</v>
      </c>
      <c r="AH85" s="12">
        <f t="shared" si="32"/>
        <v>254</v>
      </c>
      <c r="AI85" s="12">
        <f t="shared" si="59"/>
        <v>0.76033281779475981</v>
      </c>
      <c r="AJ85" s="12"/>
      <c r="AK85" s="103">
        <f t="shared" si="60"/>
        <v>-6.9376240039288217E-2</v>
      </c>
      <c r="AL85" s="103">
        <f t="shared" si="61"/>
        <v>49.306237599607115</v>
      </c>
      <c r="AM85" s="42">
        <v>3</v>
      </c>
      <c r="AN85" s="42">
        <v>4</v>
      </c>
      <c r="AO85" s="42">
        <v>4</v>
      </c>
      <c r="AP85" s="42">
        <v>3</v>
      </c>
      <c r="AQ85" s="42">
        <v>4</v>
      </c>
      <c r="AR85" s="42">
        <v>4</v>
      </c>
      <c r="AS85" s="13">
        <f t="shared" si="46"/>
        <v>22</v>
      </c>
      <c r="AT85" s="13">
        <f t="shared" si="47"/>
        <v>-0.51789915767352035</v>
      </c>
      <c r="AU85" s="13">
        <f t="shared" si="48"/>
        <v>0.56903253960790645</v>
      </c>
      <c r="AV85" s="13">
        <f t="shared" si="49"/>
        <v>0.2970787949802603</v>
      </c>
      <c r="AW85" s="13">
        <f t="shared" si="50"/>
        <v>-1.2620324046144913</v>
      </c>
      <c r="AX85" s="13">
        <f t="shared" si="51"/>
        <v>0.37758186298369223</v>
      </c>
      <c r="AY85" s="13">
        <f t="shared" si="52"/>
        <v>0.25555636805068033</v>
      </c>
      <c r="AZ85" s="13"/>
      <c r="BA85" s="13"/>
      <c r="BB85" s="43">
        <f t="shared" si="53"/>
        <v>-4.6780332777578711E-2</v>
      </c>
      <c r="BC85" s="43">
        <f t="shared" si="62"/>
        <v>49.53219667222421</v>
      </c>
      <c r="BD85" s="45">
        <f t="shared" si="54"/>
        <v>0.52971587400030318</v>
      </c>
      <c r="BE85" s="44">
        <f t="shared" si="55"/>
        <v>0.13242896850007579</v>
      </c>
      <c r="BF85" s="45">
        <f t="shared" si="56"/>
        <v>51.324289685000757</v>
      </c>
    </row>
    <row r="86" spans="1:58" customFormat="1">
      <c r="A86" s="34">
        <v>53713</v>
      </c>
      <c r="B86" s="35">
        <v>43572.4375</v>
      </c>
      <c r="C86" s="34" t="s">
        <v>3</v>
      </c>
      <c r="D86" s="34">
        <v>3.5</v>
      </c>
      <c r="E86" s="34">
        <f t="shared" si="33"/>
        <v>3.5</v>
      </c>
      <c r="F86" s="34">
        <v>4</v>
      </c>
      <c r="G86" s="34">
        <f t="shared" si="34"/>
        <v>4</v>
      </c>
      <c r="H86" s="34">
        <v>0</v>
      </c>
      <c r="I86" s="34">
        <f t="shared" si="35"/>
        <v>0</v>
      </c>
      <c r="J86" s="30">
        <f t="shared" si="36"/>
        <v>0.68946689115948812</v>
      </c>
      <c r="K86" s="30">
        <f t="shared" si="37"/>
        <v>1.2389908932628613</v>
      </c>
      <c r="L86" s="30">
        <f t="shared" si="38"/>
        <v>0.44251619257664032</v>
      </c>
      <c r="M86" s="30">
        <f t="shared" si="39"/>
        <v>-0.99204019468001348</v>
      </c>
      <c r="N86" s="1"/>
      <c r="O86" s="1"/>
      <c r="P86" s="21">
        <f t="shared" si="40"/>
        <v>0.22982229705316271</v>
      </c>
      <c r="Q86" s="21">
        <f t="shared" si="41"/>
        <v>52.298222970531626</v>
      </c>
      <c r="R86" s="34">
        <v>5</v>
      </c>
      <c r="S86" s="34">
        <v>1</v>
      </c>
      <c r="T86" s="34">
        <v>17</v>
      </c>
      <c r="U86" s="34">
        <v>5</v>
      </c>
      <c r="V86" s="34">
        <v>5</v>
      </c>
      <c r="W86" s="34">
        <v>2</v>
      </c>
      <c r="X86" s="28">
        <f t="shared" si="42"/>
        <v>5</v>
      </c>
      <c r="Y86" s="22">
        <f t="shared" si="43"/>
        <v>29.405999999999995</v>
      </c>
      <c r="Z86" s="3"/>
      <c r="AA86" s="22">
        <f t="shared" si="44"/>
        <v>0.25758016279520596</v>
      </c>
      <c r="AB86" s="22">
        <f t="shared" si="45"/>
        <v>52.57580162795206</v>
      </c>
      <c r="AC86" s="34">
        <v>4</v>
      </c>
      <c r="AD86" s="34">
        <v>1</v>
      </c>
      <c r="AE86" s="34">
        <f t="shared" si="57"/>
        <v>5</v>
      </c>
      <c r="AF86" s="5">
        <f t="shared" si="58"/>
        <v>-0.56156133370750683</v>
      </c>
      <c r="AG86" s="5">
        <v>70</v>
      </c>
      <c r="AH86" s="5">
        <f>300-AG86</f>
        <v>230</v>
      </c>
      <c r="AI86" s="5">
        <f t="shared" si="59"/>
        <v>0.31555797540457486</v>
      </c>
      <c r="AJ86" s="5"/>
      <c r="AK86" s="23">
        <f t="shared" si="60"/>
        <v>-0.12300167915146598</v>
      </c>
      <c r="AL86" s="23">
        <f t="shared" si="61"/>
        <v>48.769983208485343</v>
      </c>
      <c r="AM86" s="31">
        <v>4</v>
      </c>
      <c r="AN86" s="31">
        <v>3</v>
      </c>
      <c r="AO86" s="31">
        <v>4</v>
      </c>
      <c r="AP86" s="31">
        <v>4</v>
      </c>
      <c r="AQ86" s="31">
        <v>4</v>
      </c>
      <c r="AR86" s="31">
        <v>3</v>
      </c>
      <c r="AS86" s="6">
        <f t="shared" si="46"/>
        <v>22</v>
      </c>
      <c r="AT86" s="6">
        <f t="shared" si="47"/>
        <v>0.62983474426353547</v>
      </c>
      <c r="AU86" s="6">
        <f t="shared" si="48"/>
        <v>-0.52688198111843199</v>
      </c>
      <c r="AV86" s="6">
        <f t="shared" si="49"/>
        <v>0.2970787949802603</v>
      </c>
      <c r="AW86" s="6">
        <f t="shared" si="50"/>
        <v>-0.2620324046144914</v>
      </c>
      <c r="AX86" s="6">
        <f t="shared" si="51"/>
        <v>0.37758186298369223</v>
      </c>
      <c r="AY86" s="6">
        <f t="shared" si="52"/>
        <v>-0.94861862185802748</v>
      </c>
      <c r="AZ86" s="6"/>
      <c r="BA86" s="6"/>
      <c r="BB86" s="24">
        <f t="shared" si="53"/>
        <v>-7.2172934227243801E-2</v>
      </c>
      <c r="BC86" s="24">
        <f t="shared" si="62"/>
        <v>49.27827065772756</v>
      </c>
      <c r="BD86" s="20">
        <f t="shared" si="54"/>
        <v>0.29222784646965888</v>
      </c>
      <c r="BE86" s="8">
        <f t="shared" si="55"/>
        <v>7.305696161741472E-2</v>
      </c>
      <c r="BF86" s="20">
        <f t="shared" si="56"/>
        <v>50.730569616174144</v>
      </c>
    </row>
    <row r="87" spans="1:58" customFormat="1">
      <c r="A87" s="34">
        <v>53713</v>
      </c>
      <c r="B87" s="35">
        <v>43572.570833333331</v>
      </c>
      <c r="C87" s="34" t="s">
        <v>4</v>
      </c>
      <c r="D87" s="34">
        <v>1.3</v>
      </c>
      <c r="E87" s="34">
        <f t="shared" si="33"/>
        <v>1.3</v>
      </c>
      <c r="F87" s="34">
        <v>3</v>
      </c>
      <c r="G87" s="34">
        <f t="shared" si="34"/>
        <v>3</v>
      </c>
      <c r="H87" s="34">
        <v>0</v>
      </c>
      <c r="I87" s="34">
        <f t="shared" si="35"/>
        <v>0</v>
      </c>
      <c r="J87" s="30">
        <f t="shared" si="36"/>
        <v>-2.1748758411847531</v>
      </c>
      <c r="K87" s="30">
        <f t="shared" si="37"/>
        <v>-0.57256821752649634</v>
      </c>
      <c r="L87" s="30">
        <f t="shared" si="38"/>
        <v>-0.61026742897824293</v>
      </c>
      <c r="M87" s="30">
        <f t="shared" si="39"/>
        <v>-0.99204019468001348</v>
      </c>
      <c r="N87" s="1"/>
      <c r="O87" s="1"/>
      <c r="P87" s="21">
        <f t="shared" si="40"/>
        <v>-0.72495861372825099</v>
      </c>
      <c r="Q87" s="21">
        <f t="shared" si="41"/>
        <v>42.750413862717494</v>
      </c>
      <c r="R87" s="34">
        <v>3</v>
      </c>
      <c r="S87" s="34">
        <v>3</v>
      </c>
      <c r="T87" s="34">
        <v>15</v>
      </c>
      <c r="U87" s="34">
        <v>3</v>
      </c>
      <c r="V87" s="34">
        <v>3</v>
      </c>
      <c r="W87" s="34">
        <v>3</v>
      </c>
      <c r="X87" s="28">
        <f t="shared" si="42"/>
        <v>4</v>
      </c>
      <c r="Y87" s="22">
        <f t="shared" si="43"/>
        <v>23.618999999999996</v>
      </c>
      <c r="Z87" s="3"/>
      <c r="AA87" s="22">
        <f t="shared" si="44"/>
        <v>-0.49125181731296513</v>
      </c>
      <c r="AB87" s="22">
        <f t="shared" si="45"/>
        <v>45.087481826870345</v>
      </c>
      <c r="AC87" s="34">
        <v>4</v>
      </c>
      <c r="AD87" s="34">
        <v>1</v>
      </c>
      <c r="AE87" s="34">
        <f t="shared" si="57"/>
        <v>5</v>
      </c>
      <c r="AF87" s="5">
        <f t="shared" si="58"/>
        <v>-0.56156133370750683</v>
      </c>
      <c r="AG87" s="5">
        <v>70</v>
      </c>
      <c r="AH87" s="5">
        <f t="shared" ref="AH87:AH113" si="63">300-AG87</f>
        <v>230</v>
      </c>
      <c r="AI87" s="5">
        <f t="shared" si="59"/>
        <v>0.31555797540457486</v>
      </c>
      <c r="AJ87" s="5"/>
      <c r="AK87" s="23">
        <f t="shared" si="60"/>
        <v>-0.12300167915146598</v>
      </c>
      <c r="AL87" s="23">
        <f t="shared" si="61"/>
        <v>48.769983208485343</v>
      </c>
      <c r="AM87" s="31">
        <v>4</v>
      </c>
      <c r="AN87" s="31">
        <v>3</v>
      </c>
      <c r="AO87" s="31">
        <v>4</v>
      </c>
      <c r="AP87" s="31">
        <v>4</v>
      </c>
      <c r="AQ87" s="31">
        <v>4</v>
      </c>
      <c r="AR87" s="31">
        <v>3</v>
      </c>
      <c r="AS87" s="6">
        <f t="shared" si="46"/>
        <v>22</v>
      </c>
      <c r="AT87" s="6">
        <f t="shared" si="47"/>
        <v>0.62983474426353547</v>
      </c>
      <c r="AU87" s="6">
        <f t="shared" si="48"/>
        <v>-0.52688198111843199</v>
      </c>
      <c r="AV87" s="6">
        <f t="shared" si="49"/>
        <v>0.2970787949802603</v>
      </c>
      <c r="AW87" s="6">
        <f t="shared" si="50"/>
        <v>-0.2620324046144914</v>
      </c>
      <c r="AX87" s="6">
        <f t="shared" si="51"/>
        <v>0.37758186298369223</v>
      </c>
      <c r="AY87" s="6">
        <f t="shared" si="52"/>
        <v>-0.94861862185802748</v>
      </c>
      <c r="AZ87" s="6"/>
      <c r="BA87" s="6"/>
      <c r="BB87" s="24">
        <f t="shared" si="53"/>
        <v>-7.2172934227243801E-2</v>
      </c>
      <c r="BC87" s="24">
        <f t="shared" si="62"/>
        <v>49.27827065772756</v>
      </c>
      <c r="BD87" s="20">
        <f t="shared" si="54"/>
        <v>-1.4113850444199256</v>
      </c>
      <c r="BE87" s="8">
        <f t="shared" si="55"/>
        <v>-0.35284626110498141</v>
      </c>
      <c r="BF87" s="20">
        <f t="shared" si="56"/>
        <v>46.471537388950189</v>
      </c>
    </row>
    <row r="88" spans="1:58" customFormat="1">
      <c r="A88" s="34">
        <v>53713</v>
      </c>
      <c r="B88" s="35">
        <v>43572.774305555555</v>
      </c>
      <c r="C88" s="34" t="s">
        <v>5</v>
      </c>
      <c r="D88" s="34">
        <v>1.5</v>
      </c>
      <c r="E88" s="34">
        <f t="shared" si="33"/>
        <v>1.5</v>
      </c>
      <c r="F88" s="34">
        <v>3</v>
      </c>
      <c r="G88" s="34">
        <f t="shared" si="34"/>
        <v>3</v>
      </c>
      <c r="H88" s="34">
        <v>0</v>
      </c>
      <c r="I88" s="34">
        <f t="shared" si="35"/>
        <v>0</v>
      </c>
      <c r="J88" s="30">
        <f t="shared" si="36"/>
        <v>-2.0101886492948111</v>
      </c>
      <c r="K88" s="30">
        <f t="shared" si="37"/>
        <v>-0.40788102563655476</v>
      </c>
      <c r="L88" s="30">
        <f t="shared" si="38"/>
        <v>-0.61026742897824293</v>
      </c>
      <c r="M88" s="30">
        <f t="shared" si="39"/>
        <v>-0.99204019468001348</v>
      </c>
      <c r="N88" s="1"/>
      <c r="O88" s="1"/>
      <c r="P88" s="21">
        <f t="shared" si="40"/>
        <v>-0.67006288309827033</v>
      </c>
      <c r="Q88" s="21">
        <f t="shared" si="41"/>
        <v>43.299371169017299</v>
      </c>
      <c r="R88" s="37">
        <v>3</v>
      </c>
      <c r="S88" s="37">
        <v>4</v>
      </c>
      <c r="T88" s="34">
        <v>8</v>
      </c>
      <c r="U88" s="34">
        <v>2</v>
      </c>
      <c r="V88" s="34">
        <v>2</v>
      </c>
      <c r="W88" s="34">
        <v>1</v>
      </c>
      <c r="X88" s="28">
        <f t="shared" si="42"/>
        <v>6</v>
      </c>
      <c r="Y88" s="22">
        <f t="shared" si="43"/>
        <v>14.975</v>
      </c>
      <c r="Z88" s="3"/>
      <c r="AA88" s="22">
        <f t="shared" si="44"/>
        <v>-1.6097767241826781</v>
      </c>
      <c r="AB88" s="22">
        <f t="shared" si="45"/>
        <v>33.90223275817322</v>
      </c>
      <c r="AC88" s="34">
        <v>4</v>
      </c>
      <c r="AD88" s="34">
        <v>1</v>
      </c>
      <c r="AE88" s="34">
        <f t="shared" si="57"/>
        <v>5</v>
      </c>
      <c r="AF88" s="5">
        <f t="shared" si="58"/>
        <v>-0.56156133370750683</v>
      </c>
      <c r="AG88" s="5">
        <v>70</v>
      </c>
      <c r="AH88" s="5">
        <f t="shared" si="63"/>
        <v>230</v>
      </c>
      <c r="AI88" s="5">
        <f t="shared" si="59"/>
        <v>0.31555797540457486</v>
      </c>
      <c r="AJ88" s="5"/>
      <c r="AK88" s="23">
        <f t="shared" si="60"/>
        <v>-0.12300167915146598</v>
      </c>
      <c r="AL88" s="23">
        <f t="shared" si="61"/>
        <v>48.769983208485343</v>
      </c>
      <c r="AM88" s="31">
        <v>4</v>
      </c>
      <c r="AN88" s="31">
        <v>3</v>
      </c>
      <c r="AO88" s="31">
        <v>4</v>
      </c>
      <c r="AP88" s="31">
        <v>4</v>
      </c>
      <c r="AQ88" s="31">
        <v>4</v>
      </c>
      <c r="AR88" s="31">
        <v>3</v>
      </c>
      <c r="AS88" s="6">
        <f t="shared" si="46"/>
        <v>22</v>
      </c>
      <c r="AT88" s="6">
        <f t="shared" si="47"/>
        <v>0.62983474426353547</v>
      </c>
      <c r="AU88" s="6">
        <f t="shared" si="48"/>
        <v>-0.52688198111843199</v>
      </c>
      <c r="AV88" s="6">
        <f t="shared" si="49"/>
        <v>0.2970787949802603</v>
      </c>
      <c r="AW88" s="6">
        <f t="shared" si="50"/>
        <v>-0.2620324046144914</v>
      </c>
      <c r="AX88" s="6">
        <f t="shared" si="51"/>
        <v>0.37758186298369223</v>
      </c>
      <c r="AY88" s="6">
        <f t="shared" si="52"/>
        <v>-0.94861862185802748</v>
      </c>
      <c r="AZ88" s="6"/>
      <c r="BA88" s="6"/>
      <c r="BB88" s="24">
        <f t="shared" si="53"/>
        <v>-7.2172934227243801E-2</v>
      </c>
      <c r="BC88" s="24">
        <f t="shared" si="62"/>
        <v>49.27827065772756</v>
      </c>
      <c r="BD88" s="20">
        <f t="shared" si="54"/>
        <v>-2.4750142206596584</v>
      </c>
      <c r="BE88" s="8">
        <f t="shared" si="55"/>
        <v>-0.61875355516491459</v>
      </c>
      <c r="BF88" s="20">
        <f t="shared" si="56"/>
        <v>43.812464448350852</v>
      </c>
    </row>
    <row r="89" spans="1:58" customFormat="1">
      <c r="A89" s="34">
        <v>53713</v>
      </c>
      <c r="B89" s="35">
        <v>43572.854166666664</v>
      </c>
      <c r="C89" s="34" t="s">
        <v>6</v>
      </c>
      <c r="D89" s="34">
        <v>1.3</v>
      </c>
      <c r="E89" s="34">
        <f t="shared" si="33"/>
        <v>1.3</v>
      </c>
      <c r="F89" s="34">
        <v>4</v>
      </c>
      <c r="G89" s="34">
        <f t="shared" si="34"/>
        <v>4</v>
      </c>
      <c r="H89" s="34">
        <v>5</v>
      </c>
      <c r="I89" s="34">
        <f t="shared" si="35"/>
        <v>5</v>
      </c>
      <c r="J89" s="30">
        <f t="shared" si="36"/>
        <v>1.3995741970148574</v>
      </c>
      <c r="K89" s="30">
        <f t="shared" si="37"/>
        <v>-0.57256821752649634</v>
      </c>
      <c r="L89" s="30">
        <f t="shared" si="38"/>
        <v>0.44251619257664032</v>
      </c>
      <c r="M89" s="30">
        <f t="shared" si="39"/>
        <v>1.5296262219647134</v>
      </c>
      <c r="N89" s="1"/>
      <c r="O89" s="1"/>
      <c r="P89" s="21">
        <f t="shared" si="40"/>
        <v>0.46652473233828579</v>
      </c>
      <c r="Q89" s="21">
        <f t="shared" si="41"/>
        <v>54.665247323382857</v>
      </c>
      <c r="R89" s="34">
        <v>4</v>
      </c>
      <c r="S89" s="34">
        <v>4</v>
      </c>
      <c r="T89" s="34">
        <v>17</v>
      </c>
      <c r="U89" s="34">
        <v>4</v>
      </c>
      <c r="V89" s="34">
        <v>4</v>
      </c>
      <c r="W89" s="34">
        <v>2</v>
      </c>
      <c r="X89" s="28">
        <f t="shared" si="42"/>
        <v>5</v>
      </c>
      <c r="Y89" s="22">
        <f t="shared" si="43"/>
        <v>28.234999999999999</v>
      </c>
      <c r="Z89" s="3"/>
      <c r="AA89" s="22">
        <f t="shared" si="44"/>
        <v>0.1060539404508712</v>
      </c>
      <c r="AB89" s="22">
        <f t="shared" si="45"/>
        <v>51.06053940450871</v>
      </c>
      <c r="AC89" s="34">
        <v>4</v>
      </c>
      <c r="AD89" s="34">
        <v>1</v>
      </c>
      <c r="AE89" s="34">
        <f t="shared" si="57"/>
        <v>5</v>
      </c>
      <c r="AF89" s="5">
        <f t="shared" si="58"/>
        <v>-0.56156133370750683</v>
      </c>
      <c r="AG89" s="5">
        <v>70</v>
      </c>
      <c r="AH89" s="5">
        <f t="shared" si="63"/>
        <v>230</v>
      </c>
      <c r="AI89" s="5">
        <f t="shared" si="59"/>
        <v>0.31555797540457486</v>
      </c>
      <c r="AJ89" s="5"/>
      <c r="AK89" s="23">
        <f t="shared" si="60"/>
        <v>-0.12300167915146598</v>
      </c>
      <c r="AL89" s="23">
        <f t="shared" si="61"/>
        <v>48.769983208485343</v>
      </c>
      <c r="AM89" s="31">
        <v>4</v>
      </c>
      <c r="AN89" s="31">
        <v>3</v>
      </c>
      <c r="AO89" s="31">
        <v>4</v>
      </c>
      <c r="AP89" s="31">
        <v>4</v>
      </c>
      <c r="AQ89" s="31">
        <v>4</v>
      </c>
      <c r="AR89" s="31">
        <v>3</v>
      </c>
      <c r="AS89" s="6">
        <f t="shared" si="46"/>
        <v>22</v>
      </c>
      <c r="AT89" s="6">
        <f t="shared" si="47"/>
        <v>0.62983474426353547</v>
      </c>
      <c r="AU89" s="6">
        <f t="shared" si="48"/>
        <v>-0.52688198111843199</v>
      </c>
      <c r="AV89" s="6">
        <f t="shared" si="49"/>
        <v>0.2970787949802603</v>
      </c>
      <c r="AW89" s="6">
        <f t="shared" si="50"/>
        <v>-0.2620324046144914</v>
      </c>
      <c r="AX89" s="6">
        <f t="shared" si="51"/>
        <v>0.37758186298369223</v>
      </c>
      <c r="AY89" s="6">
        <f t="shared" si="52"/>
        <v>-0.94861862185802748</v>
      </c>
      <c r="AZ89" s="6"/>
      <c r="BA89" s="6"/>
      <c r="BB89" s="24">
        <f t="shared" si="53"/>
        <v>-7.2172934227243801E-2</v>
      </c>
      <c r="BC89" s="24">
        <f t="shared" si="62"/>
        <v>49.27827065772756</v>
      </c>
      <c r="BD89" s="20">
        <f t="shared" si="54"/>
        <v>0.37740405941044719</v>
      </c>
      <c r="BE89" s="8">
        <f t="shared" si="55"/>
        <v>9.4351014852611798E-2</v>
      </c>
      <c r="BF89" s="20">
        <f t="shared" si="56"/>
        <v>50.943510148526116</v>
      </c>
    </row>
    <row r="90" spans="1:58" customFormat="1">
      <c r="A90" s="34">
        <v>53713</v>
      </c>
      <c r="B90" s="35">
        <v>43573.4375</v>
      </c>
      <c r="C90" s="34" t="s">
        <v>7</v>
      </c>
      <c r="D90" s="34">
        <v>1.3</v>
      </c>
      <c r="E90" s="34">
        <f t="shared" si="33"/>
        <v>1.3</v>
      </c>
      <c r="F90" s="34">
        <v>3</v>
      </c>
      <c r="G90" s="34">
        <f t="shared" si="34"/>
        <v>3</v>
      </c>
      <c r="H90" s="34">
        <v>0</v>
      </c>
      <c r="I90" s="34">
        <f t="shared" si="35"/>
        <v>0</v>
      </c>
      <c r="J90" s="30">
        <f t="shared" si="36"/>
        <v>-2.1748758411847531</v>
      </c>
      <c r="K90" s="30">
        <f t="shared" si="37"/>
        <v>-0.57256821752649634</v>
      </c>
      <c r="L90" s="30">
        <f t="shared" si="38"/>
        <v>-0.61026742897824293</v>
      </c>
      <c r="M90" s="30">
        <f t="shared" si="39"/>
        <v>-0.99204019468001348</v>
      </c>
      <c r="N90" s="1"/>
      <c r="O90" s="1"/>
      <c r="P90" s="21">
        <f t="shared" si="40"/>
        <v>-0.72495861372825099</v>
      </c>
      <c r="Q90" s="21">
        <f t="shared" si="41"/>
        <v>42.750413862717494</v>
      </c>
      <c r="R90" s="37">
        <v>3</v>
      </c>
      <c r="S90" s="37">
        <v>4</v>
      </c>
      <c r="T90" s="34">
        <v>8</v>
      </c>
      <c r="U90" s="34">
        <v>2</v>
      </c>
      <c r="V90" s="34">
        <v>2</v>
      </c>
      <c r="W90" s="34">
        <v>1</v>
      </c>
      <c r="X90" s="28">
        <f t="shared" si="42"/>
        <v>6</v>
      </c>
      <c r="Y90" s="22">
        <f t="shared" si="43"/>
        <v>14.975</v>
      </c>
      <c r="Z90" s="3"/>
      <c r="AA90" s="22">
        <f t="shared" si="44"/>
        <v>-1.6097767241826781</v>
      </c>
      <c r="AB90" s="22">
        <f t="shared" si="45"/>
        <v>33.90223275817322</v>
      </c>
      <c r="AC90" s="34">
        <v>5</v>
      </c>
      <c r="AD90" s="34">
        <v>3</v>
      </c>
      <c r="AE90" s="34">
        <f t="shared" si="57"/>
        <v>8</v>
      </c>
      <c r="AF90" s="5">
        <f t="shared" si="58"/>
        <v>0.45101055878998159</v>
      </c>
      <c r="AG90" s="5">
        <v>70</v>
      </c>
      <c r="AH90" s="5">
        <f t="shared" si="63"/>
        <v>230</v>
      </c>
      <c r="AI90" s="5">
        <f t="shared" si="59"/>
        <v>0.31555797540457486</v>
      </c>
      <c r="AJ90" s="5"/>
      <c r="AK90" s="23">
        <f t="shared" si="60"/>
        <v>0.38328426709727825</v>
      </c>
      <c r="AL90" s="23">
        <f t="shared" si="61"/>
        <v>53.832842670972781</v>
      </c>
      <c r="AM90" s="31">
        <v>3</v>
      </c>
      <c r="AN90" s="31">
        <v>4</v>
      </c>
      <c r="AO90" s="31">
        <v>4</v>
      </c>
      <c r="AP90" s="31">
        <v>4</v>
      </c>
      <c r="AQ90" s="31">
        <v>5</v>
      </c>
      <c r="AR90" s="31">
        <v>1</v>
      </c>
      <c r="AS90" s="6">
        <f t="shared" si="46"/>
        <v>21</v>
      </c>
      <c r="AT90" s="6">
        <f t="shared" si="47"/>
        <v>-0.51789915767352035</v>
      </c>
      <c r="AU90" s="6">
        <f t="shared" si="48"/>
        <v>0.56903253960790645</v>
      </c>
      <c r="AV90" s="6">
        <f t="shared" si="49"/>
        <v>0.2970787949802603</v>
      </c>
      <c r="AW90" s="6">
        <f t="shared" si="50"/>
        <v>-0.2620324046144914</v>
      </c>
      <c r="AX90" s="6">
        <f t="shared" si="51"/>
        <v>1.5727105423407692</v>
      </c>
      <c r="AY90" s="6">
        <f t="shared" si="52"/>
        <v>-3.356968601675443</v>
      </c>
      <c r="AZ90" s="6"/>
      <c r="BA90" s="6"/>
      <c r="BB90" s="24">
        <f t="shared" si="53"/>
        <v>-0.28301304783908648</v>
      </c>
      <c r="BC90" s="24">
        <f t="shared" si="62"/>
        <v>47.169869521609137</v>
      </c>
      <c r="BD90" s="20">
        <f t="shared" si="54"/>
        <v>-2.2344641186527374</v>
      </c>
      <c r="BE90" s="8">
        <f t="shared" si="55"/>
        <v>-0.55861602966318435</v>
      </c>
      <c r="BF90" s="20">
        <f t="shared" si="56"/>
        <v>44.413839703368154</v>
      </c>
    </row>
    <row r="91" spans="1:58" customFormat="1">
      <c r="A91" s="34">
        <v>53713</v>
      </c>
      <c r="B91" s="35">
        <v>43573.615972222222</v>
      </c>
      <c r="C91" s="34" t="s">
        <v>4</v>
      </c>
      <c r="D91" s="34">
        <v>1.5</v>
      </c>
      <c r="E91" s="34">
        <f t="shared" si="33"/>
        <v>1.5</v>
      </c>
      <c r="F91" s="34">
        <v>5</v>
      </c>
      <c r="G91" s="34">
        <f t="shared" si="34"/>
        <v>5</v>
      </c>
      <c r="H91" s="34">
        <v>4</v>
      </c>
      <c r="I91" s="34">
        <f t="shared" si="35"/>
        <v>4</v>
      </c>
      <c r="J91" s="30">
        <f t="shared" si="36"/>
        <v>2.112711727130737</v>
      </c>
      <c r="K91" s="30">
        <f t="shared" si="37"/>
        <v>-0.40788102563655476</v>
      </c>
      <c r="L91" s="30">
        <f t="shared" si="38"/>
        <v>1.4952998141315237</v>
      </c>
      <c r="M91" s="30">
        <f t="shared" si="39"/>
        <v>1.0252929386357681</v>
      </c>
      <c r="N91" s="1"/>
      <c r="O91" s="1"/>
      <c r="P91" s="21">
        <f t="shared" si="40"/>
        <v>0.70423724237691232</v>
      </c>
      <c r="Q91" s="21">
        <f t="shared" si="41"/>
        <v>57.042372423769123</v>
      </c>
      <c r="R91" s="34">
        <v>3</v>
      </c>
      <c r="S91" s="34">
        <v>5</v>
      </c>
      <c r="T91" s="34">
        <v>17</v>
      </c>
      <c r="U91" s="34">
        <v>5</v>
      </c>
      <c r="V91" s="34">
        <v>5</v>
      </c>
      <c r="W91" s="34">
        <v>2</v>
      </c>
      <c r="X91" s="28">
        <f t="shared" si="42"/>
        <v>5</v>
      </c>
      <c r="Y91" s="22">
        <f t="shared" si="43"/>
        <v>29.925999999999998</v>
      </c>
      <c r="Z91" s="3"/>
      <c r="AA91" s="22">
        <f t="shared" si="44"/>
        <v>0.32486763983965927</v>
      </c>
      <c r="AB91" s="22">
        <f t="shared" si="45"/>
        <v>53.24867639839659</v>
      </c>
      <c r="AC91" s="34">
        <v>5</v>
      </c>
      <c r="AD91" s="34">
        <v>3</v>
      </c>
      <c r="AE91" s="34">
        <f t="shared" si="57"/>
        <v>8</v>
      </c>
      <c r="AF91" s="5">
        <f t="shared" si="58"/>
        <v>0.45101055878998159</v>
      </c>
      <c r="AG91" s="5">
        <v>70</v>
      </c>
      <c r="AH91" s="5">
        <f t="shared" si="63"/>
        <v>230</v>
      </c>
      <c r="AI91" s="5">
        <f t="shared" si="59"/>
        <v>0.31555797540457486</v>
      </c>
      <c r="AJ91" s="5"/>
      <c r="AK91" s="23">
        <f t="shared" si="60"/>
        <v>0.38328426709727825</v>
      </c>
      <c r="AL91" s="23">
        <f t="shared" si="61"/>
        <v>53.832842670972781</v>
      </c>
      <c r="AM91" s="31">
        <v>3</v>
      </c>
      <c r="AN91" s="31">
        <v>4</v>
      </c>
      <c r="AO91" s="31">
        <v>4</v>
      </c>
      <c r="AP91" s="31">
        <v>4</v>
      </c>
      <c r="AQ91" s="31">
        <v>5</v>
      </c>
      <c r="AR91" s="31">
        <v>1</v>
      </c>
      <c r="AS91" s="6">
        <f t="shared" si="46"/>
        <v>21</v>
      </c>
      <c r="AT91" s="6">
        <f t="shared" si="47"/>
        <v>-0.51789915767352035</v>
      </c>
      <c r="AU91" s="6">
        <f t="shared" si="48"/>
        <v>0.56903253960790645</v>
      </c>
      <c r="AV91" s="6">
        <f t="shared" si="49"/>
        <v>0.2970787949802603</v>
      </c>
      <c r="AW91" s="6">
        <f t="shared" si="50"/>
        <v>-0.2620324046144914</v>
      </c>
      <c r="AX91" s="6">
        <f t="shared" si="51"/>
        <v>1.5727105423407692</v>
      </c>
      <c r="AY91" s="6">
        <f t="shared" si="52"/>
        <v>-3.356968601675443</v>
      </c>
      <c r="AZ91" s="6"/>
      <c r="BA91" s="6"/>
      <c r="BB91" s="24">
        <f t="shared" si="53"/>
        <v>-0.28301304783908648</v>
      </c>
      <c r="BC91" s="24">
        <f t="shared" si="62"/>
        <v>47.169869521609137</v>
      </c>
      <c r="BD91" s="20">
        <f t="shared" si="54"/>
        <v>1.1293761014747634</v>
      </c>
      <c r="BE91" s="8">
        <f t="shared" si="55"/>
        <v>0.28234402536869085</v>
      </c>
      <c r="BF91" s="20">
        <f t="shared" si="56"/>
        <v>52.823440253686911</v>
      </c>
    </row>
    <row r="92" spans="1:58" customFormat="1">
      <c r="A92" s="34">
        <v>53713</v>
      </c>
      <c r="B92" s="35">
        <v>43573.720833333333</v>
      </c>
      <c r="C92" s="34" t="s">
        <v>5</v>
      </c>
      <c r="D92" s="34">
        <v>0.95</v>
      </c>
      <c r="E92" s="34">
        <f t="shared" si="33"/>
        <v>0.95</v>
      </c>
      <c r="F92" s="34">
        <v>4</v>
      </c>
      <c r="G92" s="34">
        <f t="shared" si="34"/>
        <v>4</v>
      </c>
      <c r="H92" s="34">
        <v>0</v>
      </c>
      <c r="I92" s="34">
        <f t="shared" si="35"/>
        <v>0</v>
      </c>
      <c r="J92" s="30">
        <f t="shared" si="36"/>
        <v>-1.4102948054372675</v>
      </c>
      <c r="K92" s="30">
        <f t="shared" si="37"/>
        <v>-0.86077080333389422</v>
      </c>
      <c r="L92" s="30">
        <f t="shared" si="38"/>
        <v>0.44251619257664032</v>
      </c>
      <c r="M92" s="30">
        <f t="shared" si="39"/>
        <v>-0.99204019468001348</v>
      </c>
      <c r="N92" s="1"/>
      <c r="O92" s="1"/>
      <c r="P92" s="21">
        <f t="shared" si="40"/>
        <v>-0.47009826847908914</v>
      </c>
      <c r="Q92" s="21">
        <f t="shared" si="41"/>
        <v>45.299017315209106</v>
      </c>
      <c r="R92" s="37">
        <v>3</v>
      </c>
      <c r="S92" s="37">
        <v>4</v>
      </c>
      <c r="T92" s="34">
        <v>8</v>
      </c>
      <c r="U92" s="34">
        <v>2</v>
      </c>
      <c r="V92" s="34">
        <v>2</v>
      </c>
      <c r="W92" s="34">
        <v>1</v>
      </c>
      <c r="X92" s="28">
        <f t="shared" si="42"/>
        <v>6</v>
      </c>
      <c r="Y92" s="22">
        <f t="shared" si="43"/>
        <v>14.975</v>
      </c>
      <c r="Z92" s="3"/>
      <c r="AA92" s="22">
        <f t="shared" si="44"/>
        <v>-1.6097767241826781</v>
      </c>
      <c r="AB92" s="22">
        <f t="shared" si="45"/>
        <v>33.90223275817322</v>
      </c>
      <c r="AC92" s="34">
        <v>5</v>
      </c>
      <c r="AD92" s="34">
        <v>3</v>
      </c>
      <c r="AE92" s="34">
        <f t="shared" si="57"/>
        <v>8</v>
      </c>
      <c r="AF92" s="5">
        <f t="shared" si="58"/>
        <v>0.45101055878998159</v>
      </c>
      <c r="AG92" s="5">
        <v>70</v>
      </c>
      <c r="AH92" s="5">
        <f t="shared" si="63"/>
        <v>230</v>
      </c>
      <c r="AI92" s="5">
        <f t="shared" si="59"/>
        <v>0.31555797540457486</v>
      </c>
      <c r="AJ92" s="5"/>
      <c r="AK92" s="23">
        <f t="shared" si="60"/>
        <v>0.38328426709727825</v>
      </c>
      <c r="AL92" s="23">
        <f t="shared" si="61"/>
        <v>53.832842670972781</v>
      </c>
      <c r="AM92" s="31">
        <v>3</v>
      </c>
      <c r="AN92" s="31">
        <v>4</v>
      </c>
      <c r="AO92" s="31">
        <v>4</v>
      </c>
      <c r="AP92" s="31">
        <v>4</v>
      </c>
      <c r="AQ92" s="31">
        <v>5</v>
      </c>
      <c r="AR92" s="31">
        <v>1</v>
      </c>
      <c r="AS92" s="6">
        <f t="shared" si="46"/>
        <v>21</v>
      </c>
      <c r="AT92" s="6">
        <f t="shared" si="47"/>
        <v>-0.51789915767352035</v>
      </c>
      <c r="AU92" s="6">
        <f t="shared" si="48"/>
        <v>0.56903253960790645</v>
      </c>
      <c r="AV92" s="6">
        <f t="shared" si="49"/>
        <v>0.2970787949802603</v>
      </c>
      <c r="AW92" s="6">
        <f t="shared" si="50"/>
        <v>-0.2620324046144914</v>
      </c>
      <c r="AX92" s="6">
        <f t="shared" si="51"/>
        <v>1.5727105423407692</v>
      </c>
      <c r="AY92" s="6">
        <f t="shared" si="52"/>
        <v>-3.356968601675443</v>
      </c>
      <c r="AZ92" s="6"/>
      <c r="BA92" s="6"/>
      <c r="BB92" s="24">
        <f t="shared" si="53"/>
        <v>-0.28301304783908648</v>
      </c>
      <c r="BC92" s="24">
        <f t="shared" si="62"/>
        <v>47.169869521609137</v>
      </c>
      <c r="BD92" s="20">
        <f t="shared" si="54"/>
        <v>-1.9796037734035754</v>
      </c>
      <c r="BE92" s="8">
        <f t="shared" si="55"/>
        <v>-0.49490094335089385</v>
      </c>
      <c r="BF92" s="20">
        <f t="shared" si="56"/>
        <v>45.050990566491059</v>
      </c>
    </row>
    <row r="93" spans="1:58" customFormat="1">
      <c r="A93" s="34">
        <v>53713</v>
      </c>
      <c r="B93" s="35">
        <v>43573.854166666664</v>
      </c>
      <c r="C93" s="34" t="s">
        <v>6</v>
      </c>
      <c r="D93" s="34">
        <v>1</v>
      </c>
      <c r="E93" s="34">
        <f t="shared" si="33"/>
        <v>1</v>
      </c>
      <c r="F93" s="34">
        <v>3</v>
      </c>
      <c r="G93" s="34">
        <f t="shared" si="34"/>
        <v>3</v>
      </c>
      <c r="H93" s="34">
        <v>0</v>
      </c>
      <c r="I93" s="34">
        <f t="shared" si="35"/>
        <v>0</v>
      </c>
      <c r="J93" s="30">
        <f t="shared" si="36"/>
        <v>-2.4219066290196651</v>
      </c>
      <c r="K93" s="30">
        <f t="shared" si="37"/>
        <v>-0.81959900536140873</v>
      </c>
      <c r="L93" s="30">
        <f t="shared" si="38"/>
        <v>-0.61026742897824293</v>
      </c>
      <c r="M93" s="30">
        <f t="shared" si="39"/>
        <v>-0.99204019468001348</v>
      </c>
      <c r="N93" s="1"/>
      <c r="O93" s="1"/>
      <c r="P93" s="21">
        <f t="shared" si="40"/>
        <v>-0.80730220967322175</v>
      </c>
      <c r="Q93" s="21">
        <f t="shared" si="41"/>
        <v>41.926977903267783</v>
      </c>
      <c r="R93" s="34">
        <v>4</v>
      </c>
      <c r="S93" s="34">
        <v>5</v>
      </c>
      <c r="T93" s="34">
        <v>15</v>
      </c>
      <c r="U93" s="34">
        <v>3</v>
      </c>
      <c r="V93" s="34">
        <v>3</v>
      </c>
      <c r="W93" s="34">
        <v>3</v>
      </c>
      <c r="X93" s="28">
        <f t="shared" si="42"/>
        <v>4</v>
      </c>
      <c r="Y93" s="22">
        <f t="shared" si="43"/>
        <v>24.970999999999997</v>
      </c>
      <c r="Z93" s="3"/>
      <c r="AA93" s="22">
        <f t="shared" si="44"/>
        <v>-0.3163043769973875</v>
      </c>
      <c r="AB93" s="22">
        <f t="shared" si="45"/>
        <v>46.836956230026125</v>
      </c>
      <c r="AC93" s="34">
        <v>5</v>
      </c>
      <c r="AD93" s="34">
        <v>3</v>
      </c>
      <c r="AE93" s="34">
        <f t="shared" si="57"/>
        <v>8</v>
      </c>
      <c r="AF93" s="5">
        <f t="shared" si="58"/>
        <v>0.45101055878998159</v>
      </c>
      <c r="AG93" s="5">
        <v>70</v>
      </c>
      <c r="AH93" s="5">
        <f t="shared" si="63"/>
        <v>230</v>
      </c>
      <c r="AI93" s="5">
        <f t="shared" si="59"/>
        <v>0.31555797540457486</v>
      </c>
      <c r="AJ93" s="5"/>
      <c r="AK93" s="23">
        <f t="shared" si="60"/>
        <v>0.38328426709727825</v>
      </c>
      <c r="AL93" s="23">
        <f t="shared" si="61"/>
        <v>53.832842670972781</v>
      </c>
      <c r="AM93" s="31">
        <v>3</v>
      </c>
      <c r="AN93" s="31">
        <v>4</v>
      </c>
      <c r="AO93" s="31">
        <v>4</v>
      </c>
      <c r="AP93" s="31">
        <v>4</v>
      </c>
      <c r="AQ93" s="31">
        <v>5</v>
      </c>
      <c r="AR93" s="31">
        <v>1</v>
      </c>
      <c r="AS93" s="6">
        <f t="shared" si="46"/>
        <v>21</v>
      </c>
      <c r="AT93" s="6">
        <f t="shared" si="47"/>
        <v>-0.51789915767352035</v>
      </c>
      <c r="AU93" s="6">
        <f t="shared" si="48"/>
        <v>0.56903253960790645</v>
      </c>
      <c r="AV93" s="6">
        <f t="shared" si="49"/>
        <v>0.2970787949802603</v>
      </c>
      <c r="AW93" s="6">
        <f t="shared" si="50"/>
        <v>-0.2620324046144914</v>
      </c>
      <c r="AX93" s="6">
        <f t="shared" si="51"/>
        <v>1.5727105423407692</v>
      </c>
      <c r="AY93" s="6">
        <f t="shared" si="52"/>
        <v>-3.356968601675443</v>
      </c>
      <c r="AZ93" s="6"/>
      <c r="BA93" s="6"/>
      <c r="BB93" s="24">
        <f t="shared" si="53"/>
        <v>-0.28301304783908648</v>
      </c>
      <c r="BC93" s="24">
        <f t="shared" si="62"/>
        <v>47.169869521609137</v>
      </c>
      <c r="BD93" s="20">
        <f t="shared" si="54"/>
        <v>-1.0233353674124175</v>
      </c>
      <c r="BE93" s="8">
        <f t="shared" si="55"/>
        <v>-0.25583384185310437</v>
      </c>
      <c r="BF93" s="20">
        <f t="shared" si="56"/>
        <v>47.441661581468956</v>
      </c>
    </row>
    <row r="94" spans="1:58" customFormat="1">
      <c r="A94" s="34">
        <v>53713</v>
      </c>
      <c r="B94" s="35">
        <v>43574.4375</v>
      </c>
      <c r="C94" s="34" t="s">
        <v>8</v>
      </c>
      <c r="D94" s="34">
        <v>1.3</v>
      </c>
      <c r="E94" s="34">
        <f t="shared" si="33"/>
        <v>1.3</v>
      </c>
      <c r="F94" s="34">
        <v>4</v>
      </c>
      <c r="G94" s="34">
        <f t="shared" si="34"/>
        <v>4</v>
      </c>
      <c r="H94" s="34">
        <v>5</v>
      </c>
      <c r="I94" s="34">
        <f t="shared" si="35"/>
        <v>5</v>
      </c>
      <c r="J94" s="30">
        <f t="shared" si="36"/>
        <v>1.3995741970148574</v>
      </c>
      <c r="K94" s="30">
        <f t="shared" si="37"/>
        <v>-0.57256821752649634</v>
      </c>
      <c r="L94" s="30">
        <f t="shared" si="38"/>
        <v>0.44251619257664032</v>
      </c>
      <c r="M94" s="30">
        <f t="shared" si="39"/>
        <v>1.5296262219647134</v>
      </c>
      <c r="N94" s="1"/>
      <c r="O94" s="1"/>
      <c r="P94" s="21">
        <f t="shared" si="40"/>
        <v>0.46652473233828579</v>
      </c>
      <c r="Q94" s="21">
        <f t="shared" si="41"/>
        <v>54.665247323382857</v>
      </c>
      <c r="R94" s="37">
        <v>3</v>
      </c>
      <c r="S94" s="37">
        <v>4</v>
      </c>
      <c r="T94" s="34">
        <v>8</v>
      </c>
      <c r="U94" s="34">
        <v>2</v>
      </c>
      <c r="V94" s="34">
        <v>2</v>
      </c>
      <c r="W94" s="34">
        <v>1</v>
      </c>
      <c r="X94" s="28">
        <f t="shared" si="42"/>
        <v>6</v>
      </c>
      <c r="Y94" s="22">
        <f t="shared" si="43"/>
        <v>14.975</v>
      </c>
      <c r="Z94" s="3"/>
      <c r="AA94" s="22">
        <f t="shared" si="44"/>
        <v>-1.6097767241826781</v>
      </c>
      <c r="AB94" s="22">
        <f t="shared" si="45"/>
        <v>33.90223275817322</v>
      </c>
      <c r="AC94" s="34">
        <v>5</v>
      </c>
      <c r="AD94" s="34">
        <v>3</v>
      </c>
      <c r="AE94" s="34">
        <f t="shared" si="57"/>
        <v>8</v>
      </c>
      <c r="AF94" s="5">
        <f t="shared" si="58"/>
        <v>0.45101055878998159</v>
      </c>
      <c r="AG94" s="5">
        <v>70</v>
      </c>
      <c r="AH94" s="5">
        <f t="shared" si="63"/>
        <v>230</v>
      </c>
      <c r="AI94" s="5">
        <f t="shared" si="59"/>
        <v>0.31555797540457486</v>
      </c>
      <c r="AJ94" s="5"/>
      <c r="AK94" s="23">
        <f t="shared" si="60"/>
        <v>0.38328426709727825</v>
      </c>
      <c r="AL94" s="23">
        <f t="shared" si="61"/>
        <v>53.832842670972781</v>
      </c>
      <c r="AM94" s="31">
        <v>2</v>
      </c>
      <c r="AN94" s="31">
        <v>3</v>
      </c>
      <c r="AO94" s="31">
        <v>4</v>
      </c>
      <c r="AP94" s="31">
        <v>4</v>
      </c>
      <c r="AQ94" s="31">
        <v>5</v>
      </c>
      <c r="AR94" s="31">
        <v>3</v>
      </c>
      <c r="AS94" s="6">
        <f t="shared" si="46"/>
        <v>21</v>
      </c>
      <c r="AT94" s="6">
        <f t="shared" si="47"/>
        <v>-1.6656330596105762</v>
      </c>
      <c r="AU94" s="6">
        <f t="shared" si="48"/>
        <v>-0.52688198111843199</v>
      </c>
      <c r="AV94" s="6">
        <f t="shared" si="49"/>
        <v>0.2970787949802603</v>
      </c>
      <c r="AW94" s="6">
        <f t="shared" si="50"/>
        <v>-0.2620324046144914</v>
      </c>
      <c r="AX94" s="6">
        <f t="shared" si="51"/>
        <v>1.5727105423407692</v>
      </c>
      <c r="AY94" s="6">
        <f t="shared" si="52"/>
        <v>-0.94861862185802748</v>
      </c>
      <c r="AZ94" s="6"/>
      <c r="BA94" s="6"/>
      <c r="BB94" s="24">
        <f t="shared" si="53"/>
        <v>-0.25556278831341622</v>
      </c>
      <c r="BC94" s="24">
        <f t="shared" si="62"/>
        <v>47.444372116865836</v>
      </c>
      <c r="BD94" s="20">
        <f t="shared" si="54"/>
        <v>-1.0155305130605303</v>
      </c>
      <c r="BE94" s="8">
        <f t="shared" si="55"/>
        <v>-0.25388262826513258</v>
      </c>
      <c r="BF94" s="20">
        <f t="shared" si="56"/>
        <v>47.461173717348672</v>
      </c>
    </row>
    <row r="95" spans="1:58" customFormat="1">
      <c r="A95" s="34">
        <v>53713</v>
      </c>
      <c r="B95" s="35">
        <v>43574.586111111108</v>
      </c>
      <c r="C95" s="34" t="s">
        <v>4</v>
      </c>
      <c r="D95" s="34">
        <v>1.3</v>
      </c>
      <c r="E95" s="34">
        <f t="shared" si="33"/>
        <v>1.3</v>
      </c>
      <c r="F95" s="34">
        <v>4</v>
      </c>
      <c r="G95" s="34">
        <f t="shared" si="34"/>
        <v>4</v>
      </c>
      <c r="H95" s="34">
        <v>4</v>
      </c>
      <c r="I95" s="34">
        <f t="shared" si="35"/>
        <v>4</v>
      </c>
      <c r="J95" s="30">
        <f t="shared" si="36"/>
        <v>0.89524091368591208</v>
      </c>
      <c r="K95" s="30">
        <f t="shared" si="37"/>
        <v>-0.57256821752649634</v>
      </c>
      <c r="L95" s="30">
        <f t="shared" si="38"/>
        <v>0.44251619257664032</v>
      </c>
      <c r="M95" s="30">
        <f t="shared" si="39"/>
        <v>1.0252929386357681</v>
      </c>
      <c r="N95" s="1"/>
      <c r="O95" s="1"/>
      <c r="P95" s="21">
        <f t="shared" si="40"/>
        <v>0.29841363789530401</v>
      </c>
      <c r="Q95" s="21">
        <f t="shared" si="41"/>
        <v>52.984136378953039</v>
      </c>
      <c r="R95" s="34">
        <v>3</v>
      </c>
      <c r="S95" s="34">
        <v>4</v>
      </c>
      <c r="T95" s="34">
        <v>17</v>
      </c>
      <c r="U95" s="34">
        <v>5</v>
      </c>
      <c r="V95" s="34">
        <v>5</v>
      </c>
      <c r="W95" s="34">
        <v>2</v>
      </c>
      <c r="X95" s="28">
        <f t="shared" si="42"/>
        <v>5</v>
      </c>
      <c r="Y95" s="22">
        <f t="shared" si="43"/>
        <v>29.523</v>
      </c>
      <c r="Z95" s="3"/>
      <c r="AA95" s="22">
        <f t="shared" si="44"/>
        <v>0.27271984513020847</v>
      </c>
      <c r="AB95" s="22">
        <f t="shared" si="45"/>
        <v>52.727198451302087</v>
      </c>
      <c r="AC95" s="34">
        <v>5</v>
      </c>
      <c r="AD95" s="34">
        <v>3</v>
      </c>
      <c r="AE95" s="34">
        <f t="shared" si="57"/>
        <v>8</v>
      </c>
      <c r="AF95" s="5">
        <f t="shared" si="58"/>
        <v>0.45101055878998159</v>
      </c>
      <c r="AG95" s="5">
        <v>70</v>
      </c>
      <c r="AH95" s="5">
        <f t="shared" si="63"/>
        <v>230</v>
      </c>
      <c r="AI95" s="5">
        <f t="shared" si="59"/>
        <v>0.31555797540457486</v>
      </c>
      <c r="AJ95" s="5"/>
      <c r="AK95" s="23">
        <f t="shared" si="60"/>
        <v>0.38328426709727825</v>
      </c>
      <c r="AL95" s="23">
        <f t="shared" si="61"/>
        <v>53.832842670972781</v>
      </c>
      <c r="AM95" s="31">
        <v>2</v>
      </c>
      <c r="AN95" s="31">
        <v>3</v>
      </c>
      <c r="AO95" s="31">
        <v>4</v>
      </c>
      <c r="AP95" s="31">
        <v>4</v>
      </c>
      <c r="AQ95" s="31">
        <v>5</v>
      </c>
      <c r="AR95" s="31">
        <v>3</v>
      </c>
      <c r="AS95" s="6">
        <f t="shared" si="46"/>
        <v>21</v>
      </c>
      <c r="AT95" s="6">
        <f t="shared" si="47"/>
        <v>-1.6656330596105762</v>
      </c>
      <c r="AU95" s="6">
        <f t="shared" si="48"/>
        <v>-0.52688198111843199</v>
      </c>
      <c r="AV95" s="6">
        <f t="shared" si="49"/>
        <v>0.2970787949802603</v>
      </c>
      <c r="AW95" s="6">
        <f t="shared" si="50"/>
        <v>-0.2620324046144914</v>
      </c>
      <c r="AX95" s="6">
        <f t="shared" si="51"/>
        <v>1.5727105423407692</v>
      </c>
      <c r="AY95" s="6">
        <f t="shared" si="52"/>
        <v>-0.94861862185802748</v>
      </c>
      <c r="AZ95" s="6"/>
      <c r="BA95" s="6"/>
      <c r="BB95" s="24">
        <f t="shared" si="53"/>
        <v>-0.25556278831341622</v>
      </c>
      <c r="BC95" s="24">
        <f t="shared" si="62"/>
        <v>47.444372116865836</v>
      </c>
      <c r="BD95" s="20">
        <f t="shared" si="54"/>
        <v>0.69885496180937445</v>
      </c>
      <c r="BE95" s="8">
        <f t="shared" si="55"/>
        <v>0.17471374045234361</v>
      </c>
      <c r="BF95" s="20">
        <f t="shared" si="56"/>
        <v>51.747137404523436</v>
      </c>
    </row>
    <row r="96" spans="1:58" customFormat="1">
      <c r="A96" s="34">
        <v>53713</v>
      </c>
      <c r="B96" s="35">
        <v>43574.74722222222</v>
      </c>
      <c r="C96" s="34" t="s">
        <v>5</v>
      </c>
      <c r="D96" s="34">
        <v>1.3</v>
      </c>
      <c r="E96" s="34">
        <f t="shared" si="33"/>
        <v>1.3</v>
      </c>
      <c r="F96" s="34">
        <v>4</v>
      </c>
      <c r="G96" s="34">
        <f t="shared" si="34"/>
        <v>4</v>
      </c>
      <c r="H96" s="34">
        <v>4</v>
      </c>
      <c r="I96" s="34">
        <f t="shared" si="35"/>
        <v>4</v>
      </c>
      <c r="J96" s="30">
        <f t="shared" si="36"/>
        <v>0.89524091368591208</v>
      </c>
      <c r="K96" s="30">
        <f t="shared" si="37"/>
        <v>-0.57256821752649634</v>
      </c>
      <c r="L96" s="30">
        <f t="shared" si="38"/>
        <v>0.44251619257664032</v>
      </c>
      <c r="M96" s="30">
        <f t="shared" si="39"/>
        <v>1.0252929386357681</v>
      </c>
      <c r="N96" s="1"/>
      <c r="O96" s="1"/>
      <c r="P96" s="21">
        <f t="shared" si="40"/>
        <v>0.29841363789530401</v>
      </c>
      <c r="Q96" s="21">
        <f t="shared" si="41"/>
        <v>52.984136378953039</v>
      </c>
      <c r="R96" s="37">
        <v>3</v>
      </c>
      <c r="S96" s="37">
        <v>4</v>
      </c>
      <c r="T96" s="34">
        <v>8</v>
      </c>
      <c r="U96" s="34">
        <v>2</v>
      </c>
      <c r="V96" s="34">
        <v>2</v>
      </c>
      <c r="W96" s="34">
        <v>1</v>
      </c>
      <c r="X96" s="28">
        <f t="shared" si="42"/>
        <v>6</v>
      </c>
      <c r="Y96" s="22">
        <f t="shared" si="43"/>
        <v>14.975</v>
      </c>
      <c r="Z96" s="3"/>
      <c r="AA96" s="22">
        <f t="shared" si="44"/>
        <v>-1.6097767241826781</v>
      </c>
      <c r="AB96" s="22">
        <f t="shared" si="45"/>
        <v>33.90223275817322</v>
      </c>
      <c r="AC96" s="34">
        <v>5</v>
      </c>
      <c r="AD96" s="34">
        <v>3</v>
      </c>
      <c r="AE96" s="34">
        <f t="shared" si="57"/>
        <v>8</v>
      </c>
      <c r="AF96" s="5">
        <f t="shared" si="58"/>
        <v>0.45101055878998159</v>
      </c>
      <c r="AG96" s="5">
        <v>70</v>
      </c>
      <c r="AH96" s="5">
        <f t="shared" si="63"/>
        <v>230</v>
      </c>
      <c r="AI96" s="5">
        <f t="shared" si="59"/>
        <v>0.31555797540457486</v>
      </c>
      <c r="AJ96" s="5"/>
      <c r="AK96" s="23">
        <f t="shared" si="60"/>
        <v>0.38328426709727825</v>
      </c>
      <c r="AL96" s="23">
        <f t="shared" si="61"/>
        <v>53.832842670972781</v>
      </c>
      <c r="AM96" s="31">
        <v>2</v>
      </c>
      <c r="AN96" s="31">
        <v>3</v>
      </c>
      <c r="AO96" s="31">
        <v>4</v>
      </c>
      <c r="AP96" s="31">
        <v>4</v>
      </c>
      <c r="AQ96" s="31">
        <v>5</v>
      </c>
      <c r="AR96" s="31">
        <v>3</v>
      </c>
      <c r="AS96" s="6">
        <f t="shared" si="46"/>
        <v>21</v>
      </c>
      <c r="AT96" s="6">
        <f t="shared" si="47"/>
        <v>-1.6656330596105762</v>
      </c>
      <c r="AU96" s="6">
        <f t="shared" si="48"/>
        <v>-0.52688198111843199</v>
      </c>
      <c r="AV96" s="6">
        <f t="shared" si="49"/>
        <v>0.2970787949802603</v>
      </c>
      <c r="AW96" s="6">
        <f t="shared" si="50"/>
        <v>-0.2620324046144914</v>
      </c>
      <c r="AX96" s="6">
        <f t="shared" si="51"/>
        <v>1.5727105423407692</v>
      </c>
      <c r="AY96" s="6">
        <f t="shared" si="52"/>
        <v>-0.94861862185802748</v>
      </c>
      <c r="AZ96" s="6"/>
      <c r="BA96" s="6"/>
      <c r="BB96" s="24">
        <f t="shared" si="53"/>
        <v>-0.25556278831341622</v>
      </c>
      <c r="BC96" s="24">
        <f t="shared" si="62"/>
        <v>47.444372116865836</v>
      </c>
      <c r="BD96" s="20">
        <f t="shared" si="54"/>
        <v>-1.1836416075035121</v>
      </c>
      <c r="BE96" s="8">
        <f t="shared" si="55"/>
        <v>-0.29591040187587803</v>
      </c>
      <c r="BF96" s="20">
        <f t="shared" si="56"/>
        <v>47.040895981241221</v>
      </c>
    </row>
    <row r="97" spans="1:58" customFormat="1">
      <c r="A97" s="68">
        <v>53713</v>
      </c>
      <c r="B97" s="74">
        <v>43574.854166666664</v>
      </c>
      <c r="C97" s="68" t="s">
        <v>6</v>
      </c>
      <c r="D97" s="68">
        <v>1.3</v>
      </c>
      <c r="E97" s="68">
        <f t="shared" si="33"/>
        <v>1.3</v>
      </c>
      <c r="F97" s="68">
        <v>5</v>
      </c>
      <c r="G97" s="68">
        <f t="shared" si="34"/>
        <v>5</v>
      </c>
      <c r="H97" s="68">
        <v>4</v>
      </c>
      <c r="I97" s="68">
        <f t="shared" si="35"/>
        <v>4</v>
      </c>
      <c r="J97" s="61">
        <f t="shared" si="36"/>
        <v>1.9480245352407954</v>
      </c>
      <c r="K97" s="61">
        <f t="shared" si="37"/>
        <v>-0.57256821752649634</v>
      </c>
      <c r="L97" s="61">
        <f t="shared" si="38"/>
        <v>1.4952998141315237</v>
      </c>
      <c r="M97" s="61">
        <f t="shared" si="39"/>
        <v>1.0252929386357681</v>
      </c>
      <c r="N97" s="15"/>
      <c r="O97" s="15"/>
      <c r="P97" s="21">
        <f t="shared" si="40"/>
        <v>0.64934151174693178</v>
      </c>
      <c r="Q97" s="25">
        <f t="shared" si="41"/>
        <v>56.493415117469318</v>
      </c>
      <c r="R97" s="68">
        <v>4</v>
      </c>
      <c r="S97" s="68">
        <v>4</v>
      </c>
      <c r="T97" s="68">
        <v>17</v>
      </c>
      <c r="U97" s="68">
        <v>4</v>
      </c>
      <c r="V97" s="68">
        <v>4</v>
      </c>
      <c r="W97" s="68">
        <v>2</v>
      </c>
      <c r="X97" s="62">
        <f t="shared" si="42"/>
        <v>5</v>
      </c>
      <c r="Y97" s="63">
        <f t="shared" si="43"/>
        <v>28.234999999999999</v>
      </c>
      <c r="Z97" s="16"/>
      <c r="AA97" s="63">
        <f t="shared" si="44"/>
        <v>0.1060539404508712</v>
      </c>
      <c r="AB97" s="63">
        <f t="shared" si="45"/>
        <v>51.06053940450871</v>
      </c>
      <c r="AC97" s="34">
        <v>5</v>
      </c>
      <c r="AD97" s="34">
        <v>3</v>
      </c>
      <c r="AE97" s="34">
        <f t="shared" si="57"/>
        <v>8</v>
      </c>
      <c r="AF97" s="5">
        <f t="shared" si="58"/>
        <v>0.45101055878998159</v>
      </c>
      <c r="AG97" s="5">
        <v>70</v>
      </c>
      <c r="AH97" s="5">
        <f t="shared" si="63"/>
        <v>230</v>
      </c>
      <c r="AI97" s="5">
        <f t="shared" si="59"/>
        <v>0.31555797540457486</v>
      </c>
      <c r="AJ97" s="5"/>
      <c r="AK97" s="23">
        <f t="shared" si="60"/>
        <v>0.38328426709727825</v>
      </c>
      <c r="AL97" s="23">
        <f t="shared" si="61"/>
        <v>53.832842670972781</v>
      </c>
      <c r="AM97" s="32">
        <v>2</v>
      </c>
      <c r="AN97" s="32">
        <v>3</v>
      </c>
      <c r="AO97" s="32">
        <v>4</v>
      </c>
      <c r="AP97" s="32">
        <v>4</v>
      </c>
      <c r="AQ97" s="32">
        <v>5</v>
      </c>
      <c r="AR97" s="32">
        <v>3</v>
      </c>
      <c r="AS97" s="6">
        <f t="shared" si="46"/>
        <v>21</v>
      </c>
      <c r="AT97" s="6">
        <f t="shared" si="47"/>
        <v>-1.6656330596105762</v>
      </c>
      <c r="AU97" s="6">
        <f t="shared" si="48"/>
        <v>-0.52688198111843199</v>
      </c>
      <c r="AV97" s="6">
        <f t="shared" si="49"/>
        <v>0.2970787949802603</v>
      </c>
      <c r="AW97" s="6">
        <f t="shared" si="50"/>
        <v>-0.2620324046144914</v>
      </c>
      <c r="AX97" s="6">
        <f t="shared" si="51"/>
        <v>1.5727105423407692</v>
      </c>
      <c r="AY97" s="6">
        <f t="shared" si="52"/>
        <v>-0.94861862185802748</v>
      </c>
      <c r="AZ97" s="18"/>
      <c r="BA97" s="18"/>
      <c r="BB97" s="24">
        <f t="shared" si="53"/>
        <v>-0.25556278831341622</v>
      </c>
      <c r="BC97" s="24">
        <f t="shared" si="62"/>
        <v>47.444372116865836</v>
      </c>
      <c r="BD97" s="20">
        <f t="shared" si="54"/>
        <v>0.8831169309816651</v>
      </c>
      <c r="BE97" s="8">
        <f t="shared" si="55"/>
        <v>0.22077923274541628</v>
      </c>
      <c r="BF97" s="65">
        <f t="shared" si="56"/>
        <v>52.207792327454165</v>
      </c>
    </row>
    <row r="98" spans="1:58" customFormat="1">
      <c r="A98" s="34">
        <v>53713</v>
      </c>
      <c r="B98" s="35">
        <v>43575.4375</v>
      </c>
      <c r="C98" s="34" t="s">
        <v>9</v>
      </c>
      <c r="D98" s="34">
        <v>1.3</v>
      </c>
      <c r="E98" s="34">
        <f t="shared" si="33"/>
        <v>1.3</v>
      </c>
      <c r="F98" s="34">
        <v>3</v>
      </c>
      <c r="G98" s="34">
        <f t="shared" si="34"/>
        <v>3</v>
      </c>
      <c r="H98" s="34">
        <v>5</v>
      </c>
      <c r="I98" s="34">
        <f t="shared" si="35"/>
        <v>5</v>
      </c>
      <c r="J98" s="30">
        <f t="shared" si="36"/>
        <v>0.34679057545997405</v>
      </c>
      <c r="K98" s="30">
        <f t="shared" si="37"/>
        <v>-0.57256821752649634</v>
      </c>
      <c r="L98" s="30">
        <f t="shared" si="38"/>
        <v>-0.61026742897824293</v>
      </c>
      <c r="M98" s="30">
        <f t="shared" si="39"/>
        <v>1.5296262219647134</v>
      </c>
      <c r="N98" s="1"/>
      <c r="O98" s="1"/>
      <c r="P98" s="21">
        <f t="shared" si="40"/>
        <v>0.11559685848665802</v>
      </c>
      <c r="Q98" s="21">
        <f t="shared" si="41"/>
        <v>51.155968584866578</v>
      </c>
      <c r="R98" s="37">
        <v>3</v>
      </c>
      <c r="S98" s="37">
        <v>4</v>
      </c>
      <c r="T98" s="34">
        <v>8</v>
      </c>
      <c r="U98" s="34">
        <v>2</v>
      </c>
      <c r="V98" s="34">
        <v>2</v>
      </c>
      <c r="W98" s="34">
        <v>1</v>
      </c>
      <c r="X98" s="28">
        <f t="shared" si="42"/>
        <v>6</v>
      </c>
      <c r="Y98" s="22">
        <f t="shared" si="43"/>
        <v>14.975</v>
      </c>
      <c r="Z98" s="3"/>
      <c r="AA98" s="22">
        <f t="shared" si="44"/>
        <v>-1.6097767241826781</v>
      </c>
      <c r="AB98" s="22">
        <f t="shared" si="45"/>
        <v>33.90223275817322</v>
      </c>
      <c r="AC98" s="34">
        <v>4</v>
      </c>
      <c r="AD98" s="34">
        <v>2</v>
      </c>
      <c r="AE98" s="34">
        <f t="shared" si="57"/>
        <v>6</v>
      </c>
      <c r="AF98" s="5">
        <f t="shared" si="58"/>
        <v>-0.22403736954167733</v>
      </c>
      <c r="AG98" s="5">
        <v>70</v>
      </c>
      <c r="AH98" s="5">
        <f t="shared" si="63"/>
        <v>230</v>
      </c>
      <c r="AI98" s="5">
        <f t="shared" si="59"/>
        <v>0.31555797540457486</v>
      </c>
      <c r="AJ98" s="5"/>
      <c r="AK98" s="23">
        <f t="shared" si="60"/>
        <v>4.5760302931448768E-2</v>
      </c>
      <c r="AL98" s="23">
        <f t="shared" si="61"/>
        <v>50.457603029314491</v>
      </c>
      <c r="AM98" s="31">
        <v>4</v>
      </c>
      <c r="AN98" s="31">
        <v>3</v>
      </c>
      <c r="AO98" s="31">
        <v>4</v>
      </c>
      <c r="AP98" s="31">
        <v>4</v>
      </c>
      <c r="AQ98" s="31">
        <v>3</v>
      </c>
      <c r="AR98" s="31">
        <v>4</v>
      </c>
      <c r="AS98" s="6">
        <f t="shared" si="46"/>
        <v>22</v>
      </c>
      <c r="AT98" s="6">
        <f t="shared" si="47"/>
        <v>0.62983474426353547</v>
      </c>
      <c r="AU98" s="6">
        <f t="shared" si="48"/>
        <v>-0.52688198111843199</v>
      </c>
      <c r="AV98" s="6">
        <f t="shared" si="49"/>
        <v>0.2970787949802603</v>
      </c>
      <c r="AW98" s="6">
        <f t="shared" si="50"/>
        <v>-0.2620324046144914</v>
      </c>
      <c r="AX98" s="6">
        <f t="shared" si="51"/>
        <v>-0.81754681637338489</v>
      </c>
      <c r="AY98" s="6">
        <f t="shared" si="52"/>
        <v>0.25555636805068033</v>
      </c>
      <c r="AZ98" s="6"/>
      <c r="BA98" s="6"/>
      <c r="BB98" s="24">
        <f t="shared" si="53"/>
        <v>-7.0665215801972034E-2</v>
      </c>
      <c r="BC98" s="24">
        <f t="shared" si="62"/>
        <v>49.293347841980278</v>
      </c>
      <c r="BD98" s="20">
        <f t="shared" si="54"/>
        <v>-1.5190847785665433</v>
      </c>
      <c r="BE98" s="8">
        <f t="shared" si="55"/>
        <v>-0.37977119464163583</v>
      </c>
      <c r="BF98" s="20">
        <f t="shared" si="56"/>
        <v>46.202288053583644</v>
      </c>
    </row>
    <row r="99" spans="1:58" customFormat="1">
      <c r="A99" s="34">
        <v>53713</v>
      </c>
      <c r="B99" s="35">
        <v>43575.618750000001</v>
      </c>
      <c r="C99" s="34" t="s">
        <v>4</v>
      </c>
      <c r="D99" s="34">
        <v>1.3</v>
      </c>
      <c r="E99" s="34">
        <f t="shared" si="33"/>
        <v>1.3</v>
      </c>
      <c r="F99" s="34">
        <v>5</v>
      </c>
      <c r="G99" s="34">
        <f t="shared" si="34"/>
        <v>5</v>
      </c>
      <c r="H99" s="34">
        <v>5</v>
      </c>
      <c r="I99" s="34">
        <f t="shared" si="35"/>
        <v>5</v>
      </c>
      <c r="J99" s="30">
        <f t="shared" si="36"/>
        <v>2.452357818569741</v>
      </c>
      <c r="K99" s="30">
        <f t="shared" si="37"/>
        <v>-0.57256821752649634</v>
      </c>
      <c r="L99" s="30">
        <f t="shared" si="38"/>
        <v>1.4952998141315237</v>
      </c>
      <c r="M99" s="30">
        <f t="shared" si="39"/>
        <v>1.5296262219647134</v>
      </c>
      <c r="N99" s="1"/>
      <c r="O99" s="1"/>
      <c r="P99" s="21">
        <f t="shared" si="40"/>
        <v>0.81745260618991367</v>
      </c>
      <c r="Q99" s="21">
        <f t="shared" si="41"/>
        <v>58.174526061899137</v>
      </c>
      <c r="R99" s="34">
        <v>4</v>
      </c>
      <c r="S99" s="34">
        <v>3</v>
      </c>
      <c r="T99" s="34">
        <v>17</v>
      </c>
      <c r="U99" s="34">
        <v>5</v>
      </c>
      <c r="V99" s="34">
        <v>5</v>
      </c>
      <c r="W99" s="34">
        <v>2</v>
      </c>
      <c r="X99" s="28">
        <f t="shared" si="42"/>
        <v>5</v>
      </c>
      <c r="Y99" s="22">
        <f t="shared" si="43"/>
        <v>29.666</v>
      </c>
      <c r="Z99" s="3"/>
      <c r="AA99" s="22">
        <f t="shared" si="44"/>
        <v>0.29122390131743309</v>
      </c>
      <c r="AB99" s="22">
        <f t="shared" si="45"/>
        <v>52.912239013174329</v>
      </c>
      <c r="AC99" s="34">
        <v>4</v>
      </c>
      <c r="AD99" s="34">
        <v>2</v>
      </c>
      <c r="AE99" s="34">
        <f t="shared" si="57"/>
        <v>6</v>
      </c>
      <c r="AF99" s="5">
        <f t="shared" si="58"/>
        <v>-0.22403736954167733</v>
      </c>
      <c r="AG99" s="5">
        <v>70</v>
      </c>
      <c r="AH99" s="5">
        <f t="shared" si="63"/>
        <v>230</v>
      </c>
      <c r="AI99" s="5">
        <f t="shared" si="59"/>
        <v>0.31555797540457486</v>
      </c>
      <c r="AJ99" s="5"/>
      <c r="AK99" s="23">
        <f t="shared" si="60"/>
        <v>4.5760302931448768E-2</v>
      </c>
      <c r="AL99" s="23">
        <f t="shared" si="61"/>
        <v>50.457603029314491</v>
      </c>
      <c r="AM99" s="31">
        <v>4</v>
      </c>
      <c r="AN99" s="31">
        <v>3</v>
      </c>
      <c r="AO99" s="31">
        <v>4</v>
      </c>
      <c r="AP99" s="31">
        <v>4</v>
      </c>
      <c r="AQ99" s="31">
        <v>3</v>
      </c>
      <c r="AR99" s="31">
        <v>4</v>
      </c>
      <c r="AS99" s="6">
        <f t="shared" si="46"/>
        <v>22</v>
      </c>
      <c r="AT99" s="6">
        <f t="shared" si="47"/>
        <v>0.62983474426353547</v>
      </c>
      <c r="AU99" s="6">
        <f t="shared" si="48"/>
        <v>-0.52688198111843199</v>
      </c>
      <c r="AV99" s="6">
        <f t="shared" si="49"/>
        <v>0.2970787949802603</v>
      </c>
      <c r="AW99" s="6">
        <f t="shared" si="50"/>
        <v>-0.2620324046144914</v>
      </c>
      <c r="AX99" s="6">
        <f t="shared" si="51"/>
        <v>-0.81754681637338489</v>
      </c>
      <c r="AY99" s="6">
        <f t="shared" si="52"/>
        <v>0.25555636805068033</v>
      </c>
      <c r="AZ99" s="6"/>
      <c r="BA99" s="6"/>
      <c r="BB99" s="24">
        <f t="shared" si="53"/>
        <v>-7.0665215801972034E-2</v>
      </c>
      <c r="BC99" s="24">
        <f t="shared" si="62"/>
        <v>49.293347841980278</v>
      </c>
      <c r="BD99" s="20">
        <f t="shared" si="54"/>
        <v>1.0837715946368236</v>
      </c>
      <c r="BE99" s="8">
        <f t="shared" si="55"/>
        <v>0.2709428986592059</v>
      </c>
      <c r="BF99" s="20">
        <f t="shared" si="56"/>
        <v>52.709428986592059</v>
      </c>
    </row>
    <row r="100" spans="1:58" customFormat="1">
      <c r="A100" s="34">
        <v>53713</v>
      </c>
      <c r="B100" s="35">
        <v>43575.730555555558</v>
      </c>
      <c r="C100" s="34" t="s">
        <v>5</v>
      </c>
      <c r="D100" s="34">
        <v>1.3</v>
      </c>
      <c r="E100" s="34">
        <f t="shared" si="33"/>
        <v>1.3</v>
      </c>
      <c r="F100" s="34">
        <v>5</v>
      </c>
      <c r="G100" s="34">
        <f t="shared" si="34"/>
        <v>5</v>
      </c>
      <c r="H100" s="34">
        <v>0</v>
      </c>
      <c r="I100" s="34">
        <f t="shared" si="35"/>
        <v>0</v>
      </c>
      <c r="J100" s="30">
        <f t="shared" si="36"/>
        <v>-6.9308598074986127E-2</v>
      </c>
      <c r="K100" s="30">
        <f t="shared" si="37"/>
        <v>-0.57256821752649634</v>
      </c>
      <c r="L100" s="30">
        <f t="shared" si="38"/>
        <v>1.4952998141315237</v>
      </c>
      <c r="M100" s="30">
        <f t="shared" si="39"/>
        <v>-0.99204019468001348</v>
      </c>
      <c r="N100" s="1"/>
      <c r="O100" s="1"/>
      <c r="P100" s="21">
        <f t="shared" si="40"/>
        <v>-2.3102866024995377E-2</v>
      </c>
      <c r="Q100" s="21">
        <f t="shared" si="41"/>
        <v>49.768971339750046</v>
      </c>
      <c r="R100" s="34">
        <v>4</v>
      </c>
      <c r="S100" s="34">
        <v>5</v>
      </c>
      <c r="T100" s="34">
        <v>17</v>
      </c>
      <c r="U100" s="34">
        <v>5</v>
      </c>
      <c r="V100" s="34">
        <v>5</v>
      </c>
      <c r="W100" s="34">
        <v>2</v>
      </c>
      <c r="X100" s="28">
        <f t="shared" si="42"/>
        <v>5</v>
      </c>
      <c r="Y100" s="22">
        <f t="shared" si="43"/>
        <v>30.471999999999998</v>
      </c>
      <c r="Z100" s="3"/>
      <c r="AA100" s="22">
        <f t="shared" si="44"/>
        <v>0.3955194907363348</v>
      </c>
      <c r="AB100" s="22">
        <f t="shared" si="45"/>
        <v>53.955194907363349</v>
      </c>
      <c r="AC100" s="34">
        <v>4</v>
      </c>
      <c r="AD100" s="34">
        <v>2</v>
      </c>
      <c r="AE100" s="34">
        <f t="shared" si="57"/>
        <v>6</v>
      </c>
      <c r="AF100" s="5">
        <f t="shared" si="58"/>
        <v>-0.22403736954167733</v>
      </c>
      <c r="AG100" s="5">
        <v>70</v>
      </c>
      <c r="AH100" s="5">
        <f t="shared" si="63"/>
        <v>230</v>
      </c>
      <c r="AI100" s="5">
        <f t="shared" si="59"/>
        <v>0.31555797540457486</v>
      </c>
      <c r="AJ100" s="5"/>
      <c r="AK100" s="23">
        <f t="shared" si="60"/>
        <v>4.5760302931448768E-2</v>
      </c>
      <c r="AL100" s="23">
        <f t="shared" si="61"/>
        <v>50.457603029314491</v>
      </c>
      <c r="AM100" s="31">
        <v>4</v>
      </c>
      <c r="AN100" s="31">
        <v>3</v>
      </c>
      <c r="AO100" s="31">
        <v>4</v>
      </c>
      <c r="AP100" s="31">
        <v>4</v>
      </c>
      <c r="AQ100" s="31">
        <v>3</v>
      </c>
      <c r="AR100" s="31">
        <v>4</v>
      </c>
      <c r="AS100" s="6">
        <f t="shared" si="46"/>
        <v>22</v>
      </c>
      <c r="AT100" s="6">
        <f t="shared" si="47"/>
        <v>0.62983474426353547</v>
      </c>
      <c r="AU100" s="6">
        <f t="shared" si="48"/>
        <v>-0.52688198111843199</v>
      </c>
      <c r="AV100" s="6">
        <f t="shared" si="49"/>
        <v>0.2970787949802603</v>
      </c>
      <c r="AW100" s="6">
        <f t="shared" si="50"/>
        <v>-0.2620324046144914</v>
      </c>
      <c r="AX100" s="6">
        <f t="shared" si="51"/>
        <v>-0.81754681637338489</v>
      </c>
      <c r="AY100" s="6">
        <f t="shared" si="52"/>
        <v>0.25555636805068033</v>
      </c>
      <c r="AZ100" s="6"/>
      <c r="BA100" s="6"/>
      <c r="BB100" s="24">
        <f t="shared" si="53"/>
        <v>-7.0665215801972034E-2</v>
      </c>
      <c r="BC100" s="24">
        <f t="shared" si="62"/>
        <v>49.293347841980278</v>
      </c>
      <c r="BD100" s="20">
        <f t="shared" si="54"/>
        <v>0.34751171184081614</v>
      </c>
      <c r="BE100" s="8">
        <f t="shared" si="55"/>
        <v>8.6877927960204035E-2</v>
      </c>
      <c r="BF100" s="20">
        <f t="shared" si="56"/>
        <v>50.868779279602037</v>
      </c>
    </row>
    <row r="101" spans="1:58" customFormat="1">
      <c r="A101" s="68">
        <v>53713</v>
      </c>
      <c r="B101" s="74">
        <v>43575.854166666664</v>
      </c>
      <c r="C101" s="68" t="s">
        <v>6</v>
      </c>
      <c r="D101" s="68">
        <v>3.5</v>
      </c>
      <c r="E101" s="34">
        <f t="shared" si="33"/>
        <v>3.5</v>
      </c>
      <c r="F101" s="68">
        <v>3</v>
      </c>
      <c r="G101" s="34">
        <f t="shared" si="34"/>
        <v>3</v>
      </c>
      <c r="H101" s="68">
        <v>5</v>
      </c>
      <c r="I101" s="34">
        <f t="shared" si="35"/>
        <v>5</v>
      </c>
      <c r="J101" s="30">
        <f t="shared" si="36"/>
        <v>2.1583496862493319</v>
      </c>
      <c r="K101" s="30">
        <f t="shared" si="37"/>
        <v>1.2389908932628613</v>
      </c>
      <c r="L101" s="30">
        <f t="shared" si="38"/>
        <v>-0.61026742897824293</v>
      </c>
      <c r="M101" s="30">
        <f t="shared" si="39"/>
        <v>1.5296262219647134</v>
      </c>
      <c r="N101" s="1"/>
      <c r="O101" s="1"/>
      <c r="P101" s="21">
        <f t="shared" si="40"/>
        <v>0.719449895416444</v>
      </c>
      <c r="Q101" s="21">
        <f t="shared" si="41"/>
        <v>57.194498954164438</v>
      </c>
      <c r="R101" s="68">
        <v>3</v>
      </c>
      <c r="S101" s="68">
        <v>3</v>
      </c>
      <c r="T101" s="68">
        <v>17</v>
      </c>
      <c r="U101" s="68">
        <v>5</v>
      </c>
      <c r="V101" s="68">
        <v>5</v>
      </c>
      <c r="W101" s="68">
        <v>2</v>
      </c>
      <c r="X101" s="28">
        <f t="shared" si="42"/>
        <v>5</v>
      </c>
      <c r="Y101" s="22">
        <f t="shared" si="43"/>
        <v>29.12</v>
      </c>
      <c r="Z101" s="16"/>
      <c r="AA101" s="22">
        <f t="shared" si="44"/>
        <v>0.22057205042075761</v>
      </c>
      <c r="AB101" s="22">
        <f t="shared" si="45"/>
        <v>52.205720504207576</v>
      </c>
      <c r="AC101" s="34">
        <v>4</v>
      </c>
      <c r="AD101" s="34">
        <v>2</v>
      </c>
      <c r="AE101" s="34">
        <f t="shared" si="57"/>
        <v>6</v>
      </c>
      <c r="AF101" s="5">
        <f t="shared" si="58"/>
        <v>-0.22403736954167733</v>
      </c>
      <c r="AG101" s="5">
        <v>70</v>
      </c>
      <c r="AH101" s="5">
        <f t="shared" si="63"/>
        <v>230</v>
      </c>
      <c r="AI101" s="5">
        <f t="shared" si="59"/>
        <v>0.31555797540457486</v>
      </c>
      <c r="AJ101" s="5"/>
      <c r="AK101" s="23">
        <f t="shared" si="60"/>
        <v>4.5760302931448768E-2</v>
      </c>
      <c r="AL101" s="23">
        <f t="shared" si="61"/>
        <v>50.457603029314491</v>
      </c>
      <c r="AM101" s="31">
        <v>4</v>
      </c>
      <c r="AN101" s="31">
        <v>3</v>
      </c>
      <c r="AO101" s="31">
        <v>4</v>
      </c>
      <c r="AP101" s="31">
        <v>4</v>
      </c>
      <c r="AQ101" s="31">
        <v>3</v>
      </c>
      <c r="AR101" s="31">
        <v>4</v>
      </c>
      <c r="AS101" s="6">
        <f t="shared" si="46"/>
        <v>22</v>
      </c>
      <c r="AT101" s="6">
        <f t="shared" si="47"/>
        <v>0.62983474426353547</v>
      </c>
      <c r="AU101" s="6">
        <f t="shared" si="48"/>
        <v>-0.52688198111843199</v>
      </c>
      <c r="AV101" s="6">
        <f t="shared" si="49"/>
        <v>0.2970787949802603</v>
      </c>
      <c r="AW101" s="6">
        <f t="shared" si="50"/>
        <v>-0.2620324046144914</v>
      </c>
      <c r="AX101" s="6">
        <f t="shared" si="51"/>
        <v>-0.81754681637338489</v>
      </c>
      <c r="AY101" s="6">
        <f t="shared" si="52"/>
        <v>0.25555636805068033</v>
      </c>
      <c r="AZ101" s="18"/>
      <c r="BA101" s="18"/>
      <c r="BB101" s="24">
        <f t="shared" si="53"/>
        <v>-7.0665215801972034E-2</v>
      </c>
      <c r="BC101" s="24">
        <f t="shared" si="62"/>
        <v>49.293347841980278</v>
      </c>
      <c r="BD101" s="20">
        <f t="shared" si="54"/>
        <v>0.91511703296667835</v>
      </c>
      <c r="BE101" s="8">
        <f t="shared" si="55"/>
        <v>0.22877925824166959</v>
      </c>
      <c r="BF101" s="20">
        <f t="shared" si="56"/>
        <v>52.287792582416699</v>
      </c>
    </row>
    <row r="102" spans="1:58" customFormat="1">
      <c r="A102" s="34">
        <v>53713</v>
      </c>
      <c r="B102" s="35">
        <v>43576.4375</v>
      </c>
      <c r="C102" s="34" t="s">
        <v>10</v>
      </c>
      <c r="D102" s="34">
        <v>1.3</v>
      </c>
      <c r="E102" s="34">
        <f t="shared" si="33"/>
        <v>1.3</v>
      </c>
      <c r="F102" s="34">
        <v>4</v>
      </c>
      <c r="G102" s="34">
        <f t="shared" si="34"/>
        <v>4</v>
      </c>
      <c r="H102" s="34">
        <v>0</v>
      </c>
      <c r="I102" s="34">
        <f t="shared" si="35"/>
        <v>0</v>
      </c>
      <c r="J102" s="30">
        <f t="shared" si="36"/>
        <v>-1.1220922196298695</v>
      </c>
      <c r="K102" s="30">
        <f t="shared" si="37"/>
        <v>-0.57256821752649634</v>
      </c>
      <c r="L102" s="30">
        <f t="shared" si="38"/>
        <v>0.44251619257664032</v>
      </c>
      <c r="M102" s="30">
        <f t="shared" si="39"/>
        <v>-0.99204019468001348</v>
      </c>
      <c r="N102" s="1"/>
      <c r="O102" s="1"/>
      <c r="P102" s="21">
        <f t="shared" si="40"/>
        <v>-0.37403073987662316</v>
      </c>
      <c r="Q102" s="21">
        <f t="shared" si="41"/>
        <v>46.259692601233766</v>
      </c>
      <c r="R102" s="34">
        <v>3</v>
      </c>
      <c r="S102" s="34">
        <v>3</v>
      </c>
      <c r="T102" s="34">
        <v>17</v>
      </c>
      <c r="U102" s="34">
        <v>5</v>
      </c>
      <c r="V102" s="34">
        <v>5</v>
      </c>
      <c r="W102" s="34">
        <v>2</v>
      </c>
      <c r="X102" s="28">
        <f t="shared" si="42"/>
        <v>5</v>
      </c>
      <c r="Y102" s="22">
        <f t="shared" si="43"/>
        <v>29.12</v>
      </c>
      <c r="Z102" s="3"/>
      <c r="AA102" s="22">
        <f t="shared" si="44"/>
        <v>0.22057205042075761</v>
      </c>
      <c r="AB102" s="22">
        <f t="shared" si="45"/>
        <v>52.205720504207576</v>
      </c>
      <c r="AC102" s="34">
        <v>5</v>
      </c>
      <c r="AD102" s="34">
        <v>3</v>
      </c>
      <c r="AE102" s="34">
        <f t="shared" si="57"/>
        <v>8</v>
      </c>
      <c r="AF102" s="5">
        <f t="shared" si="58"/>
        <v>0.45101055878998159</v>
      </c>
      <c r="AG102" s="5">
        <v>70</v>
      </c>
      <c r="AH102" s="5">
        <f t="shared" si="63"/>
        <v>230</v>
      </c>
      <c r="AI102" s="5">
        <f t="shared" si="59"/>
        <v>0.31555797540457486</v>
      </c>
      <c r="AJ102" s="5"/>
      <c r="AK102" s="23">
        <f t="shared" si="60"/>
        <v>0.38328426709727825</v>
      </c>
      <c r="AL102" s="23">
        <f t="shared" si="61"/>
        <v>53.832842670972781</v>
      </c>
      <c r="AM102" s="31">
        <v>3</v>
      </c>
      <c r="AN102" s="31">
        <v>4</v>
      </c>
      <c r="AO102" s="31">
        <v>4</v>
      </c>
      <c r="AP102" s="31">
        <v>4</v>
      </c>
      <c r="AQ102" s="31">
        <v>3</v>
      </c>
      <c r="AR102" s="31">
        <v>4</v>
      </c>
      <c r="AS102" s="6">
        <f t="shared" si="46"/>
        <v>22</v>
      </c>
      <c r="AT102" s="6">
        <f t="shared" si="47"/>
        <v>-0.51789915767352035</v>
      </c>
      <c r="AU102" s="6">
        <f t="shared" si="48"/>
        <v>0.56903253960790645</v>
      </c>
      <c r="AV102" s="6">
        <f t="shared" si="49"/>
        <v>0.2970787949802603</v>
      </c>
      <c r="AW102" s="6">
        <f t="shared" si="50"/>
        <v>-0.2620324046144914</v>
      </c>
      <c r="AX102" s="6">
        <f t="shared" si="51"/>
        <v>-0.81754681637338489</v>
      </c>
      <c r="AY102" s="6">
        <f t="shared" si="52"/>
        <v>0.25555636805068033</v>
      </c>
      <c r="AZ102" s="6"/>
      <c r="BA102" s="6"/>
      <c r="BB102" s="24">
        <f t="shared" si="53"/>
        <v>-7.930177933709158E-2</v>
      </c>
      <c r="BC102" s="24">
        <f t="shared" si="62"/>
        <v>49.206982206629085</v>
      </c>
      <c r="BD102" s="20">
        <f t="shared" si="54"/>
        <v>0.15052379830432111</v>
      </c>
      <c r="BE102" s="8">
        <f t="shared" si="55"/>
        <v>3.7630949576080278E-2</v>
      </c>
      <c r="BF102" s="20">
        <f t="shared" si="56"/>
        <v>50.3763094957608</v>
      </c>
    </row>
    <row r="103" spans="1:58" customFormat="1">
      <c r="A103" s="34">
        <v>53713</v>
      </c>
      <c r="B103" s="35">
        <v>43576.59375</v>
      </c>
      <c r="C103" s="34" t="s">
        <v>4</v>
      </c>
      <c r="D103" s="34">
        <v>0.95</v>
      </c>
      <c r="E103" s="34">
        <f t="shared" si="33"/>
        <v>0.95</v>
      </c>
      <c r="F103" s="34">
        <v>4</v>
      </c>
      <c r="G103" s="34">
        <f t="shared" si="34"/>
        <v>4</v>
      </c>
      <c r="H103" s="34">
        <v>0</v>
      </c>
      <c r="I103" s="34">
        <f t="shared" si="35"/>
        <v>0</v>
      </c>
      <c r="J103" s="30">
        <f t="shared" si="36"/>
        <v>-1.4102948054372675</v>
      </c>
      <c r="K103" s="30">
        <f t="shared" si="37"/>
        <v>-0.86077080333389422</v>
      </c>
      <c r="L103" s="30">
        <f t="shared" si="38"/>
        <v>0.44251619257664032</v>
      </c>
      <c r="M103" s="30">
        <f t="shared" si="39"/>
        <v>-0.99204019468001348</v>
      </c>
      <c r="N103" s="1"/>
      <c r="O103" s="1"/>
      <c r="P103" s="21">
        <f t="shared" si="40"/>
        <v>-0.47009826847908914</v>
      </c>
      <c r="Q103" s="21">
        <f t="shared" si="41"/>
        <v>45.299017315209106</v>
      </c>
      <c r="R103" s="34">
        <v>5</v>
      </c>
      <c r="S103" s="34">
        <v>5</v>
      </c>
      <c r="T103" s="34">
        <v>17</v>
      </c>
      <c r="U103" s="34">
        <v>5</v>
      </c>
      <c r="V103" s="34">
        <v>5</v>
      </c>
      <c r="W103" s="34">
        <v>2</v>
      </c>
      <c r="X103" s="28">
        <f t="shared" si="42"/>
        <v>5</v>
      </c>
      <c r="Y103" s="22">
        <f t="shared" si="43"/>
        <v>31.017999999999997</v>
      </c>
      <c r="Z103" s="3"/>
      <c r="AA103" s="22">
        <f t="shared" si="44"/>
        <v>0.46617134163301027</v>
      </c>
      <c r="AB103" s="22">
        <f t="shared" si="45"/>
        <v>54.661713416330102</v>
      </c>
      <c r="AC103" s="34">
        <v>5</v>
      </c>
      <c r="AD103" s="34">
        <v>3</v>
      </c>
      <c r="AE103" s="34">
        <f t="shared" si="57"/>
        <v>8</v>
      </c>
      <c r="AF103" s="5">
        <f t="shared" si="58"/>
        <v>0.45101055878998159</v>
      </c>
      <c r="AG103" s="5">
        <v>70</v>
      </c>
      <c r="AH103" s="5">
        <f t="shared" si="63"/>
        <v>230</v>
      </c>
      <c r="AI103" s="5">
        <f t="shared" si="59"/>
        <v>0.31555797540457486</v>
      </c>
      <c r="AJ103" s="5"/>
      <c r="AK103" s="23">
        <f t="shared" si="60"/>
        <v>0.38328426709727825</v>
      </c>
      <c r="AL103" s="23">
        <f t="shared" si="61"/>
        <v>53.832842670972781</v>
      </c>
      <c r="AM103" s="31">
        <v>3</v>
      </c>
      <c r="AN103" s="31">
        <v>4</v>
      </c>
      <c r="AO103" s="31">
        <v>4</v>
      </c>
      <c r="AP103" s="31">
        <v>4</v>
      </c>
      <c r="AQ103" s="31">
        <v>3</v>
      </c>
      <c r="AR103" s="31">
        <v>4</v>
      </c>
      <c r="AS103" s="6">
        <f t="shared" si="46"/>
        <v>22</v>
      </c>
      <c r="AT103" s="6">
        <f t="shared" si="47"/>
        <v>-0.51789915767352035</v>
      </c>
      <c r="AU103" s="6">
        <f t="shared" si="48"/>
        <v>0.56903253960790645</v>
      </c>
      <c r="AV103" s="6">
        <f t="shared" si="49"/>
        <v>0.2970787949802603</v>
      </c>
      <c r="AW103" s="6">
        <f t="shared" si="50"/>
        <v>-0.2620324046144914</v>
      </c>
      <c r="AX103" s="6">
        <f t="shared" si="51"/>
        <v>-0.81754681637338489</v>
      </c>
      <c r="AY103" s="6">
        <f t="shared" si="52"/>
        <v>0.25555636805068033</v>
      </c>
      <c r="AZ103" s="6"/>
      <c r="BA103" s="6"/>
      <c r="BB103" s="24">
        <f t="shared" si="53"/>
        <v>-7.930177933709158E-2</v>
      </c>
      <c r="BC103" s="24">
        <f t="shared" si="62"/>
        <v>49.206982206629085</v>
      </c>
      <c r="BD103" s="20">
        <f t="shared" si="54"/>
        <v>0.30005556091410779</v>
      </c>
      <c r="BE103" s="8">
        <f t="shared" si="55"/>
        <v>7.5013890228526947E-2</v>
      </c>
      <c r="BF103" s="20">
        <f t="shared" si="56"/>
        <v>50.750138902285272</v>
      </c>
    </row>
    <row r="104" spans="1:58" customFormat="1">
      <c r="A104" s="34">
        <v>53713</v>
      </c>
      <c r="B104" s="35">
        <v>43576.790972222225</v>
      </c>
      <c r="C104" s="34" t="s">
        <v>5</v>
      </c>
      <c r="D104" s="34">
        <v>1.3</v>
      </c>
      <c r="E104" s="34">
        <f t="shared" si="33"/>
        <v>1.3</v>
      </c>
      <c r="F104" s="34">
        <v>5</v>
      </c>
      <c r="G104" s="34">
        <f t="shared" si="34"/>
        <v>5</v>
      </c>
      <c r="H104" s="34">
        <v>5</v>
      </c>
      <c r="I104" s="34">
        <f t="shared" si="35"/>
        <v>5</v>
      </c>
      <c r="J104" s="30">
        <f t="shared" si="36"/>
        <v>2.452357818569741</v>
      </c>
      <c r="K104" s="30">
        <f t="shared" si="37"/>
        <v>-0.57256821752649634</v>
      </c>
      <c r="L104" s="30">
        <f t="shared" si="38"/>
        <v>1.4952998141315237</v>
      </c>
      <c r="M104" s="30">
        <f t="shared" si="39"/>
        <v>1.5296262219647134</v>
      </c>
      <c r="N104" s="1"/>
      <c r="O104" s="1"/>
      <c r="P104" s="21">
        <f t="shared" si="40"/>
        <v>0.81745260618991367</v>
      </c>
      <c r="Q104" s="21">
        <f t="shared" si="41"/>
        <v>58.174526061899137</v>
      </c>
      <c r="R104" s="34">
        <v>3</v>
      </c>
      <c r="S104" s="34">
        <v>3</v>
      </c>
      <c r="T104" s="34">
        <v>17</v>
      </c>
      <c r="U104" s="34">
        <v>4</v>
      </c>
      <c r="V104" s="34">
        <v>4</v>
      </c>
      <c r="W104" s="34">
        <v>2</v>
      </c>
      <c r="X104" s="28">
        <f t="shared" si="42"/>
        <v>5</v>
      </c>
      <c r="Y104" s="22">
        <f t="shared" si="43"/>
        <v>27.286000000000001</v>
      </c>
      <c r="Z104" s="3"/>
      <c r="AA104" s="22">
        <f t="shared" si="44"/>
        <v>-1.6745705155255124E-2</v>
      </c>
      <c r="AB104" s="22">
        <f t="shared" si="45"/>
        <v>49.832542948447447</v>
      </c>
      <c r="AC104" s="34">
        <v>5</v>
      </c>
      <c r="AD104" s="34">
        <v>3</v>
      </c>
      <c r="AE104" s="34">
        <f t="shared" si="57"/>
        <v>8</v>
      </c>
      <c r="AF104" s="5">
        <f t="shared" si="58"/>
        <v>0.45101055878998159</v>
      </c>
      <c r="AG104" s="5">
        <v>70</v>
      </c>
      <c r="AH104" s="5">
        <f t="shared" si="63"/>
        <v>230</v>
      </c>
      <c r="AI104" s="5">
        <f t="shared" si="59"/>
        <v>0.31555797540457486</v>
      </c>
      <c r="AJ104" s="5"/>
      <c r="AK104" s="23">
        <f t="shared" si="60"/>
        <v>0.38328426709727825</v>
      </c>
      <c r="AL104" s="23">
        <f t="shared" si="61"/>
        <v>53.832842670972781</v>
      </c>
      <c r="AM104" s="31">
        <v>3</v>
      </c>
      <c r="AN104" s="31">
        <v>4</v>
      </c>
      <c r="AO104" s="31">
        <v>4</v>
      </c>
      <c r="AP104" s="31">
        <v>4</v>
      </c>
      <c r="AQ104" s="31">
        <v>3</v>
      </c>
      <c r="AR104" s="31">
        <v>4</v>
      </c>
      <c r="AS104" s="6">
        <f t="shared" si="46"/>
        <v>22</v>
      </c>
      <c r="AT104" s="6">
        <f t="shared" si="47"/>
        <v>-0.51789915767352035</v>
      </c>
      <c r="AU104" s="6">
        <f t="shared" si="48"/>
        <v>0.56903253960790645</v>
      </c>
      <c r="AV104" s="6">
        <f t="shared" si="49"/>
        <v>0.2970787949802603</v>
      </c>
      <c r="AW104" s="6">
        <f t="shared" si="50"/>
        <v>-0.2620324046144914</v>
      </c>
      <c r="AX104" s="6">
        <f t="shared" si="51"/>
        <v>-0.81754681637338489</v>
      </c>
      <c r="AY104" s="6">
        <f t="shared" si="52"/>
        <v>0.25555636805068033</v>
      </c>
      <c r="AZ104" s="6"/>
      <c r="BA104" s="6"/>
      <c r="BB104" s="24">
        <f t="shared" si="53"/>
        <v>-7.930177933709158E-2</v>
      </c>
      <c r="BC104" s="24">
        <f t="shared" si="62"/>
        <v>49.206982206629085</v>
      </c>
      <c r="BD104" s="20">
        <f t="shared" si="54"/>
        <v>1.1046893887948452</v>
      </c>
      <c r="BE104" s="8">
        <f t="shared" si="55"/>
        <v>0.27617234719871131</v>
      </c>
      <c r="BF104" s="20">
        <f t="shared" si="56"/>
        <v>52.761723471987111</v>
      </c>
    </row>
    <row r="105" spans="1:58" customFormat="1">
      <c r="A105" s="34">
        <v>53713</v>
      </c>
      <c r="B105" s="35">
        <v>43576.854166666664</v>
      </c>
      <c r="C105" s="34" t="s">
        <v>6</v>
      </c>
      <c r="D105" s="34">
        <v>2.5</v>
      </c>
      <c r="E105" s="34">
        <f t="shared" si="33"/>
        <v>2.5</v>
      </c>
      <c r="F105" s="34">
        <v>4</v>
      </c>
      <c r="G105" s="34">
        <f t="shared" si="34"/>
        <v>4</v>
      </c>
      <c r="H105" s="34">
        <v>0</v>
      </c>
      <c r="I105" s="34">
        <f t="shared" si="35"/>
        <v>0</v>
      </c>
      <c r="J105" s="30">
        <f t="shared" si="36"/>
        <v>-0.13396906829021993</v>
      </c>
      <c r="K105" s="30">
        <f t="shared" si="37"/>
        <v>0.41555493381315328</v>
      </c>
      <c r="L105" s="30">
        <f t="shared" si="38"/>
        <v>0.44251619257664032</v>
      </c>
      <c r="M105" s="30">
        <f t="shared" si="39"/>
        <v>-0.99204019468001348</v>
      </c>
      <c r="N105" s="1"/>
      <c r="O105" s="1"/>
      <c r="P105" s="21">
        <f t="shared" si="40"/>
        <v>-4.4656356096739978E-2</v>
      </c>
      <c r="Q105" s="21">
        <f t="shared" si="41"/>
        <v>49.553436439032602</v>
      </c>
      <c r="R105" s="34">
        <v>3</v>
      </c>
      <c r="S105" s="34">
        <v>4</v>
      </c>
      <c r="T105" s="34">
        <v>15</v>
      </c>
      <c r="U105" s="34">
        <v>3</v>
      </c>
      <c r="V105" s="34">
        <v>3</v>
      </c>
      <c r="W105" s="34">
        <v>3</v>
      </c>
      <c r="X105" s="28">
        <f t="shared" si="42"/>
        <v>4</v>
      </c>
      <c r="Y105" s="22">
        <f t="shared" si="43"/>
        <v>24.021999999999998</v>
      </c>
      <c r="Z105" s="3"/>
      <c r="AA105" s="22">
        <f t="shared" si="44"/>
        <v>-0.43910402260351383</v>
      </c>
      <c r="AB105" s="22">
        <f t="shared" si="45"/>
        <v>45.608959773964862</v>
      </c>
      <c r="AC105" s="34">
        <v>5</v>
      </c>
      <c r="AD105" s="34">
        <v>3</v>
      </c>
      <c r="AE105" s="34">
        <f t="shared" si="57"/>
        <v>8</v>
      </c>
      <c r="AF105" s="5">
        <f t="shared" si="58"/>
        <v>0.45101055878998159</v>
      </c>
      <c r="AG105" s="5">
        <v>70</v>
      </c>
      <c r="AH105" s="5">
        <f t="shared" si="63"/>
        <v>230</v>
      </c>
      <c r="AI105" s="5">
        <f t="shared" si="59"/>
        <v>0.31555797540457486</v>
      </c>
      <c r="AJ105" s="5"/>
      <c r="AK105" s="23">
        <f t="shared" si="60"/>
        <v>0.38328426709727825</v>
      </c>
      <c r="AL105" s="23">
        <f t="shared" si="61"/>
        <v>53.832842670972781</v>
      </c>
      <c r="AM105" s="31">
        <v>3</v>
      </c>
      <c r="AN105" s="31">
        <v>4</v>
      </c>
      <c r="AO105" s="31">
        <v>4</v>
      </c>
      <c r="AP105" s="31">
        <v>4</v>
      </c>
      <c r="AQ105" s="31">
        <v>3</v>
      </c>
      <c r="AR105" s="31">
        <v>4</v>
      </c>
      <c r="AS105" s="6">
        <f t="shared" si="46"/>
        <v>22</v>
      </c>
      <c r="AT105" s="6">
        <f t="shared" si="47"/>
        <v>-0.51789915767352035</v>
      </c>
      <c r="AU105" s="6">
        <f t="shared" si="48"/>
        <v>0.56903253960790645</v>
      </c>
      <c r="AV105" s="6">
        <f t="shared" si="49"/>
        <v>0.2970787949802603</v>
      </c>
      <c r="AW105" s="6">
        <f t="shared" si="50"/>
        <v>-0.2620324046144914</v>
      </c>
      <c r="AX105" s="6">
        <f t="shared" si="51"/>
        <v>-0.81754681637338489</v>
      </c>
      <c r="AY105" s="6">
        <f t="shared" si="52"/>
        <v>0.25555636805068033</v>
      </c>
      <c r="AZ105" s="6"/>
      <c r="BA105" s="6"/>
      <c r="BB105" s="24">
        <f t="shared" si="53"/>
        <v>-7.930177933709158E-2</v>
      </c>
      <c r="BC105" s="24">
        <f t="shared" si="62"/>
        <v>49.206982206629085</v>
      </c>
      <c r="BD105" s="20">
        <f t="shared" si="54"/>
        <v>-0.17977789094006713</v>
      </c>
      <c r="BE105" s="8">
        <f t="shared" si="55"/>
        <v>-4.4944472735016783E-2</v>
      </c>
      <c r="BF105" s="20">
        <f t="shared" si="56"/>
        <v>49.550555272649831</v>
      </c>
    </row>
    <row r="106" spans="1:58" customFormat="1">
      <c r="A106" s="34">
        <v>53713</v>
      </c>
      <c r="B106" s="35">
        <v>43577.4375</v>
      </c>
      <c r="C106" s="34" t="s">
        <v>11</v>
      </c>
      <c r="D106" s="34">
        <v>1.3</v>
      </c>
      <c r="E106" s="34">
        <f t="shared" si="33"/>
        <v>1.3</v>
      </c>
      <c r="F106" s="34">
        <v>4</v>
      </c>
      <c r="G106" s="34">
        <f t="shared" si="34"/>
        <v>4</v>
      </c>
      <c r="H106" s="34">
        <v>0</v>
      </c>
      <c r="I106" s="34">
        <f t="shared" si="35"/>
        <v>0</v>
      </c>
      <c r="J106" s="30">
        <f t="shared" si="36"/>
        <v>-1.1220922196298695</v>
      </c>
      <c r="K106" s="30">
        <f t="shared" si="37"/>
        <v>-0.57256821752649634</v>
      </c>
      <c r="L106" s="30">
        <f t="shared" si="38"/>
        <v>0.44251619257664032</v>
      </c>
      <c r="M106" s="30">
        <f t="shared" si="39"/>
        <v>-0.99204019468001348</v>
      </c>
      <c r="N106" s="1"/>
      <c r="O106" s="1"/>
      <c r="P106" s="21">
        <f t="shared" si="40"/>
        <v>-0.37403073987662316</v>
      </c>
      <c r="Q106" s="21">
        <f t="shared" si="41"/>
        <v>46.259692601233766</v>
      </c>
      <c r="R106" s="34">
        <v>3</v>
      </c>
      <c r="S106" s="34">
        <v>4</v>
      </c>
      <c r="T106" s="34">
        <v>17</v>
      </c>
      <c r="U106" s="34">
        <v>5</v>
      </c>
      <c r="V106" s="34">
        <v>5</v>
      </c>
      <c r="W106" s="34">
        <v>2</v>
      </c>
      <c r="X106" s="28">
        <f t="shared" si="42"/>
        <v>5</v>
      </c>
      <c r="Y106" s="22">
        <f t="shared" si="43"/>
        <v>29.523</v>
      </c>
      <c r="Z106" s="3"/>
      <c r="AA106" s="22">
        <f t="shared" si="44"/>
        <v>0.27271984513020847</v>
      </c>
      <c r="AB106" s="22">
        <f t="shared" si="45"/>
        <v>52.727198451302087</v>
      </c>
      <c r="AC106" s="34">
        <v>5</v>
      </c>
      <c r="AD106" s="34">
        <v>4</v>
      </c>
      <c r="AE106" s="34">
        <f t="shared" si="57"/>
        <v>9</v>
      </c>
      <c r="AF106" s="5">
        <f t="shared" si="58"/>
        <v>0.78853452295581106</v>
      </c>
      <c r="AG106" s="5">
        <v>70</v>
      </c>
      <c r="AH106" s="5">
        <f t="shared" si="63"/>
        <v>230</v>
      </c>
      <c r="AI106" s="5">
        <f t="shared" si="59"/>
        <v>0.31555797540457486</v>
      </c>
      <c r="AJ106" s="5"/>
      <c r="AK106" s="23">
        <f t="shared" si="60"/>
        <v>0.55204624918019296</v>
      </c>
      <c r="AL106" s="23">
        <f t="shared" si="61"/>
        <v>55.520462491801929</v>
      </c>
      <c r="AM106" s="31">
        <v>3</v>
      </c>
      <c r="AN106" s="31">
        <v>3</v>
      </c>
      <c r="AO106" s="31">
        <v>4</v>
      </c>
      <c r="AP106" s="31">
        <v>3</v>
      </c>
      <c r="AQ106" s="31">
        <v>3</v>
      </c>
      <c r="AR106" s="31">
        <v>4</v>
      </c>
      <c r="AS106" s="6">
        <f t="shared" si="46"/>
        <v>20</v>
      </c>
      <c r="AT106" s="6">
        <f t="shared" si="47"/>
        <v>-0.51789915767352035</v>
      </c>
      <c r="AU106" s="6">
        <f t="shared" si="48"/>
        <v>-0.52688198111843199</v>
      </c>
      <c r="AV106" s="6">
        <f t="shared" si="49"/>
        <v>0.2970787949802603</v>
      </c>
      <c r="AW106" s="6">
        <f t="shared" si="50"/>
        <v>-1.2620324046144913</v>
      </c>
      <c r="AX106" s="6">
        <f t="shared" si="51"/>
        <v>-0.81754681637338489</v>
      </c>
      <c r="AY106" s="6">
        <f t="shared" si="52"/>
        <v>0.25555636805068033</v>
      </c>
      <c r="AZ106" s="6"/>
      <c r="BA106" s="6"/>
      <c r="BB106" s="24">
        <f t="shared" si="53"/>
        <v>-0.42862086612481459</v>
      </c>
      <c r="BC106" s="24">
        <f t="shared" si="62"/>
        <v>45.713791338751854</v>
      </c>
      <c r="BD106" s="20">
        <f t="shared" si="54"/>
        <v>2.2114488308963676E-2</v>
      </c>
      <c r="BE106" s="8">
        <f t="shared" si="55"/>
        <v>5.5286220772409189E-3</v>
      </c>
      <c r="BF106" s="20">
        <f t="shared" si="56"/>
        <v>50.055286220772409</v>
      </c>
    </row>
    <row r="107" spans="1:58" customFormat="1">
      <c r="A107" s="34">
        <v>53713</v>
      </c>
      <c r="B107" s="35">
        <v>43577.570833333331</v>
      </c>
      <c r="C107" s="34" t="s">
        <v>4</v>
      </c>
      <c r="D107" s="34">
        <v>1.5</v>
      </c>
      <c r="E107" s="34">
        <f t="shared" si="33"/>
        <v>1.5</v>
      </c>
      <c r="F107" s="34">
        <v>3</v>
      </c>
      <c r="G107" s="34">
        <f t="shared" si="34"/>
        <v>3</v>
      </c>
      <c r="H107" s="34">
        <v>0</v>
      </c>
      <c r="I107" s="34">
        <f t="shared" si="35"/>
        <v>0</v>
      </c>
      <c r="J107" s="30">
        <f t="shared" si="36"/>
        <v>-2.0101886492948111</v>
      </c>
      <c r="K107" s="30">
        <f t="shared" si="37"/>
        <v>-0.40788102563655476</v>
      </c>
      <c r="L107" s="30">
        <f t="shared" si="38"/>
        <v>-0.61026742897824293</v>
      </c>
      <c r="M107" s="30">
        <f t="shared" si="39"/>
        <v>-0.99204019468001348</v>
      </c>
      <c r="N107" s="1"/>
      <c r="O107" s="1"/>
      <c r="P107" s="21">
        <f t="shared" si="40"/>
        <v>-0.67006288309827033</v>
      </c>
      <c r="Q107" s="21">
        <f t="shared" si="41"/>
        <v>43.299371169017299</v>
      </c>
      <c r="R107" s="34">
        <v>3</v>
      </c>
      <c r="S107" s="34">
        <v>5</v>
      </c>
      <c r="T107" s="34">
        <v>17</v>
      </c>
      <c r="U107" s="34">
        <v>5</v>
      </c>
      <c r="V107" s="34">
        <v>5</v>
      </c>
      <c r="W107" s="34">
        <v>2</v>
      </c>
      <c r="X107" s="28">
        <f t="shared" si="42"/>
        <v>5</v>
      </c>
      <c r="Y107" s="22">
        <f t="shared" si="43"/>
        <v>29.925999999999998</v>
      </c>
      <c r="Z107" s="3"/>
      <c r="AA107" s="22">
        <f t="shared" si="44"/>
        <v>0.32486763983965927</v>
      </c>
      <c r="AB107" s="22">
        <f t="shared" si="45"/>
        <v>53.24867639839659</v>
      </c>
      <c r="AC107" s="34">
        <v>5</v>
      </c>
      <c r="AD107" s="34">
        <v>4</v>
      </c>
      <c r="AE107" s="34">
        <f t="shared" si="57"/>
        <v>9</v>
      </c>
      <c r="AF107" s="5">
        <f t="shared" si="58"/>
        <v>0.78853452295581106</v>
      </c>
      <c r="AG107" s="5">
        <v>70</v>
      </c>
      <c r="AH107" s="5">
        <f t="shared" si="63"/>
        <v>230</v>
      </c>
      <c r="AI107" s="5">
        <f t="shared" si="59"/>
        <v>0.31555797540457486</v>
      </c>
      <c r="AJ107" s="5"/>
      <c r="AK107" s="23">
        <f t="shared" si="60"/>
        <v>0.55204624918019296</v>
      </c>
      <c r="AL107" s="23">
        <f t="shared" si="61"/>
        <v>55.520462491801929</v>
      </c>
      <c r="AM107" s="31">
        <v>3</v>
      </c>
      <c r="AN107" s="31">
        <v>3</v>
      </c>
      <c r="AO107" s="31">
        <v>4</v>
      </c>
      <c r="AP107" s="31">
        <v>3</v>
      </c>
      <c r="AQ107" s="31">
        <v>3</v>
      </c>
      <c r="AR107" s="31">
        <v>4</v>
      </c>
      <c r="AS107" s="6">
        <f t="shared" si="46"/>
        <v>20</v>
      </c>
      <c r="AT107" s="6">
        <f t="shared" si="47"/>
        <v>-0.51789915767352035</v>
      </c>
      <c r="AU107" s="6">
        <f t="shared" si="48"/>
        <v>-0.52688198111843199</v>
      </c>
      <c r="AV107" s="6">
        <f t="shared" si="49"/>
        <v>0.2970787949802603</v>
      </c>
      <c r="AW107" s="6">
        <f t="shared" si="50"/>
        <v>-1.2620324046144913</v>
      </c>
      <c r="AX107" s="6">
        <f t="shared" si="51"/>
        <v>-0.81754681637338489</v>
      </c>
      <c r="AY107" s="6">
        <f t="shared" si="52"/>
        <v>0.25555636805068033</v>
      </c>
      <c r="AZ107" s="6"/>
      <c r="BA107" s="6"/>
      <c r="BB107" s="24">
        <f t="shared" si="53"/>
        <v>-0.42862086612481459</v>
      </c>
      <c r="BC107" s="24">
        <f t="shared" si="62"/>
        <v>45.713791338751854</v>
      </c>
      <c r="BD107" s="20">
        <f t="shared" si="54"/>
        <v>-0.22176986020323269</v>
      </c>
      <c r="BE107" s="8">
        <f t="shared" si="55"/>
        <v>-5.5442465050808173E-2</v>
      </c>
      <c r="BF107" s="20">
        <f t="shared" si="56"/>
        <v>49.445575349491918</v>
      </c>
    </row>
    <row r="108" spans="1:58" customFormat="1">
      <c r="A108" s="34">
        <v>53713</v>
      </c>
      <c r="B108" s="35">
        <v>43577.756249999999</v>
      </c>
      <c r="C108" s="34" t="s">
        <v>5</v>
      </c>
      <c r="D108" s="34">
        <v>1.5</v>
      </c>
      <c r="E108" s="34">
        <f t="shared" si="33"/>
        <v>1.5</v>
      </c>
      <c r="F108" s="34">
        <v>3</v>
      </c>
      <c r="G108" s="34">
        <f t="shared" si="34"/>
        <v>3</v>
      </c>
      <c r="H108" s="34">
        <v>4</v>
      </c>
      <c r="I108" s="34">
        <f t="shared" si="35"/>
        <v>4</v>
      </c>
      <c r="J108" s="30">
        <f t="shared" si="36"/>
        <v>7.1444840209704541E-3</v>
      </c>
      <c r="K108" s="30">
        <f t="shared" si="37"/>
        <v>-0.40788102563655476</v>
      </c>
      <c r="L108" s="30">
        <f t="shared" si="38"/>
        <v>-0.61026742897824293</v>
      </c>
      <c r="M108" s="30">
        <f t="shared" si="39"/>
        <v>1.0252929386357681</v>
      </c>
      <c r="N108" s="1"/>
      <c r="O108" s="1"/>
      <c r="P108" s="21">
        <f t="shared" si="40"/>
        <v>2.3814946736568179E-3</v>
      </c>
      <c r="Q108" s="21">
        <f t="shared" si="41"/>
        <v>50.023814946736572</v>
      </c>
      <c r="R108" s="34">
        <v>3</v>
      </c>
      <c r="S108" s="34">
        <v>4</v>
      </c>
      <c r="T108" s="34">
        <v>15</v>
      </c>
      <c r="U108" s="34">
        <v>3</v>
      </c>
      <c r="V108" s="34">
        <v>3</v>
      </c>
      <c r="W108" s="34">
        <v>3</v>
      </c>
      <c r="X108" s="28">
        <f t="shared" si="42"/>
        <v>4</v>
      </c>
      <c r="Y108" s="22">
        <f t="shared" si="43"/>
        <v>24.021999999999998</v>
      </c>
      <c r="Z108" s="3"/>
      <c r="AA108" s="22">
        <f t="shared" si="44"/>
        <v>-0.43910402260351383</v>
      </c>
      <c r="AB108" s="22">
        <f t="shared" si="45"/>
        <v>45.608959773964862</v>
      </c>
      <c r="AC108" s="34">
        <v>5</v>
      </c>
      <c r="AD108" s="34">
        <v>4</v>
      </c>
      <c r="AE108" s="34">
        <f t="shared" si="57"/>
        <v>9</v>
      </c>
      <c r="AF108" s="5">
        <f t="shared" si="58"/>
        <v>0.78853452295581106</v>
      </c>
      <c r="AG108" s="5">
        <v>70</v>
      </c>
      <c r="AH108" s="5">
        <f t="shared" si="63"/>
        <v>230</v>
      </c>
      <c r="AI108" s="5">
        <f t="shared" si="59"/>
        <v>0.31555797540457486</v>
      </c>
      <c r="AJ108" s="5"/>
      <c r="AK108" s="23">
        <f t="shared" si="60"/>
        <v>0.55204624918019296</v>
      </c>
      <c r="AL108" s="23">
        <f t="shared" si="61"/>
        <v>55.520462491801929</v>
      </c>
      <c r="AM108" s="31">
        <v>3</v>
      </c>
      <c r="AN108" s="31">
        <v>3</v>
      </c>
      <c r="AO108" s="31">
        <v>4</v>
      </c>
      <c r="AP108" s="31">
        <v>3</v>
      </c>
      <c r="AQ108" s="31">
        <v>3</v>
      </c>
      <c r="AR108" s="31">
        <v>4</v>
      </c>
      <c r="AS108" s="6">
        <f t="shared" si="46"/>
        <v>20</v>
      </c>
      <c r="AT108" s="6">
        <f t="shared" si="47"/>
        <v>-0.51789915767352035</v>
      </c>
      <c r="AU108" s="6">
        <f t="shared" si="48"/>
        <v>-0.52688198111843199</v>
      </c>
      <c r="AV108" s="6">
        <f t="shared" si="49"/>
        <v>0.2970787949802603</v>
      </c>
      <c r="AW108" s="6">
        <f t="shared" si="50"/>
        <v>-1.2620324046144913</v>
      </c>
      <c r="AX108" s="6">
        <f t="shared" si="51"/>
        <v>-0.81754681637338489</v>
      </c>
      <c r="AY108" s="6">
        <f t="shared" si="52"/>
        <v>0.25555636805068033</v>
      </c>
      <c r="AZ108" s="6"/>
      <c r="BA108" s="6"/>
      <c r="BB108" s="24">
        <f t="shared" si="53"/>
        <v>-0.42862086612481459</v>
      </c>
      <c r="BC108" s="24">
        <f t="shared" si="62"/>
        <v>45.713791338751854</v>
      </c>
      <c r="BD108" s="20">
        <f t="shared" si="54"/>
        <v>-0.31329714487447863</v>
      </c>
      <c r="BE108" s="8">
        <f t="shared" si="55"/>
        <v>-7.8324286218619657E-2</v>
      </c>
      <c r="BF108" s="20">
        <f t="shared" si="56"/>
        <v>49.216757137813801</v>
      </c>
    </row>
    <row r="109" spans="1:58" customFormat="1">
      <c r="A109" s="68">
        <v>53713</v>
      </c>
      <c r="B109" s="74">
        <v>43577.854166666664</v>
      </c>
      <c r="C109" s="68" t="s">
        <v>6</v>
      </c>
      <c r="D109" s="68">
        <v>1.3</v>
      </c>
      <c r="E109" s="34">
        <f t="shared" si="33"/>
        <v>1.3</v>
      </c>
      <c r="F109" s="68">
        <v>3</v>
      </c>
      <c r="G109" s="34">
        <f t="shared" si="34"/>
        <v>3</v>
      </c>
      <c r="H109" s="68">
        <v>0</v>
      </c>
      <c r="I109" s="34">
        <f t="shared" si="35"/>
        <v>0</v>
      </c>
      <c r="J109" s="30">
        <f t="shared" si="36"/>
        <v>-2.1748758411847531</v>
      </c>
      <c r="K109" s="30">
        <f t="shared" si="37"/>
        <v>-0.57256821752649634</v>
      </c>
      <c r="L109" s="30">
        <f t="shared" si="38"/>
        <v>-0.61026742897824293</v>
      </c>
      <c r="M109" s="30">
        <f t="shared" si="39"/>
        <v>-0.99204019468001348</v>
      </c>
      <c r="N109" s="1"/>
      <c r="O109" s="1"/>
      <c r="P109" s="21">
        <f t="shared" si="40"/>
        <v>-0.72495861372825099</v>
      </c>
      <c r="Q109" s="21">
        <f t="shared" si="41"/>
        <v>42.750413862717494</v>
      </c>
      <c r="R109" s="34">
        <v>3</v>
      </c>
      <c r="S109" s="34">
        <v>4</v>
      </c>
      <c r="T109" s="34">
        <v>17</v>
      </c>
      <c r="U109" s="34">
        <v>4</v>
      </c>
      <c r="V109" s="34">
        <v>4</v>
      </c>
      <c r="W109" s="34">
        <v>2</v>
      </c>
      <c r="X109" s="28">
        <f t="shared" si="42"/>
        <v>5</v>
      </c>
      <c r="Y109" s="22">
        <f t="shared" si="43"/>
        <v>27.689</v>
      </c>
      <c r="Z109" s="3"/>
      <c r="AA109" s="22">
        <f t="shared" si="44"/>
        <v>3.5402089554195715E-2</v>
      </c>
      <c r="AB109" s="22">
        <f t="shared" si="45"/>
        <v>50.354020895541957</v>
      </c>
      <c r="AC109" s="34">
        <v>5</v>
      </c>
      <c r="AD109" s="34">
        <v>4</v>
      </c>
      <c r="AE109" s="34">
        <f t="shared" si="57"/>
        <v>9</v>
      </c>
      <c r="AF109" s="5">
        <f t="shared" si="58"/>
        <v>0.78853452295581106</v>
      </c>
      <c r="AG109" s="5">
        <v>70</v>
      </c>
      <c r="AH109" s="5">
        <f t="shared" si="63"/>
        <v>230</v>
      </c>
      <c r="AI109" s="5">
        <f t="shared" si="59"/>
        <v>0.31555797540457486</v>
      </c>
      <c r="AJ109" s="5"/>
      <c r="AK109" s="23">
        <f t="shared" si="60"/>
        <v>0.55204624918019296</v>
      </c>
      <c r="AL109" s="23">
        <f t="shared" si="61"/>
        <v>55.520462491801929</v>
      </c>
      <c r="AM109" s="31">
        <v>3</v>
      </c>
      <c r="AN109" s="31">
        <v>3</v>
      </c>
      <c r="AO109" s="31">
        <v>4</v>
      </c>
      <c r="AP109" s="31">
        <v>3</v>
      </c>
      <c r="AQ109" s="31">
        <v>3</v>
      </c>
      <c r="AR109" s="31">
        <v>4</v>
      </c>
      <c r="AS109" s="6">
        <f t="shared" si="46"/>
        <v>20</v>
      </c>
      <c r="AT109" s="6">
        <f t="shared" si="47"/>
        <v>-0.51789915767352035</v>
      </c>
      <c r="AU109" s="6">
        <f t="shared" si="48"/>
        <v>-0.52688198111843199</v>
      </c>
      <c r="AV109" s="6">
        <f t="shared" si="49"/>
        <v>0.2970787949802603</v>
      </c>
      <c r="AW109" s="6">
        <f t="shared" si="50"/>
        <v>-1.2620324046144913</v>
      </c>
      <c r="AX109" s="6">
        <f t="shared" si="51"/>
        <v>-0.81754681637338489</v>
      </c>
      <c r="AY109" s="6">
        <f t="shared" si="52"/>
        <v>0.25555636805068033</v>
      </c>
      <c r="AZ109" s="6"/>
      <c r="BA109" s="6"/>
      <c r="BB109" s="24">
        <f t="shared" si="53"/>
        <v>-0.42862086612481459</v>
      </c>
      <c r="BC109" s="24">
        <f t="shared" si="62"/>
        <v>45.713791338751854</v>
      </c>
      <c r="BD109" s="20">
        <f t="shared" si="54"/>
        <v>-0.56613114111867691</v>
      </c>
      <c r="BE109" s="8">
        <f t="shared" si="55"/>
        <v>-0.14153278527966923</v>
      </c>
      <c r="BF109" s="20">
        <f t="shared" si="56"/>
        <v>48.584672147203307</v>
      </c>
    </row>
    <row r="110" spans="1:58" s="14" customFormat="1">
      <c r="A110" s="68">
        <v>53713</v>
      </c>
      <c r="B110" s="74">
        <v>43578.4375</v>
      </c>
      <c r="C110" s="68" t="s">
        <v>12</v>
      </c>
      <c r="D110" s="68">
        <v>3</v>
      </c>
      <c r="E110" s="34">
        <f t="shared" si="33"/>
        <v>3</v>
      </c>
      <c r="F110" s="68">
        <v>3</v>
      </c>
      <c r="G110" s="34">
        <f t="shared" si="34"/>
        <v>3</v>
      </c>
      <c r="H110" s="68">
        <v>3</v>
      </c>
      <c r="I110" s="34">
        <f t="shared" si="35"/>
        <v>3</v>
      </c>
      <c r="J110" s="30">
        <f t="shared" si="36"/>
        <v>0.73796513986658707</v>
      </c>
      <c r="K110" s="30">
        <f t="shared" si="37"/>
        <v>0.82727291353800725</v>
      </c>
      <c r="L110" s="30">
        <f t="shared" si="38"/>
        <v>-0.61026742897824293</v>
      </c>
      <c r="M110" s="30">
        <f t="shared" si="39"/>
        <v>0.52095965530682276</v>
      </c>
      <c r="N110" s="15"/>
      <c r="O110" s="15"/>
      <c r="P110" s="21">
        <f t="shared" si="40"/>
        <v>0.24598837995552902</v>
      </c>
      <c r="Q110" s="21">
        <f t="shared" si="41"/>
        <v>52.459883799555293</v>
      </c>
      <c r="R110" s="68">
        <v>4</v>
      </c>
      <c r="S110" s="68">
        <v>4</v>
      </c>
      <c r="T110" s="68">
        <v>17</v>
      </c>
      <c r="U110" s="68">
        <v>5</v>
      </c>
      <c r="V110" s="68">
        <v>5</v>
      </c>
      <c r="W110" s="68">
        <v>2</v>
      </c>
      <c r="X110" s="28">
        <f t="shared" si="42"/>
        <v>5</v>
      </c>
      <c r="Y110" s="22">
        <f t="shared" si="43"/>
        <v>30.068999999999999</v>
      </c>
      <c r="Z110" s="16"/>
      <c r="AA110" s="22">
        <f t="shared" si="44"/>
        <v>0.34337169602688394</v>
      </c>
      <c r="AB110" s="22">
        <f t="shared" si="45"/>
        <v>53.433716960268839</v>
      </c>
      <c r="AC110" s="34">
        <v>4</v>
      </c>
      <c r="AD110" s="34">
        <v>5</v>
      </c>
      <c r="AE110" s="34">
        <f t="shared" si="57"/>
        <v>9</v>
      </c>
      <c r="AF110" s="5">
        <f t="shared" si="58"/>
        <v>0.78853452295581106</v>
      </c>
      <c r="AG110" s="5">
        <v>70</v>
      </c>
      <c r="AH110" s="5">
        <f t="shared" si="63"/>
        <v>230</v>
      </c>
      <c r="AI110" s="5">
        <f t="shared" si="59"/>
        <v>0.31555797540457486</v>
      </c>
      <c r="AJ110" s="5"/>
      <c r="AK110" s="23">
        <f t="shared" si="60"/>
        <v>0.55204624918019296</v>
      </c>
      <c r="AL110" s="23">
        <f t="shared" si="61"/>
        <v>55.520462491801929</v>
      </c>
      <c r="AM110" s="32">
        <v>3</v>
      </c>
      <c r="AN110" s="32">
        <v>4</v>
      </c>
      <c r="AO110" s="32">
        <v>4</v>
      </c>
      <c r="AP110" s="32">
        <v>3</v>
      </c>
      <c r="AQ110" s="32">
        <v>5</v>
      </c>
      <c r="AR110" s="32">
        <v>4</v>
      </c>
      <c r="AS110" s="6">
        <f t="shared" si="46"/>
        <v>23</v>
      </c>
      <c r="AT110" s="6">
        <f t="shared" si="47"/>
        <v>-0.51789915767352035</v>
      </c>
      <c r="AU110" s="6">
        <f t="shared" si="48"/>
        <v>0.56903253960790645</v>
      </c>
      <c r="AV110" s="6">
        <f t="shared" si="49"/>
        <v>0.2970787949802603</v>
      </c>
      <c r="AW110" s="6">
        <f t="shared" si="50"/>
        <v>-1.2620324046144913</v>
      </c>
      <c r="AX110" s="6">
        <f t="shared" si="51"/>
        <v>1.5727105423407692</v>
      </c>
      <c r="AY110" s="6">
        <f t="shared" si="52"/>
        <v>0.25555636805068033</v>
      </c>
      <c r="AZ110" s="18"/>
      <c r="BA110" s="18"/>
      <c r="BB110" s="24">
        <f t="shared" si="53"/>
        <v>0.15240778044860079</v>
      </c>
      <c r="BC110" s="24">
        <f t="shared" si="62"/>
        <v>51.524077804486005</v>
      </c>
      <c r="BD110" s="20">
        <f t="shared" si="54"/>
        <v>1.2938141056112067</v>
      </c>
      <c r="BE110" s="8">
        <f t="shared" si="55"/>
        <v>0.32345352640280167</v>
      </c>
      <c r="BF110" s="20">
        <f t="shared" si="56"/>
        <v>53.234535264028018</v>
      </c>
    </row>
    <row r="111" spans="1:58" customFormat="1">
      <c r="A111" s="34">
        <v>53713</v>
      </c>
      <c r="B111" s="35">
        <v>43578.617361111108</v>
      </c>
      <c r="C111" s="34" t="s">
        <v>4</v>
      </c>
      <c r="D111" s="34">
        <v>1.5</v>
      </c>
      <c r="E111" s="34">
        <f t="shared" si="33"/>
        <v>1.5</v>
      </c>
      <c r="F111" s="34">
        <v>4</v>
      </c>
      <c r="G111" s="34">
        <f t="shared" si="34"/>
        <v>4</v>
      </c>
      <c r="H111" s="34">
        <v>0</v>
      </c>
      <c r="I111" s="34">
        <f t="shared" si="35"/>
        <v>0</v>
      </c>
      <c r="J111" s="30">
        <f t="shared" si="36"/>
        <v>-0.95740502773992797</v>
      </c>
      <c r="K111" s="30">
        <f t="shared" si="37"/>
        <v>-0.40788102563655476</v>
      </c>
      <c r="L111" s="30">
        <f t="shared" si="38"/>
        <v>0.44251619257664032</v>
      </c>
      <c r="M111" s="30">
        <f t="shared" si="39"/>
        <v>-0.99204019468001348</v>
      </c>
      <c r="N111" s="1"/>
      <c r="O111" s="1"/>
      <c r="P111" s="21">
        <f t="shared" si="40"/>
        <v>-0.31913500924664268</v>
      </c>
      <c r="Q111" s="21">
        <f t="shared" si="41"/>
        <v>46.808649907533571</v>
      </c>
      <c r="R111" s="34">
        <v>3</v>
      </c>
      <c r="S111" s="34">
        <v>4</v>
      </c>
      <c r="T111" s="34">
        <v>17</v>
      </c>
      <c r="U111" s="34">
        <v>5</v>
      </c>
      <c r="V111" s="34">
        <v>5</v>
      </c>
      <c r="W111" s="34">
        <v>2</v>
      </c>
      <c r="X111" s="28">
        <f t="shared" si="42"/>
        <v>5</v>
      </c>
      <c r="Y111" s="22">
        <f t="shared" si="43"/>
        <v>29.523</v>
      </c>
      <c r="Z111" s="3"/>
      <c r="AA111" s="22">
        <f t="shared" si="44"/>
        <v>0.27271984513020847</v>
      </c>
      <c r="AB111" s="22">
        <f t="shared" si="45"/>
        <v>52.727198451302087</v>
      </c>
      <c r="AC111" s="34">
        <v>4</v>
      </c>
      <c r="AD111" s="34">
        <v>5</v>
      </c>
      <c r="AE111" s="34">
        <f t="shared" si="57"/>
        <v>9</v>
      </c>
      <c r="AF111" s="5">
        <f t="shared" si="58"/>
        <v>0.78853452295581106</v>
      </c>
      <c r="AG111" s="5">
        <v>70</v>
      </c>
      <c r="AH111" s="5">
        <f t="shared" si="63"/>
        <v>230</v>
      </c>
      <c r="AI111" s="5">
        <f t="shared" si="59"/>
        <v>0.31555797540457486</v>
      </c>
      <c r="AJ111" s="5"/>
      <c r="AK111" s="23">
        <f t="shared" si="60"/>
        <v>0.55204624918019296</v>
      </c>
      <c r="AL111" s="23">
        <f t="shared" si="61"/>
        <v>55.520462491801929</v>
      </c>
      <c r="AM111" s="32">
        <v>3</v>
      </c>
      <c r="AN111" s="32">
        <v>4</v>
      </c>
      <c r="AO111" s="32">
        <v>4</v>
      </c>
      <c r="AP111" s="32">
        <v>3</v>
      </c>
      <c r="AQ111" s="32">
        <v>5</v>
      </c>
      <c r="AR111" s="32">
        <v>4</v>
      </c>
      <c r="AS111" s="6">
        <f t="shared" si="46"/>
        <v>23</v>
      </c>
      <c r="AT111" s="6">
        <f t="shared" si="47"/>
        <v>-0.51789915767352035</v>
      </c>
      <c r="AU111" s="6">
        <f t="shared" si="48"/>
        <v>0.56903253960790645</v>
      </c>
      <c r="AV111" s="6">
        <f t="shared" si="49"/>
        <v>0.2970787949802603</v>
      </c>
      <c r="AW111" s="6">
        <f t="shared" si="50"/>
        <v>-1.2620324046144913</v>
      </c>
      <c r="AX111" s="6">
        <f t="shared" si="51"/>
        <v>1.5727105423407692</v>
      </c>
      <c r="AY111" s="6">
        <f t="shared" si="52"/>
        <v>0.25555636805068033</v>
      </c>
      <c r="AZ111" s="6"/>
      <c r="BA111" s="6"/>
      <c r="BB111" s="24">
        <f t="shared" si="53"/>
        <v>0.15240778044860079</v>
      </c>
      <c r="BC111" s="24">
        <f t="shared" si="62"/>
        <v>51.524077804486005</v>
      </c>
      <c r="BD111" s="20">
        <f t="shared" si="54"/>
        <v>0.65803886551235957</v>
      </c>
      <c r="BE111" s="8">
        <f t="shared" si="55"/>
        <v>0.16450971637808989</v>
      </c>
      <c r="BF111" s="20">
        <f t="shared" si="56"/>
        <v>51.645097163780896</v>
      </c>
    </row>
    <row r="112" spans="1:58" customFormat="1">
      <c r="A112" s="34">
        <v>53713</v>
      </c>
      <c r="B112" s="35">
        <v>43578.740972222222</v>
      </c>
      <c r="C112" s="34" t="s">
        <v>5</v>
      </c>
      <c r="D112" s="34">
        <v>1.5</v>
      </c>
      <c r="E112" s="34">
        <f t="shared" si="33"/>
        <v>1.5</v>
      </c>
      <c r="F112" s="34">
        <v>4</v>
      </c>
      <c r="G112" s="34">
        <f t="shared" si="34"/>
        <v>4</v>
      </c>
      <c r="H112" s="34">
        <v>0</v>
      </c>
      <c r="I112" s="34">
        <f t="shared" si="35"/>
        <v>0</v>
      </c>
      <c r="J112" s="30">
        <f t="shared" si="36"/>
        <v>-0.95740502773992797</v>
      </c>
      <c r="K112" s="30">
        <f t="shared" si="37"/>
        <v>-0.40788102563655476</v>
      </c>
      <c r="L112" s="30">
        <f t="shared" si="38"/>
        <v>0.44251619257664032</v>
      </c>
      <c r="M112" s="30">
        <f t="shared" si="39"/>
        <v>-0.99204019468001348</v>
      </c>
      <c r="N112" s="1"/>
      <c r="O112" s="1"/>
      <c r="P112" s="21">
        <f t="shared" si="40"/>
        <v>-0.31913500924664268</v>
      </c>
      <c r="Q112" s="21">
        <f t="shared" si="41"/>
        <v>46.808649907533571</v>
      </c>
      <c r="R112" s="34">
        <v>3</v>
      </c>
      <c r="S112" s="34">
        <v>4</v>
      </c>
      <c r="T112" s="34">
        <v>15</v>
      </c>
      <c r="U112" s="34">
        <v>3</v>
      </c>
      <c r="V112" s="34">
        <v>3</v>
      </c>
      <c r="W112" s="34">
        <v>3</v>
      </c>
      <c r="X112" s="28">
        <f t="shared" si="42"/>
        <v>4</v>
      </c>
      <c r="Y112" s="22">
        <f t="shared" si="43"/>
        <v>24.021999999999998</v>
      </c>
      <c r="Z112" s="3"/>
      <c r="AA112" s="22">
        <f t="shared" si="44"/>
        <v>-0.43910402260351383</v>
      </c>
      <c r="AB112" s="22">
        <f t="shared" si="45"/>
        <v>45.608959773964862</v>
      </c>
      <c r="AC112" s="34">
        <v>4</v>
      </c>
      <c r="AD112" s="34">
        <v>5</v>
      </c>
      <c r="AE112" s="34">
        <f t="shared" si="57"/>
        <v>9</v>
      </c>
      <c r="AF112" s="5">
        <f t="shared" si="58"/>
        <v>0.78853452295581106</v>
      </c>
      <c r="AG112" s="5">
        <v>70</v>
      </c>
      <c r="AH112" s="5">
        <f t="shared" si="63"/>
        <v>230</v>
      </c>
      <c r="AI112" s="5">
        <f t="shared" si="59"/>
        <v>0.31555797540457486</v>
      </c>
      <c r="AJ112" s="5"/>
      <c r="AK112" s="23">
        <f t="shared" si="60"/>
        <v>0.55204624918019296</v>
      </c>
      <c r="AL112" s="23">
        <f t="shared" si="61"/>
        <v>55.520462491801929</v>
      </c>
      <c r="AM112" s="32">
        <v>3</v>
      </c>
      <c r="AN112" s="32">
        <v>4</v>
      </c>
      <c r="AO112" s="32">
        <v>4</v>
      </c>
      <c r="AP112" s="32">
        <v>3</v>
      </c>
      <c r="AQ112" s="32">
        <v>5</v>
      </c>
      <c r="AR112" s="32">
        <v>4</v>
      </c>
      <c r="AS112" s="6">
        <f t="shared" si="46"/>
        <v>23</v>
      </c>
      <c r="AT112" s="6">
        <f t="shared" si="47"/>
        <v>-0.51789915767352035</v>
      </c>
      <c r="AU112" s="6">
        <f t="shared" si="48"/>
        <v>0.56903253960790645</v>
      </c>
      <c r="AV112" s="6">
        <f t="shared" si="49"/>
        <v>0.2970787949802603</v>
      </c>
      <c r="AW112" s="6">
        <f t="shared" si="50"/>
        <v>-1.2620324046144913</v>
      </c>
      <c r="AX112" s="6">
        <f t="shared" si="51"/>
        <v>1.5727105423407692</v>
      </c>
      <c r="AY112" s="6">
        <f t="shared" si="52"/>
        <v>0.25555636805068033</v>
      </c>
      <c r="AZ112" s="6"/>
      <c r="BA112" s="6"/>
      <c r="BB112" s="24">
        <f t="shared" si="53"/>
        <v>0.15240778044860079</v>
      </c>
      <c r="BC112" s="24">
        <f t="shared" si="62"/>
        <v>51.524077804486005</v>
      </c>
      <c r="BD112" s="20">
        <f t="shared" si="54"/>
        <v>-5.378500222136276E-2</v>
      </c>
      <c r="BE112" s="8">
        <f t="shared" si="55"/>
        <v>-1.344625055534069E-2</v>
      </c>
      <c r="BF112" s="20">
        <f t="shared" si="56"/>
        <v>49.865537494446592</v>
      </c>
    </row>
    <row r="113" spans="1:58" s="9" customFormat="1" ht="15.75" thickBot="1">
      <c r="A113" s="60">
        <v>53713</v>
      </c>
      <c r="B113" s="72">
        <v>43578.854166666664</v>
      </c>
      <c r="C113" s="60" t="s">
        <v>6</v>
      </c>
      <c r="D113" s="60">
        <v>1</v>
      </c>
      <c r="E113" s="60">
        <f t="shared" si="33"/>
        <v>1</v>
      </c>
      <c r="F113" s="60">
        <v>4</v>
      </c>
      <c r="G113" s="60">
        <f t="shared" si="34"/>
        <v>4</v>
      </c>
      <c r="H113" s="60">
        <v>0</v>
      </c>
      <c r="I113" s="60">
        <f t="shared" si="35"/>
        <v>0</v>
      </c>
      <c r="J113" s="39">
        <f t="shared" si="36"/>
        <v>-1.3691230074647818</v>
      </c>
      <c r="K113" s="39">
        <f t="shared" si="37"/>
        <v>-0.81959900536140873</v>
      </c>
      <c r="L113" s="39">
        <f t="shared" si="38"/>
        <v>0.44251619257664032</v>
      </c>
      <c r="M113" s="39">
        <f t="shared" si="39"/>
        <v>-0.99204019468001348</v>
      </c>
      <c r="N113" s="10"/>
      <c r="O113" s="10"/>
      <c r="P113" s="26">
        <f t="shared" si="40"/>
        <v>-0.45637433582159392</v>
      </c>
      <c r="Q113" s="26">
        <f t="shared" si="41"/>
        <v>45.436256641784063</v>
      </c>
      <c r="R113" s="60">
        <v>3</v>
      </c>
      <c r="S113" s="60">
        <v>4</v>
      </c>
      <c r="T113" s="60">
        <v>15</v>
      </c>
      <c r="U113" s="60">
        <v>3</v>
      </c>
      <c r="V113" s="60">
        <v>3</v>
      </c>
      <c r="W113" s="60">
        <v>3</v>
      </c>
      <c r="X113" s="40">
        <f t="shared" si="42"/>
        <v>4</v>
      </c>
      <c r="Y113" s="41">
        <f t="shared" si="43"/>
        <v>24.021999999999998</v>
      </c>
      <c r="Z113" s="11"/>
      <c r="AA113" s="41">
        <f t="shared" si="44"/>
        <v>-0.43910402260351383</v>
      </c>
      <c r="AB113" s="41">
        <f t="shared" si="45"/>
        <v>45.608959773964862</v>
      </c>
      <c r="AC113" s="60">
        <v>4</v>
      </c>
      <c r="AD113" s="60">
        <v>5</v>
      </c>
      <c r="AE113" s="60">
        <f t="shared" si="57"/>
        <v>9</v>
      </c>
      <c r="AF113" s="12">
        <f t="shared" si="58"/>
        <v>0.78853452295581106</v>
      </c>
      <c r="AG113" s="12">
        <v>70</v>
      </c>
      <c r="AH113" s="12">
        <f t="shared" si="63"/>
        <v>230</v>
      </c>
      <c r="AI113" s="12">
        <f t="shared" si="59"/>
        <v>0.31555797540457486</v>
      </c>
      <c r="AJ113" s="12"/>
      <c r="AK113" s="103">
        <f t="shared" si="60"/>
        <v>0.55204624918019296</v>
      </c>
      <c r="AL113" s="103">
        <f t="shared" si="61"/>
        <v>55.520462491801929</v>
      </c>
      <c r="AM113" s="42">
        <v>3</v>
      </c>
      <c r="AN113" s="42">
        <v>4</v>
      </c>
      <c r="AO113" s="42">
        <v>4</v>
      </c>
      <c r="AP113" s="42">
        <v>3</v>
      </c>
      <c r="AQ113" s="42">
        <v>5</v>
      </c>
      <c r="AR113" s="42">
        <v>4</v>
      </c>
      <c r="AS113" s="13">
        <f t="shared" si="46"/>
        <v>23</v>
      </c>
      <c r="AT113" s="13">
        <f t="shared" si="47"/>
        <v>-0.51789915767352035</v>
      </c>
      <c r="AU113" s="13">
        <f t="shared" si="48"/>
        <v>0.56903253960790645</v>
      </c>
      <c r="AV113" s="13">
        <f t="shared" si="49"/>
        <v>0.2970787949802603</v>
      </c>
      <c r="AW113" s="13">
        <f t="shared" si="50"/>
        <v>-1.2620324046144913</v>
      </c>
      <c r="AX113" s="13">
        <f t="shared" si="51"/>
        <v>1.5727105423407692</v>
      </c>
      <c r="AY113" s="13">
        <f t="shared" si="52"/>
        <v>0.25555636805068033</v>
      </c>
      <c r="AZ113" s="13"/>
      <c r="BA113" s="13"/>
      <c r="BB113" s="43">
        <f t="shared" si="53"/>
        <v>0.15240778044860079</v>
      </c>
      <c r="BC113" s="43">
        <f t="shared" si="62"/>
        <v>51.524077804486005</v>
      </c>
      <c r="BD113" s="45">
        <f t="shared" si="54"/>
        <v>-0.19102432879631406</v>
      </c>
      <c r="BE113" s="44">
        <f t="shared" si="55"/>
        <v>-4.7756082199078516E-2</v>
      </c>
      <c r="BF113" s="45">
        <f t="shared" si="56"/>
        <v>49.522439178009215</v>
      </c>
    </row>
    <row r="114" spans="1:58" customFormat="1">
      <c r="A114" s="34">
        <v>53715</v>
      </c>
      <c r="B114" s="35">
        <v>43586.4375</v>
      </c>
      <c r="C114" s="34" t="s">
        <v>3</v>
      </c>
      <c r="D114" s="34">
        <v>3.5</v>
      </c>
      <c r="E114" s="34">
        <f t="shared" si="33"/>
        <v>3.5</v>
      </c>
      <c r="F114" s="34">
        <v>4</v>
      </c>
      <c r="G114" s="34">
        <f t="shared" si="34"/>
        <v>4</v>
      </c>
      <c r="H114" s="34">
        <v>5</v>
      </c>
      <c r="I114" s="34">
        <f t="shared" si="35"/>
        <v>5</v>
      </c>
      <c r="J114" s="30">
        <f t="shared" si="36"/>
        <v>3.2111333078042152</v>
      </c>
      <c r="K114" s="30">
        <f t="shared" si="37"/>
        <v>1.2389908932628613</v>
      </c>
      <c r="L114" s="30">
        <f t="shared" si="38"/>
        <v>0.44251619257664032</v>
      </c>
      <c r="M114" s="30">
        <f t="shared" si="39"/>
        <v>1.5296262219647134</v>
      </c>
      <c r="N114" s="1"/>
      <c r="O114" s="1"/>
      <c r="P114" s="21">
        <f t="shared" si="40"/>
        <v>1.0703777692680718</v>
      </c>
      <c r="Q114" s="21">
        <f t="shared" si="41"/>
        <v>60.703777692680717</v>
      </c>
      <c r="R114" s="34">
        <v>3</v>
      </c>
      <c r="S114" s="34">
        <v>3</v>
      </c>
      <c r="T114" s="34">
        <v>17</v>
      </c>
      <c r="U114" s="34">
        <v>5</v>
      </c>
      <c r="V114" s="34">
        <v>5</v>
      </c>
      <c r="W114" s="34">
        <v>2</v>
      </c>
      <c r="X114" s="28">
        <f t="shared" si="42"/>
        <v>5</v>
      </c>
      <c r="Y114" s="22">
        <f t="shared" si="43"/>
        <v>29.12</v>
      </c>
      <c r="Z114" s="3"/>
      <c r="AA114" s="22">
        <f t="shared" si="44"/>
        <v>0.22057205042075761</v>
      </c>
      <c r="AB114" s="22">
        <f t="shared" si="45"/>
        <v>52.205720504207576</v>
      </c>
      <c r="AC114" s="34">
        <v>3</v>
      </c>
      <c r="AD114" s="34">
        <v>3</v>
      </c>
      <c r="AE114" s="34">
        <f t="shared" si="57"/>
        <v>6</v>
      </c>
      <c r="AF114" s="5">
        <f t="shared" si="58"/>
        <v>-0.22403736954167733</v>
      </c>
      <c r="AG114" s="5">
        <v>110</v>
      </c>
      <c r="AH114" s="5">
        <f>300-AG114</f>
        <v>190</v>
      </c>
      <c r="AI114" s="5">
        <f t="shared" si="59"/>
        <v>-0.42573342857906671</v>
      </c>
      <c r="AJ114" s="5"/>
      <c r="AK114" s="23">
        <f t="shared" si="60"/>
        <v>-0.324885399060372</v>
      </c>
      <c r="AL114" s="23">
        <f t="shared" si="61"/>
        <v>46.75114600939628</v>
      </c>
      <c r="AM114" s="37">
        <v>4</v>
      </c>
      <c r="AN114" s="37">
        <v>4</v>
      </c>
      <c r="AO114" s="37">
        <v>4</v>
      </c>
      <c r="AP114" s="37">
        <v>4</v>
      </c>
      <c r="AQ114" s="37">
        <v>4</v>
      </c>
      <c r="AR114" s="31">
        <v>3</v>
      </c>
      <c r="AS114" s="6">
        <f t="shared" si="46"/>
        <v>23</v>
      </c>
      <c r="AT114" s="6">
        <f t="shared" si="47"/>
        <v>0.62983474426353547</v>
      </c>
      <c r="AU114" s="6">
        <f t="shared" si="48"/>
        <v>0.56903253960790645</v>
      </c>
      <c r="AV114" s="6">
        <f t="shared" si="49"/>
        <v>0.2970787949802603</v>
      </c>
      <c r="AW114" s="6">
        <f t="shared" si="50"/>
        <v>-0.2620324046144914</v>
      </c>
      <c r="AX114" s="6">
        <f t="shared" si="51"/>
        <v>0.37758186298369223</v>
      </c>
      <c r="AY114" s="6">
        <f t="shared" si="52"/>
        <v>-0.94861862185802748</v>
      </c>
      <c r="AZ114" s="6"/>
      <c r="BA114" s="6"/>
      <c r="BB114" s="24">
        <f t="shared" si="53"/>
        <v>0.11047948589381258</v>
      </c>
      <c r="BC114" s="24">
        <f t="shared" si="62"/>
        <v>51.104794858938128</v>
      </c>
      <c r="BD114" s="20">
        <f t="shared" si="54"/>
        <v>1.0765439065222699</v>
      </c>
      <c r="BE114" s="8">
        <f t="shared" si="55"/>
        <v>0.26913597663056749</v>
      </c>
      <c r="BF114" s="20">
        <f t="shared" si="56"/>
        <v>52.691359766305673</v>
      </c>
    </row>
    <row r="115" spans="1:58" customFormat="1">
      <c r="A115" s="34">
        <v>53715</v>
      </c>
      <c r="B115" s="35">
        <v>43586.561111111114</v>
      </c>
      <c r="C115" s="34" t="s">
        <v>4</v>
      </c>
      <c r="D115" s="34">
        <v>1.3</v>
      </c>
      <c r="E115" s="34">
        <f t="shared" si="33"/>
        <v>1.3</v>
      </c>
      <c r="F115" s="34">
        <v>3</v>
      </c>
      <c r="G115" s="34">
        <f t="shared" si="34"/>
        <v>3</v>
      </c>
      <c r="H115" s="34">
        <v>0</v>
      </c>
      <c r="I115" s="34">
        <f t="shared" si="35"/>
        <v>0</v>
      </c>
      <c r="J115" s="30">
        <f t="shared" si="36"/>
        <v>-2.1748758411847531</v>
      </c>
      <c r="K115" s="30">
        <f t="shared" si="37"/>
        <v>-0.57256821752649634</v>
      </c>
      <c r="L115" s="30">
        <f t="shared" si="38"/>
        <v>-0.61026742897824293</v>
      </c>
      <c r="M115" s="30">
        <f t="shared" si="39"/>
        <v>-0.99204019468001348</v>
      </c>
      <c r="N115" s="1"/>
      <c r="O115" s="1"/>
      <c r="P115" s="21">
        <f t="shared" si="40"/>
        <v>-0.72495861372825099</v>
      </c>
      <c r="Q115" s="21">
        <f t="shared" si="41"/>
        <v>42.750413862717494</v>
      </c>
      <c r="R115" s="34">
        <v>4</v>
      </c>
      <c r="S115" s="34">
        <v>3</v>
      </c>
      <c r="T115" s="34">
        <v>17</v>
      </c>
      <c r="U115" s="34">
        <v>5</v>
      </c>
      <c r="V115" s="34">
        <v>5</v>
      </c>
      <c r="W115" s="34">
        <v>2</v>
      </c>
      <c r="X115" s="28">
        <f t="shared" si="42"/>
        <v>5</v>
      </c>
      <c r="Y115" s="22">
        <f t="shared" si="43"/>
        <v>29.666</v>
      </c>
      <c r="Z115" s="3"/>
      <c r="AA115" s="22">
        <f t="shared" si="44"/>
        <v>0.29122390131743309</v>
      </c>
      <c r="AB115" s="22">
        <f t="shared" si="45"/>
        <v>52.912239013174329</v>
      </c>
      <c r="AC115" s="34">
        <v>3</v>
      </c>
      <c r="AD115" s="34">
        <v>3</v>
      </c>
      <c r="AE115" s="34">
        <f t="shared" si="57"/>
        <v>6</v>
      </c>
      <c r="AF115" s="5">
        <f t="shared" si="58"/>
        <v>-0.22403736954167733</v>
      </c>
      <c r="AG115" s="5">
        <v>110</v>
      </c>
      <c r="AH115" s="5">
        <f t="shared" ref="AH115:AH141" si="64">300-AG115</f>
        <v>190</v>
      </c>
      <c r="AI115" s="5">
        <f t="shared" si="59"/>
        <v>-0.42573342857906671</v>
      </c>
      <c r="AJ115" s="5"/>
      <c r="AK115" s="23">
        <f t="shared" si="60"/>
        <v>-0.324885399060372</v>
      </c>
      <c r="AL115" s="23">
        <f t="shared" si="61"/>
        <v>46.75114600939628</v>
      </c>
      <c r="AM115" s="37">
        <v>4</v>
      </c>
      <c r="AN115" s="37">
        <v>4</v>
      </c>
      <c r="AO115" s="37">
        <v>4</v>
      </c>
      <c r="AP115" s="37">
        <v>4</v>
      </c>
      <c r="AQ115" s="37">
        <v>4</v>
      </c>
      <c r="AR115" s="31">
        <v>3</v>
      </c>
      <c r="AS115" s="6">
        <f t="shared" si="46"/>
        <v>23</v>
      </c>
      <c r="AT115" s="6">
        <f t="shared" si="47"/>
        <v>0.62983474426353547</v>
      </c>
      <c r="AU115" s="6">
        <f t="shared" si="48"/>
        <v>0.56903253960790645</v>
      </c>
      <c r="AV115" s="6">
        <f t="shared" si="49"/>
        <v>0.2970787949802603</v>
      </c>
      <c r="AW115" s="6">
        <f t="shared" si="50"/>
        <v>-0.2620324046144914</v>
      </c>
      <c r="AX115" s="6">
        <f t="shared" si="51"/>
        <v>0.37758186298369223</v>
      </c>
      <c r="AY115" s="6">
        <f t="shared" si="52"/>
        <v>-0.94861862185802748</v>
      </c>
      <c r="AZ115" s="6"/>
      <c r="BA115" s="6"/>
      <c r="BB115" s="24">
        <f t="shared" si="53"/>
        <v>0.11047948589381258</v>
      </c>
      <c r="BC115" s="24">
        <f t="shared" si="62"/>
        <v>51.104794858938128</v>
      </c>
      <c r="BD115" s="20">
        <f t="shared" si="54"/>
        <v>-0.64814062557737728</v>
      </c>
      <c r="BE115" s="8">
        <f t="shared" si="55"/>
        <v>-0.16203515639434432</v>
      </c>
      <c r="BF115" s="20">
        <f t="shared" si="56"/>
        <v>48.379648436056556</v>
      </c>
    </row>
    <row r="116" spans="1:58" customFormat="1">
      <c r="A116" s="34">
        <v>53715</v>
      </c>
      <c r="B116" s="35">
        <v>43586.775694444441</v>
      </c>
      <c r="C116" s="34" t="s">
        <v>5</v>
      </c>
      <c r="D116" s="34">
        <v>1.3</v>
      </c>
      <c r="E116" s="34">
        <f t="shared" si="33"/>
        <v>1.3</v>
      </c>
      <c r="F116" s="34">
        <v>4</v>
      </c>
      <c r="G116" s="34">
        <f t="shared" si="34"/>
        <v>4</v>
      </c>
      <c r="H116" s="34">
        <v>4</v>
      </c>
      <c r="I116" s="34">
        <f t="shared" si="35"/>
        <v>4</v>
      </c>
      <c r="J116" s="30">
        <f t="shared" si="36"/>
        <v>0.89524091368591208</v>
      </c>
      <c r="K116" s="30">
        <f t="shared" si="37"/>
        <v>-0.57256821752649634</v>
      </c>
      <c r="L116" s="30">
        <f t="shared" si="38"/>
        <v>0.44251619257664032</v>
      </c>
      <c r="M116" s="30">
        <f t="shared" si="39"/>
        <v>1.0252929386357681</v>
      </c>
      <c r="N116" s="1"/>
      <c r="O116" s="1"/>
      <c r="P116" s="21">
        <f t="shared" si="40"/>
        <v>0.29841363789530401</v>
      </c>
      <c r="Q116" s="21">
        <f t="shared" si="41"/>
        <v>52.984136378953039</v>
      </c>
      <c r="R116" s="34">
        <v>4</v>
      </c>
      <c r="S116" s="34">
        <v>3</v>
      </c>
      <c r="T116" s="34">
        <v>17</v>
      </c>
      <c r="U116" s="34">
        <v>5</v>
      </c>
      <c r="V116" s="34">
        <v>5</v>
      </c>
      <c r="W116" s="34">
        <v>2</v>
      </c>
      <c r="X116" s="28">
        <f t="shared" si="42"/>
        <v>5</v>
      </c>
      <c r="Y116" s="22">
        <f t="shared" si="43"/>
        <v>29.666</v>
      </c>
      <c r="Z116" s="3"/>
      <c r="AA116" s="22">
        <f t="shared" si="44"/>
        <v>0.29122390131743309</v>
      </c>
      <c r="AB116" s="22">
        <f t="shared" si="45"/>
        <v>52.912239013174329</v>
      </c>
      <c r="AC116" s="34">
        <v>3</v>
      </c>
      <c r="AD116" s="34">
        <v>3</v>
      </c>
      <c r="AE116" s="34">
        <f t="shared" si="57"/>
        <v>6</v>
      </c>
      <c r="AF116" s="5">
        <f t="shared" si="58"/>
        <v>-0.22403736954167733</v>
      </c>
      <c r="AG116" s="5">
        <v>110</v>
      </c>
      <c r="AH116" s="5">
        <f t="shared" si="64"/>
        <v>190</v>
      </c>
      <c r="AI116" s="5">
        <f t="shared" si="59"/>
        <v>-0.42573342857906671</v>
      </c>
      <c r="AJ116" s="5"/>
      <c r="AK116" s="23">
        <f t="shared" si="60"/>
        <v>-0.324885399060372</v>
      </c>
      <c r="AL116" s="23">
        <f t="shared" si="61"/>
        <v>46.75114600939628</v>
      </c>
      <c r="AM116" s="37">
        <v>4</v>
      </c>
      <c r="AN116" s="37">
        <v>4</v>
      </c>
      <c r="AO116" s="37">
        <v>4</v>
      </c>
      <c r="AP116" s="37">
        <v>4</v>
      </c>
      <c r="AQ116" s="37">
        <v>4</v>
      </c>
      <c r="AR116" s="31">
        <v>3</v>
      </c>
      <c r="AS116" s="6">
        <f t="shared" si="46"/>
        <v>23</v>
      </c>
      <c r="AT116" s="6">
        <f t="shared" si="47"/>
        <v>0.62983474426353547</v>
      </c>
      <c r="AU116" s="6">
        <f t="shared" si="48"/>
        <v>0.56903253960790645</v>
      </c>
      <c r="AV116" s="6">
        <f t="shared" si="49"/>
        <v>0.2970787949802603</v>
      </c>
      <c r="AW116" s="6">
        <f t="shared" si="50"/>
        <v>-0.2620324046144914</v>
      </c>
      <c r="AX116" s="6">
        <f t="shared" si="51"/>
        <v>0.37758186298369223</v>
      </c>
      <c r="AY116" s="6">
        <f t="shared" si="52"/>
        <v>-0.94861862185802748</v>
      </c>
      <c r="AZ116" s="6"/>
      <c r="BA116" s="6"/>
      <c r="BB116" s="24">
        <f t="shared" si="53"/>
        <v>0.11047948589381258</v>
      </c>
      <c r="BC116" s="24">
        <f t="shared" si="62"/>
        <v>51.104794858938128</v>
      </c>
      <c r="BD116" s="20">
        <f t="shared" si="54"/>
        <v>0.37523162604617766</v>
      </c>
      <c r="BE116" s="8">
        <f t="shared" si="55"/>
        <v>9.3807906511544414E-2</v>
      </c>
      <c r="BF116" s="20">
        <f t="shared" si="56"/>
        <v>50.938079065115446</v>
      </c>
    </row>
    <row r="117" spans="1:58" customFormat="1">
      <c r="A117" s="68">
        <v>53715</v>
      </c>
      <c r="B117" s="74">
        <v>43586.854166666664</v>
      </c>
      <c r="C117" s="68" t="s">
        <v>6</v>
      </c>
      <c r="D117" s="68">
        <v>1.5</v>
      </c>
      <c r="E117" s="34">
        <f t="shared" si="33"/>
        <v>1.5</v>
      </c>
      <c r="F117" s="68">
        <v>4</v>
      </c>
      <c r="G117" s="34">
        <f t="shared" si="34"/>
        <v>4</v>
      </c>
      <c r="H117" s="68">
        <v>0</v>
      </c>
      <c r="I117" s="34">
        <f t="shared" si="35"/>
        <v>0</v>
      </c>
      <c r="J117" s="30">
        <f t="shared" si="36"/>
        <v>-0.95740502773992797</v>
      </c>
      <c r="K117" s="30">
        <f t="shared" si="37"/>
        <v>-0.40788102563655476</v>
      </c>
      <c r="L117" s="30">
        <f t="shared" si="38"/>
        <v>0.44251619257664032</v>
      </c>
      <c r="M117" s="30">
        <f t="shared" si="39"/>
        <v>-0.99204019468001348</v>
      </c>
      <c r="N117" s="1"/>
      <c r="O117" s="1"/>
      <c r="P117" s="21">
        <f t="shared" si="40"/>
        <v>-0.31913500924664268</v>
      </c>
      <c r="Q117" s="21">
        <f t="shared" si="41"/>
        <v>46.808649907533571</v>
      </c>
      <c r="R117" s="38">
        <v>4</v>
      </c>
      <c r="S117" s="38">
        <v>4</v>
      </c>
      <c r="T117" s="68">
        <v>8</v>
      </c>
      <c r="U117" s="68">
        <v>2</v>
      </c>
      <c r="V117" s="68">
        <v>2</v>
      </c>
      <c r="W117" s="68">
        <v>1</v>
      </c>
      <c r="X117" s="28">
        <f t="shared" si="42"/>
        <v>6</v>
      </c>
      <c r="Y117" s="22">
        <f t="shared" si="43"/>
        <v>15.521000000000001</v>
      </c>
      <c r="Z117" s="16"/>
      <c r="AA117" s="22">
        <f t="shared" si="44"/>
        <v>-1.5391248732860023</v>
      </c>
      <c r="AB117" s="22">
        <f t="shared" si="45"/>
        <v>34.608751267139979</v>
      </c>
      <c r="AC117" s="34">
        <v>3</v>
      </c>
      <c r="AD117" s="34">
        <v>3</v>
      </c>
      <c r="AE117" s="34">
        <f t="shared" si="57"/>
        <v>6</v>
      </c>
      <c r="AF117" s="5">
        <f t="shared" si="58"/>
        <v>-0.22403736954167733</v>
      </c>
      <c r="AG117" s="5">
        <v>110</v>
      </c>
      <c r="AH117" s="5">
        <f t="shared" si="64"/>
        <v>190</v>
      </c>
      <c r="AI117" s="5">
        <f t="shared" si="59"/>
        <v>-0.42573342857906671</v>
      </c>
      <c r="AJ117" s="5"/>
      <c r="AK117" s="23">
        <f t="shared" si="60"/>
        <v>-0.324885399060372</v>
      </c>
      <c r="AL117" s="23">
        <f t="shared" si="61"/>
        <v>46.75114600939628</v>
      </c>
      <c r="AM117" s="37">
        <v>4</v>
      </c>
      <c r="AN117" s="37">
        <v>4</v>
      </c>
      <c r="AO117" s="37">
        <v>4</v>
      </c>
      <c r="AP117" s="37">
        <v>4</v>
      </c>
      <c r="AQ117" s="37">
        <v>4</v>
      </c>
      <c r="AR117" s="31">
        <v>3</v>
      </c>
      <c r="AS117" s="6">
        <f t="shared" si="46"/>
        <v>23</v>
      </c>
      <c r="AT117" s="6">
        <f t="shared" si="47"/>
        <v>0.62983474426353547</v>
      </c>
      <c r="AU117" s="6">
        <f t="shared" si="48"/>
        <v>0.56903253960790645</v>
      </c>
      <c r="AV117" s="6">
        <f t="shared" si="49"/>
        <v>0.2970787949802603</v>
      </c>
      <c r="AW117" s="6">
        <f t="shared" si="50"/>
        <v>-0.2620324046144914</v>
      </c>
      <c r="AX117" s="6">
        <f t="shared" si="51"/>
        <v>0.37758186298369223</v>
      </c>
      <c r="AY117" s="6">
        <f t="shared" si="52"/>
        <v>-0.94861862185802748</v>
      </c>
      <c r="AZ117" s="18"/>
      <c r="BA117" s="18"/>
      <c r="BB117" s="24">
        <f t="shared" si="53"/>
        <v>0.11047948589381258</v>
      </c>
      <c r="BC117" s="24">
        <f t="shared" si="62"/>
        <v>51.104794858938128</v>
      </c>
      <c r="BD117" s="20">
        <f t="shared" si="54"/>
        <v>-2.0726657956992045</v>
      </c>
      <c r="BE117" s="8">
        <f t="shared" si="55"/>
        <v>-0.51816644892480113</v>
      </c>
      <c r="BF117" s="20">
        <f t="shared" si="56"/>
        <v>44.818335510751986</v>
      </c>
    </row>
    <row r="118" spans="1:58" customFormat="1">
      <c r="A118" s="34">
        <v>53715</v>
      </c>
      <c r="B118" s="35">
        <v>43587.4375</v>
      </c>
      <c r="C118" s="34" t="s">
        <v>7</v>
      </c>
      <c r="D118" s="34">
        <v>3.5</v>
      </c>
      <c r="E118" s="34">
        <f t="shared" si="33"/>
        <v>3.5</v>
      </c>
      <c r="F118" s="34">
        <v>4</v>
      </c>
      <c r="G118" s="34">
        <f t="shared" si="34"/>
        <v>4</v>
      </c>
      <c r="H118" s="34">
        <v>5</v>
      </c>
      <c r="I118" s="34">
        <f t="shared" si="35"/>
        <v>5</v>
      </c>
      <c r="J118" s="30">
        <f t="shared" si="36"/>
        <v>3.2111333078042152</v>
      </c>
      <c r="K118" s="30">
        <f t="shared" si="37"/>
        <v>1.2389908932628613</v>
      </c>
      <c r="L118" s="30">
        <f t="shared" si="38"/>
        <v>0.44251619257664032</v>
      </c>
      <c r="M118" s="30">
        <f t="shared" si="39"/>
        <v>1.5296262219647134</v>
      </c>
      <c r="N118" s="1"/>
      <c r="O118" s="1"/>
      <c r="P118" s="21">
        <f t="shared" si="40"/>
        <v>1.0703777692680718</v>
      </c>
      <c r="Q118" s="21">
        <f t="shared" si="41"/>
        <v>60.703777692680717</v>
      </c>
      <c r="R118" s="34">
        <v>3</v>
      </c>
      <c r="S118" s="34">
        <v>4</v>
      </c>
      <c r="T118" s="34">
        <v>17</v>
      </c>
      <c r="U118" s="34">
        <v>5</v>
      </c>
      <c r="V118" s="34">
        <v>5</v>
      </c>
      <c r="W118" s="34">
        <v>2</v>
      </c>
      <c r="X118" s="28">
        <f t="shared" si="42"/>
        <v>5</v>
      </c>
      <c r="Y118" s="22">
        <f t="shared" si="43"/>
        <v>29.523</v>
      </c>
      <c r="Z118" s="3"/>
      <c r="AA118" s="22">
        <f t="shared" si="44"/>
        <v>0.27271984513020847</v>
      </c>
      <c r="AB118" s="22">
        <f t="shared" si="45"/>
        <v>52.727198451302087</v>
      </c>
      <c r="AC118" s="34">
        <v>5</v>
      </c>
      <c r="AD118" s="34">
        <v>3</v>
      </c>
      <c r="AE118" s="34">
        <f t="shared" si="57"/>
        <v>8</v>
      </c>
      <c r="AF118" s="5">
        <f t="shared" si="58"/>
        <v>0.45101055878998159</v>
      </c>
      <c r="AG118" s="5">
        <v>110</v>
      </c>
      <c r="AH118" s="5">
        <f t="shared" si="64"/>
        <v>190</v>
      </c>
      <c r="AI118" s="5">
        <f t="shared" si="59"/>
        <v>-0.42573342857906671</v>
      </c>
      <c r="AJ118" s="5"/>
      <c r="AK118" s="23">
        <f t="shared" si="60"/>
        <v>1.2638565105457439E-2</v>
      </c>
      <c r="AL118" s="23">
        <f t="shared" si="61"/>
        <v>50.126385651054576</v>
      </c>
      <c r="AM118">
        <v>4</v>
      </c>
      <c r="AN118">
        <v>4</v>
      </c>
      <c r="AO118">
        <v>4</v>
      </c>
      <c r="AP118">
        <v>4</v>
      </c>
      <c r="AQ118">
        <v>3</v>
      </c>
      <c r="AR118" s="31">
        <v>4</v>
      </c>
      <c r="AS118" s="6">
        <f t="shared" si="46"/>
        <v>23</v>
      </c>
      <c r="AT118" s="6">
        <f t="shared" si="47"/>
        <v>0.62983474426353547</v>
      </c>
      <c r="AU118" s="6">
        <f t="shared" si="48"/>
        <v>0.56903253960790645</v>
      </c>
      <c r="AV118" s="6">
        <f t="shared" si="49"/>
        <v>0.2970787949802603</v>
      </c>
      <c r="AW118" s="6">
        <f t="shared" si="50"/>
        <v>-0.2620324046144914</v>
      </c>
      <c r="AX118" s="6">
        <f t="shared" si="51"/>
        <v>-0.81754681637338489</v>
      </c>
      <c r="AY118" s="6">
        <f t="shared" si="52"/>
        <v>0.25555636805068033</v>
      </c>
      <c r="AZ118" s="6"/>
      <c r="BA118" s="6"/>
      <c r="BB118" s="24">
        <f t="shared" si="53"/>
        <v>0.11198720431908438</v>
      </c>
      <c r="BC118" s="24">
        <f t="shared" si="62"/>
        <v>51.119872043190846</v>
      </c>
      <c r="BD118" s="20">
        <f t="shared" si="54"/>
        <v>1.4677233838228221</v>
      </c>
      <c r="BE118" s="8">
        <f t="shared" si="55"/>
        <v>0.36693084595570552</v>
      </c>
      <c r="BF118" s="20">
        <f t="shared" si="56"/>
        <v>53.669308459557058</v>
      </c>
    </row>
    <row r="119" spans="1:58" customFormat="1">
      <c r="A119" s="34">
        <v>53715</v>
      </c>
      <c r="B119" s="35">
        <v>43587.588194444441</v>
      </c>
      <c r="C119" s="34" t="s">
        <v>4</v>
      </c>
      <c r="D119" s="34">
        <v>1.3</v>
      </c>
      <c r="E119" s="34">
        <f t="shared" si="33"/>
        <v>1.3</v>
      </c>
      <c r="F119" s="34">
        <v>3</v>
      </c>
      <c r="G119" s="34">
        <f t="shared" si="34"/>
        <v>3</v>
      </c>
      <c r="H119" s="34">
        <v>0</v>
      </c>
      <c r="I119" s="34">
        <f t="shared" si="35"/>
        <v>0</v>
      </c>
      <c r="J119" s="30">
        <f t="shared" si="36"/>
        <v>-2.1748758411847531</v>
      </c>
      <c r="K119" s="30">
        <f t="shared" si="37"/>
        <v>-0.57256821752649634</v>
      </c>
      <c r="L119" s="30">
        <f t="shared" si="38"/>
        <v>-0.61026742897824293</v>
      </c>
      <c r="M119" s="30">
        <f t="shared" si="39"/>
        <v>-0.99204019468001348</v>
      </c>
      <c r="N119" s="1"/>
      <c r="O119" s="1"/>
      <c r="P119" s="21">
        <f t="shared" si="40"/>
        <v>-0.72495861372825099</v>
      </c>
      <c r="Q119" s="21">
        <f t="shared" si="41"/>
        <v>42.750413862717494</v>
      </c>
      <c r="R119" s="34">
        <v>3</v>
      </c>
      <c r="S119" s="34">
        <v>4</v>
      </c>
      <c r="T119" s="34">
        <v>17</v>
      </c>
      <c r="U119" s="34">
        <v>5</v>
      </c>
      <c r="V119" s="34">
        <v>5</v>
      </c>
      <c r="W119" s="34">
        <v>2</v>
      </c>
      <c r="X119" s="28">
        <f t="shared" si="42"/>
        <v>5</v>
      </c>
      <c r="Y119" s="22">
        <f t="shared" si="43"/>
        <v>29.523</v>
      </c>
      <c r="Z119" s="3"/>
      <c r="AA119" s="22">
        <f t="shared" si="44"/>
        <v>0.27271984513020847</v>
      </c>
      <c r="AB119" s="22">
        <f t="shared" si="45"/>
        <v>52.727198451302087</v>
      </c>
      <c r="AC119" s="34">
        <v>5</v>
      </c>
      <c r="AD119" s="34">
        <v>3</v>
      </c>
      <c r="AE119" s="34">
        <f t="shared" si="57"/>
        <v>8</v>
      </c>
      <c r="AF119" s="5">
        <f t="shared" si="58"/>
        <v>0.45101055878998159</v>
      </c>
      <c r="AG119" s="5">
        <v>110</v>
      </c>
      <c r="AH119" s="5">
        <f t="shared" si="64"/>
        <v>190</v>
      </c>
      <c r="AI119" s="5">
        <f t="shared" si="59"/>
        <v>-0.42573342857906671</v>
      </c>
      <c r="AJ119" s="5"/>
      <c r="AK119" s="23">
        <f t="shared" si="60"/>
        <v>1.2638565105457439E-2</v>
      </c>
      <c r="AL119" s="23">
        <f t="shared" si="61"/>
        <v>50.126385651054576</v>
      </c>
      <c r="AM119">
        <v>4</v>
      </c>
      <c r="AN119">
        <v>4</v>
      </c>
      <c r="AO119">
        <v>4</v>
      </c>
      <c r="AP119">
        <v>4</v>
      </c>
      <c r="AQ119">
        <v>3</v>
      </c>
      <c r="AR119" s="31">
        <v>4</v>
      </c>
      <c r="AS119" s="6">
        <f t="shared" si="46"/>
        <v>23</v>
      </c>
      <c r="AT119" s="6">
        <f t="shared" si="47"/>
        <v>0.62983474426353547</v>
      </c>
      <c r="AU119" s="6">
        <f t="shared" si="48"/>
        <v>0.56903253960790645</v>
      </c>
      <c r="AV119" s="6">
        <f t="shared" si="49"/>
        <v>0.2970787949802603</v>
      </c>
      <c r="AW119" s="6">
        <f t="shared" si="50"/>
        <v>-0.2620324046144914</v>
      </c>
      <c r="AX119" s="6">
        <f t="shared" si="51"/>
        <v>-0.81754681637338489</v>
      </c>
      <c r="AY119" s="6">
        <f t="shared" si="52"/>
        <v>0.25555636805068033</v>
      </c>
      <c r="AZ119" s="6"/>
      <c r="BA119" s="6"/>
      <c r="BB119" s="24">
        <f t="shared" si="53"/>
        <v>0.11198720431908438</v>
      </c>
      <c r="BC119" s="24">
        <f t="shared" si="62"/>
        <v>51.119872043190846</v>
      </c>
      <c r="BD119" s="20">
        <f t="shared" si="54"/>
        <v>-0.32761299917350073</v>
      </c>
      <c r="BE119" s="8">
        <f t="shared" si="55"/>
        <v>-8.1903249793375182E-2</v>
      </c>
      <c r="BF119" s="20">
        <f t="shared" si="56"/>
        <v>49.180967502066245</v>
      </c>
    </row>
    <row r="120" spans="1:58" customFormat="1">
      <c r="A120" s="34">
        <v>53715</v>
      </c>
      <c r="B120" s="35">
        <v>43587.777777777781</v>
      </c>
      <c r="C120" s="34" t="s">
        <v>5</v>
      </c>
      <c r="D120" s="34">
        <v>2.5</v>
      </c>
      <c r="E120" s="34">
        <f t="shared" si="33"/>
        <v>2.5</v>
      </c>
      <c r="F120" s="34">
        <v>4</v>
      </c>
      <c r="G120" s="34">
        <f t="shared" si="34"/>
        <v>4</v>
      </c>
      <c r="H120" s="34">
        <v>4</v>
      </c>
      <c r="I120" s="34">
        <f t="shared" si="35"/>
        <v>4</v>
      </c>
      <c r="J120" s="30">
        <f t="shared" si="36"/>
        <v>1.8833640650255616</v>
      </c>
      <c r="K120" s="30">
        <f t="shared" si="37"/>
        <v>0.41555493381315328</v>
      </c>
      <c r="L120" s="30">
        <f t="shared" si="38"/>
        <v>0.44251619257664032</v>
      </c>
      <c r="M120" s="30">
        <f t="shared" si="39"/>
        <v>1.0252929386357681</v>
      </c>
      <c r="N120" s="1"/>
      <c r="O120" s="1"/>
      <c r="P120" s="21">
        <f t="shared" si="40"/>
        <v>0.62778802167518721</v>
      </c>
      <c r="Q120" s="21">
        <f t="shared" si="41"/>
        <v>56.277880216751875</v>
      </c>
      <c r="R120" s="34">
        <v>4</v>
      </c>
      <c r="S120" s="34">
        <v>2</v>
      </c>
      <c r="T120" s="34">
        <v>17</v>
      </c>
      <c r="U120" s="34">
        <v>5</v>
      </c>
      <c r="V120" s="34">
        <v>5</v>
      </c>
      <c r="W120" s="34">
        <v>2</v>
      </c>
      <c r="X120" s="28">
        <f t="shared" si="42"/>
        <v>5</v>
      </c>
      <c r="Y120" s="22">
        <f t="shared" si="43"/>
        <v>29.262999999999995</v>
      </c>
      <c r="Z120" s="3"/>
      <c r="AA120" s="22">
        <f t="shared" si="44"/>
        <v>0.23907610660798134</v>
      </c>
      <c r="AB120" s="22">
        <f t="shared" si="45"/>
        <v>52.390761066079811</v>
      </c>
      <c r="AC120" s="34">
        <v>5</v>
      </c>
      <c r="AD120" s="34">
        <v>3</v>
      </c>
      <c r="AE120" s="34">
        <f t="shared" si="57"/>
        <v>8</v>
      </c>
      <c r="AF120" s="5">
        <f t="shared" si="58"/>
        <v>0.45101055878998159</v>
      </c>
      <c r="AG120" s="5">
        <v>110</v>
      </c>
      <c r="AH120" s="5">
        <f t="shared" si="64"/>
        <v>190</v>
      </c>
      <c r="AI120" s="5">
        <f t="shared" si="59"/>
        <v>-0.42573342857906671</v>
      </c>
      <c r="AJ120" s="5"/>
      <c r="AK120" s="23">
        <f t="shared" si="60"/>
        <v>1.2638565105457439E-2</v>
      </c>
      <c r="AL120" s="23">
        <f t="shared" si="61"/>
        <v>50.126385651054576</v>
      </c>
      <c r="AM120">
        <v>4</v>
      </c>
      <c r="AN120">
        <v>4</v>
      </c>
      <c r="AO120">
        <v>4</v>
      </c>
      <c r="AP120">
        <v>4</v>
      </c>
      <c r="AQ120">
        <v>3</v>
      </c>
      <c r="AR120" s="31">
        <v>4</v>
      </c>
      <c r="AS120" s="6">
        <f t="shared" si="46"/>
        <v>23</v>
      </c>
      <c r="AT120" s="6">
        <f t="shared" si="47"/>
        <v>0.62983474426353547</v>
      </c>
      <c r="AU120" s="6">
        <f t="shared" si="48"/>
        <v>0.56903253960790645</v>
      </c>
      <c r="AV120" s="6">
        <f t="shared" si="49"/>
        <v>0.2970787949802603</v>
      </c>
      <c r="AW120" s="6">
        <f t="shared" si="50"/>
        <v>-0.2620324046144914</v>
      </c>
      <c r="AX120" s="6">
        <f t="shared" si="51"/>
        <v>-0.81754681637338489</v>
      </c>
      <c r="AY120" s="6">
        <f t="shared" si="52"/>
        <v>0.25555636805068033</v>
      </c>
      <c r="AZ120" s="6"/>
      <c r="BA120" s="6"/>
      <c r="BB120" s="24">
        <f t="shared" si="53"/>
        <v>0.11198720431908438</v>
      </c>
      <c r="BC120" s="24">
        <f t="shared" si="62"/>
        <v>51.119872043190846</v>
      </c>
      <c r="BD120" s="20">
        <f t="shared" si="54"/>
        <v>0.99148989770771045</v>
      </c>
      <c r="BE120" s="8">
        <f t="shared" si="55"/>
        <v>0.24787247442692761</v>
      </c>
      <c r="BF120" s="20">
        <f t="shared" si="56"/>
        <v>52.478724744269279</v>
      </c>
    </row>
    <row r="121" spans="1:58" customFormat="1">
      <c r="A121" s="34">
        <v>53715</v>
      </c>
      <c r="B121" s="35">
        <v>43587.854166666664</v>
      </c>
      <c r="C121" s="34" t="s">
        <v>6</v>
      </c>
      <c r="D121" s="34">
        <v>1.3</v>
      </c>
      <c r="E121" s="34">
        <f t="shared" si="33"/>
        <v>1.3</v>
      </c>
      <c r="F121" s="34">
        <v>3</v>
      </c>
      <c r="G121" s="34">
        <f t="shared" si="34"/>
        <v>3</v>
      </c>
      <c r="H121" s="34">
        <v>0</v>
      </c>
      <c r="I121" s="34">
        <f t="shared" si="35"/>
        <v>0</v>
      </c>
      <c r="J121" s="30">
        <f t="shared" si="36"/>
        <v>-2.1748758411847531</v>
      </c>
      <c r="K121" s="30">
        <f t="shared" si="37"/>
        <v>-0.57256821752649634</v>
      </c>
      <c r="L121" s="30">
        <f t="shared" si="38"/>
        <v>-0.61026742897824293</v>
      </c>
      <c r="M121" s="30">
        <f t="shared" si="39"/>
        <v>-0.99204019468001348</v>
      </c>
      <c r="N121" s="1"/>
      <c r="O121" s="1"/>
      <c r="P121" s="21">
        <f t="shared" si="40"/>
        <v>-0.72495861372825099</v>
      </c>
      <c r="Q121" s="21">
        <f t="shared" si="41"/>
        <v>42.750413862717494</v>
      </c>
      <c r="R121" s="34">
        <v>3</v>
      </c>
      <c r="S121" s="34">
        <v>4</v>
      </c>
      <c r="T121" s="34">
        <v>17</v>
      </c>
      <c r="U121" s="34">
        <v>4</v>
      </c>
      <c r="V121" s="34">
        <v>4</v>
      </c>
      <c r="W121" s="34">
        <v>2</v>
      </c>
      <c r="X121" s="28">
        <f t="shared" si="42"/>
        <v>5</v>
      </c>
      <c r="Y121" s="22">
        <f t="shared" si="43"/>
        <v>27.689</v>
      </c>
      <c r="Z121" s="3"/>
      <c r="AA121" s="22">
        <f t="shared" si="44"/>
        <v>3.5402089554195715E-2</v>
      </c>
      <c r="AB121" s="22">
        <f t="shared" si="45"/>
        <v>50.354020895541957</v>
      </c>
      <c r="AC121" s="34">
        <v>5</v>
      </c>
      <c r="AD121" s="34">
        <v>3</v>
      </c>
      <c r="AE121" s="34">
        <f t="shared" si="57"/>
        <v>8</v>
      </c>
      <c r="AF121" s="5">
        <f t="shared" si="58"/>
        <v>0.45101055878998159</v>
      </c>
      <c r="AG121" s="5">
        <v>110</v>
      </c>
      <c r="AH121" s="5">
        <f t="shared" si="64"/>
        <v>190</v>
      </c>
      <c r="AI121" s="5">
        <f t="shared" si="59"/>
        <v>-0.42573342857906671</v>
      </c>
      <c r="AJ121" s="5"/>
      <c r="AK121" s="23">
        <f t="shared" si="60"/>
        <v>1.2638565105457439E-2</v>
      </c>
      <c r="AL121" s="23">
        <f t="shared" si="61"/>
        <v>50.126385651054576</v>
      </c>
      <c r="AM121">
        <v>4</v>
      </c>
      <c r="AN121">
        <v>4</v>
      </c>
      <c r="AO121">
        <v>4</v>
      </c>
      <c r="AP121">
        <v>4</v>
      </c>
      <c r="AQ121">
        <v>3</v>
      </c>
      <c r="AR121" s="31">
        <v>4</v>
      </c>
      <c r="AS121" s="6">
        <f t="shared" si="46"/>
        <v>23</v>
      </c>
      <c r="AT121" s="6">
        <f t="shared" si="47"/>
        <v>0.62983474426353547</v>
      </c>
      <c r="AU121" s="6">
        <f t="shared" si="48"/>
        <v>0.56903253960790645</v>
      </c>
      <c r="AV121" s="6">
        <f t="shared" si="49"/>
        <v>0.2970787949802603</v>
      </c>
      <c r="AW121" s="6">
        <f t="shared" si="50"/>
        <v>-0.2620324046144914</v>
      </c>
      <c r="AX121" s="6">
        <f t="shared" si="51"/>
        <v>-0.81754681637338489</v>
      </c>
      <c r="AY121" s="6">
        <f t="shared" si="52"/>
        <v>0.25555636805068033</v>
      </c>
      <c r="AZ121" s="6"/>
      <c r="BA121" s="6"/>
      <c r="BB121" s="24">
        <f t="shared" si="53"/>
        <v>0.11198720431908438</v>
      </c>
      <c r="BC121" s="24">
        <f t="shared" si="62"/>
        <v>51.119872043190846</v>
      </c>
      <c r="BD121" s="20">
        <f t="shared" si="54"/>
        <v>-0.56493075474951349</v>
      </c>
      <c r="BE121" s="8">
        <f t="shared" si="55"/>
        <v>-0.14123268868737837</v>
      </c>
      <c r="BF121" s="20">
        <f t="shared" si="56"/>
        <v>48.587673113126215</v>
      </c>
    </row>
    <row r="122" spans="1:58" customFormat="1">
      <c r="A122" s="34">
        <v>53715</v>
      </c>
      <c r="B122" s="35">
        <v>43588.4375</v>
      </c>
      <c r="C122" s="34" t="s">
        <v>8</v>
      </c>
      <c r="D122" s="34">
        <v>1.3</v>
      </c>
      <c r="E122" s="34">
        <f t="shared" si="33"/>
        <v>1.3</v>
      </c>
      <c r="F122" s="34">
        <v>3</v>
      </c>
      <c r="G122" s="34">
        <f t="shared" si="34"/>
        <v>3</v>
      </c>
      <c r="H122" s="34">
        <v>4</v>
      </c>
      <c r="I122" s="34">
        <f t="shared" si="35"/>
        <v>4</v>
      </c>
      <c r="J122" s="30">
        <f t="shared" si="36"/>
        <v>-0.15754270786897129</v>
      </c>
      <c r="K122" s="30">
        <f t="shared" si="37"/>
        <v>-0.57256821752649634</v>
      </c>
      <c r="L122" s="30">
        <f t="shared" si="38"/>
        <v>-0.61026742897824293</v>
      </c>
      <c r="M122" s="30">
        <f t="shared" si="39"/>
        <v>1.0252929386357681</v>
      </c>
      <c r="N122" s="1"/>
      <c r="O122" s="1"/>
      <c r="P122" s="21">
        <f t="shared" si="40"/>
        <v>-5.2514235956323763E-2</v>
      </c>
      <c r="Q122" s="21">
        <f t="shared" si="41"/>
        <v>49.47485764043676</v>
      </c>
      <c r="R122" s="34">
        <v>3</v>
      </c>
      <c r="S122" s="34">
        <v>2</v>
      </c>
      <c r="T122" s="34">
        <v>17</v>
      </c>
      <c r="U122" s="34">
        <v>5</v>
      </c>
      <c r="V122" s="34">
        <v>5</v>
      </c>
      <c r="W122" s="34">
        <v>2</v>
      </c>
      <c r="X122" s="28">
        <f t="shared" si="42"/>
        <v>5</v>
      </c>
      <c r="Y122" s="22">
        <f t="shared" si="43"/>
        <v>28.716999999999995</v>
      </c>
      <c r="Z122" s="3"/>
      <c r="AA122" s="22">
        <f t="shared" si="44"/>
        <v>0.16842425571130584</v>
      </c>
      <c r="AB122" s="22">
        <f t="shared" si="45"/>
        <v>51.684242557113059</v>
      </c>
      <c r="AC122" s="34">
        <v>0</v>
      </c>
      <c r="AD122" s="34">
        <v>4</v>
      </c>
      <c r="AE122" s="34">
        <f t="shared" si="57"/>
        <v>4</v>
      </c>
      <c r="AF122" s="5">
        <f t="shared" si="58"/>
        <v>-0.89908529787333624</v>
      </c>
      <c r="AG122" s="5">
        <v>110</v>
      </c>
      <c r="AH122" s="5">
        <f t="shared" si="64"/>
        <v>190</v>
      </c>
      <c r="AI122" s="5">
        <f t="shared" si="59"/>
        <v>-0.42573342857906671</v>
      </c>
      <c r="AJ122" s="5"/>
      <c r="AK122" s="23">
        <f t="shared" si="60"/>
        <v>-0.66240936322620148</v>
      </c>
      <c r="AL122" s="23">
        <f t="shared" si="61"/>
        <v>43.375906367737983</v>
      </c>
      <c r="AM122">
        <v>3</v>
      </c>
      <c r="AN122">
        <v>4</v>
      </c>
      <c r="AO122">
        <v>4</v>
      </c>
      <c r="AP122">
        <v>4</v>
      </c>
      <c r="AQ122">
        <v>5</v>
      </c>
      <c r="AR122" s="31">
        <v>4</v>
      </c>
      <c r="AS122" s="6">
        <f t="shared" si="46"/>
        <v>24</v>
      </c>
      <c r="AT122" s="6">
        <f t="shared" si="47"/>
        <v>-0.51789915767352035</v>
      </c>
      <c r="AU122" s="6">
        <f t="shared" si="48"/>
        <v>0.56903253960790645</v>
      </c>
      <c r="AV122" s="6">
        <f t="shared" si="49"/>
        <v>0.2970787949802603</v>
      </c>
      <c r="AW122" s="6">
        <f t="shared" si="50"/>
        <v>-0.2620324046144914</v>
      </c>
      <c r="AX122" s="6">
        <f t="shared" si="51"/>
        <v>1.5727105423407692</v>
      </c>
      <c r="AY122" s="6">
        <f t="shared" si="52"/>
        <v>0.25555636805068033</v>
      </c>
      <c r="AZ122" s="6"/>
      <c r="BA122" s="6"/>
      <c r="BB122" s="24">
        <f t="shared" si="53"/>
        <v>0.31907444711526739</v>
      </c>
      <c r="BC122" s="24">
        <f t="shared" si="62"/>
        <v>53.190744471152676</v>
      </c>
      <c r="BD122" s="20">
        <f t="shared" si="54"/>
        <v>-0.22742489635595203</v>
      </c>
      <c r="BE122" s="8">
        <f t="shared" si="55"/>
        <v>-5.6856224088988008E-2</v>
      </c>
      <c r="BF122" s="20">
        <f t="shared" si="56"/>
        <v>49.431437759110118</v>
      </c>
    </row>
    <row r="123" spans="1:58" customFormat="1">
      <c r="A123" s="34">
        <v>53715</v>
      </c>
      <c r="B123" s="35">
        <v>43588.615277777775</v>
      </c>
      <c r="C123" s="34" t="s">
        <v>4</v>
      </c>
      <c r="D123" s="34">
        <v>1.5</v>
      </c>
      <c r="E123" s="34">
        <f t="shared" si="33"/>
        <v>1.5</v>
      </c>
      <c r="F123" s="34">
        <v>3</v>
      </c>
      <c r="G123" s="34">
        <f t="shared" si="34"/>
        <v>3</v>
      </c>
      <c r="H123" s="34">
        <v>0</v>
      </c>
      <c r="I123" s="34">
        <f t="shared" si="35"/>
        <v>0</v>
      </c>
      <c r="J123" s="30">
        <f t="shared" si="36"/>
        <v>-2.0101886492948111</v>
      </c>
      <c r="K123" s="30">
        <f t="shared" si="37"/>
        <v>-0.40788102563655476</v>
      </c>
      <c r="L123" s="30">
        <f t="shared" si="38"/>
        <v>-0.61026742897824293</v>
      </c>
      <c r="M123" s="30">
        <f t="shared" si="39"/>
        <v>-0.99204019468001348</v>
      </c>
      <c r="N123" s="1"/>
      <c r="O123" s="1"/>
      <c r="P123" s="21">
        <f t="shared" si="40"/>
        <v>-0.67006288309827033</v>
      </c>
      <c r="Q123" s="21">
        <f t="shared" si="41"/>
        <v>43.299371169017299</v>
      </c>
      <c r="R123" s="34">
        <v>3</v>
      </c>
      <c r="S123" s="34">
        <v>4</v>
      </c>
      <c r="T123" s="34">
        <v>17</v>
      </c>
      <c r="U123" s="34">
        <v>5</v>
      </c>
      <c r="V123" s="34">
        <v>5</v>
      </c>
      <c r="W123" s="34">
        <v>2</v>
      </c>
      <c r="X123" s="28">
        <f t="shared" si="42"/>
        <v>5</v>
      </c>
      <c r="Y123" s="22">
        <f t="shared" si="43"/>
        <v>29.523</v>
      </c>
      <c r="Z123" s="3"/>
      <c r="AA123" s="22">
        <f t="shared" si="44"/>
        <v>0.27271984513020847</v>
      </c>
      <c r="AB123" s="22">
        <f t="shared" si="45"/>
        <v>52.727198451302087</v>
      </c>
      <c r="AC123" s="34">
        <v>0</v>
      </c>
      <c r="AD123" s="34">
        <v>4</v>
      </c>
      <c r="AE123" s="34">
        <f t="shared" si="57"/>
        <v>4</v>
      </c>
      <c r="AF123" s="5">
        <f t="shared" si="58"/>
        <v>-0.89908529787333624</v>
      </c>
      <c r="AG123" s="5">
        <v>110</v>
      </c>
      <c r="AH123" s="5">
        <f t="shared" si="64"/>
        <v>190</v>
      </c>
      <c r="AI123" s="5">
        <f t="shared" si="59"/>
        <v>-0.42573342857906671</v>
      </c>
      <c r="AJ123" s="5"/>
      <c r="AK123" s="23">
        <f t="shared" si="60"/>
        <v>-0.66240936322620148</v>
      </c>
      <c r="AL123" s="23">
        <f t="shared" si="61"/>
        <v>43.375906367737983</v>
      </c>
      <c r="AM123">
        <v>3</v>
      </c>
      <c r="AN123">
        <v>4</v>
      </c>
      <c r="AO123">
        <v>4</v>
      </c>
      <c r="AP123">
        <v>4</v>
      </c>
      <c r="AQ123">
        <v>5</v>
      </c>
      <c r="AR123" s="31">
        <v>4</v>
      </c>
      <c r="AS123" s="6">
        <f t="shared" si="46"/>
        <v>24</v>
      </c>
      <c r="AT123" s="6">
        <f t="shared" si="47"/>
        <v>-0.51789915767352035</v>
      </c>
      <c r="AU123" s="6">
        <f t="shared" si="48"/>
        <v>0.56903253960790645</v>
      </c>
      <c r="AV123" s="6">
        <f t="shared" si="49"/>
        <v>0.2970787949802603</v>
      </c>
      <c r="AW123" s="6">
        <f t="shared" si="50"/>
        <v>-0.2620324046144914</v>
      </c>
      <c r="AX123" s="6">
        <f t="shared" si="51"/>
        <v>1.5727105423407692</v>
      </c>
      <c r="AY123" s="6">
        <f t="shared" si="52"/>
        <v>0.25555636805068033</v>
      </c>
      <c r="AZ123" s="6"/>
      <c r="BA123" s="6"/>
      <c r="BB123" s="24">
        <f t="shared" si="53"/>
        <v>0.31907444711526739</v>
      </c>
      <c r="BC123" s="24">
        <f t="shared" si="62"/>
        <v>53.190744471152676</v>
      </c>
      <c r="BD123" s="20">
        <f t="shared" si="54"/>
        <v>-0.74067795407899606</v>
      </c>
      <c r="BE123" s="8">
        <f t="shared" si="55"/>
        <v>-0.18516948851974901</v>
      </c>
      <c r="BF123" s="20">
        <f t="shared" si="56"/>
        <v>48.148305114802511</v>
      </c>
    </row>
    <row r="124" spans="1:58" customFormat="1">
      <c r="A124" s="34">
        <v>53715</v>
      </c>
      <c r="B124" s="35">
        <v>43588.763194444444</v>
      </c>
      <c r="C124" s="34" t="s">
        <v>5</v>
      </c>
      <c r="D124" s="34">
        <v>1.3</v>
      </c>
      <c r="E124" s="34">
        <f t="shared" si="33"/>
        <v>1.3</v>
      </c>
      <c r="F124" s="34">
        <v>3</v>
      </c>
      <c r="G124" s="34">
        <f t="shared" si="34"/>
        <v>3</v>
      </c>
      <c r="H124" s="34">
        <v>0</v>
      </c>
      <c r="I124" s="34">
        <f t="shared" si="35"/>
        <v>0</v>
      </c>
      <c r="J124" s="30">
        <f t="shared" si="36"/>
        <v>-2.1748758411847531</v>
      </c>
      <c r="K124" s="30">
        <f t="shared" si="37"/>
        <v>-0.57256821752649634</v>
      </c>
      <c r="L124" s="30">
        <f t="shared" si="38"/>
        <v>-0.61026742897824293</v>
      </c>
      <c r="M124" s="30">
        <f t="shared" si="39"/>
        <v>-0.99204019468001348</v>
      </c>
      <c r="N124" s="1"/>
      <c r="O124" s="1"/>
      <c r="P124" s="21">
        <f t="shared" si="40"/>
        <v>-0.72495861372825099</v>
      </c>
      <c r="Q124" s="21">
        <f t="shared" si="41"/>
        <v>42.750413862717494</v>
      </c>
      <c r="R124" s="34">
        <v>3</v>
      </c>
      <c r="S124" s="34">
        <v>2</v>
      </c>
      <c r="T124" s="34">
        <v>17</v>
      </c>
      <c r="U124" s="34">
        <v>5</v>
      </c>
      <c r="V124" s="34">
        <v>5</v>
      </c>
      <c r="W124" s="34">
        <v>2</v>
      </c>
      <c r="X124" s="28">
        <f t="shared" si="42"/>
        <v>5</v>
      </c>
      <c r="Y124" s="22">
        <f t="shared" si="43"/>
        <v>28.716999999999995</v>
      </c>
      <c r="Z124" s="3"/>
      <c r="AA124" s="22">
        <f t="shared" si="44"/>
        <v>0.16842425571130584</v>
      </c>
      <c r="AB124" s="22">
        <f t="shared" si="45"/>
        <v>51.684242557113059</v>
      </c>
      <c r="AC124" s="34">
        <v>0</v>
      </c>
      <c r="AD124" s="34">
        <v>4</v>
      </c>
      <c r="AE124" s="34">
        <f t="shared" si="57"/>
        <v>4</v>
      </c>
      <c r="AF124" s="5">
        <f t="shared" si="58"/>
        <v>-0.89908529787333624</v>
      </c>
      <c r="AG124" s="5">
        <v>110</v>
      </c>
      <c r="AH124" s="5">
        <f t="shared" si="64"/>
        <v>190</v>
      </c>
      <c r="AI124" s="5">
        <f t="shared" si="59"/>
        <v>-0.42573342857906671</v>
      </c>
      <c r="AJ124" s="5"/>
      <c r="AK124" s="23">
        <f t="shared" si="60"/>
        <v>-0.66240936322620148</v>
      </c>
      <c r="AL124" s="23">
        <f t="shared" si="61"/>
        <v>43.375906367737983</v>
      </c>
      <c r="AM124">
        <v>3</v>
      </c>
      <c r="AN124">
        <v>4</v>
      </c>
      <c r="AO124">
        <v>4</v>
      </c>
      <c r="AP124">
        <v>4</v>
      </c>
      <c r="AQ124">
        <v>5</v>
      </c>
      <c r="AR124" s="31">
        <v>4</v>
      </c>
      <c r="AS124" s="6">
        <f t="shared" si="46"/>
        <v>24</v>
      </c>
      <c r="AT124" s="6">
        <f t="shared" si="47"/>
        <v>-0.51789915767352035</v>
      </c>
      <c r="AU124" s="6">
        <f t="shared" si="48"/>
        <v>0.56903253960790645</v>
      </c>
      <c r="AV124" s="6">
        <f t="shared" si="49"/>
        <v>0.2970787949802603</v>
      </c>
      <c r="AW124" s="6">
        <f t="shared" si="50"/>
        <v>-0.2620324046144914</v>
      </c>
      <c r="AX124" s="6">
        <f t="shared" si="51"/>
        <v>1.5727105423407692</v>
      </c>
      <c r="AY124" s="6">
        <f t="shared" si="52"/>
        <v>0.25555636805068033</v>
      </c>
      <c r="AZ124" s="6"/>
      <c r="BA124" s="6"/>
      <c r="BB124" s="24">
        <f t="shared" si="53"/>
        <v>0.31907444711526739</v>
      </c>
      <c r="BC124" s="24">
        <f t="shared" si="62"/>
        <v>53.190744471152676</v>
      </c>
      <c r="BD124" s="20">
        <f t="shared" si="54"/>
        <v>-0.89986927412787932</v>
      </c>
      <c r="BE124" s="8">
        <f t="shared" si="55"/>
        <v>-0.22496731853196983</v>
      </c>
      <c r="BF124" s="20">
        <f t="shared" si="56"/>
        <v>47.750326814680299</v>
      </c>
    </row>
    <row r="125" spans="1:58" customFormat="1">
      <c r="A125" s="68">
        <v>53715</v>
      </c>
      <c r="B125" s="74">
        <v>43588.854166666664</v>
      </c>
      <c r="C125" s="68" t="s">
        <v>6</v>
      </c>
      <c r="D125" s="68">
        <v>1</v>
      </c>
      <c r="E125" s="68">
        <f t="shared" si="33"/>
        <v>1</v>
      </c>
      <c r="F125" s="68">
        <v>3</v>
      </c>
      <c r="G125" s="68">
        <f t="shared" si="34"/>
        <v>3</v>
      </c>
      <c r="H125" s="68">
        <v>0</v>
      </c>
      <c r="I125" s="68">
        <f t="shared" si="35"/>
        <v>0</v>
      </c>
      <c r="J125" s="61">
        <f t="shared" si="36"/>
        <v>-2.4219066290196651</v>
      </c>
      <c r="K125" s="61">
        <f t="shared" si="37"/>
        <v>-0.81959900536140873</v>
      </c>
      <c r="L125" s="61">
        <f t="shared" si="38"/>
        <v>-0.61026742897824293</v>
      </c>
      <c r="M125" s="61">
        <f t="shared" si="39"/>
        <v>-0.99204019468001348</v>
      </c>
      <c r="N125" s="15"/>
      <c r="O125" s="15"/>
      <c r="P125" s="21">
        <f t="shared" si="40"/>
        <v>-0.80730220967322175</v>
      </c>
      <c r="Q125" s="25">
        <f t="shared" si="41"/>
        <v>41.926977903267783</v>
      </c>
      <c r="R125" s="68">
        <v>4</v>
      </c>
      <c r="S125" s="68">
        <v>4</v>
      </c>
      <c r="T125" s="68">
        <v>17</v>
      </c>
      <c r="U125" s="68">
        <v>5</v>
      </c>
      <c r="V125" s="68">
        <v>5</v>
      </c>
      <c r="W125" s="68">
        <v>2</v>
      </c>
      <c r="X125" s="62">
        <f t="shared" si="42"/>
        <v>5</v>
      </c>
      <c r="Y125" s="63">
        <f t="shared" si="43"/>
        <v>30.068999999999999</v>
      </c>
      <c r="Z125" s="16"/>
      <c r="AA125" s="63">
        <f t="shared" si="44"/>
        <v>0.34337169602688394</v>
      </c>
      <c r="AB125" s="63">
        <f t="shared" si="45"/>
        <v>53.433716960268839</v>
      </c>
      <c r="AC125" s="34">
        <v>0</v>
      </c>
      <c r="AD125" s="34">
        <v>4</v>
      </c>
      <c r="AE125" s="34">
        <f t="shared" si="57"/>
        <v>4</v>
      </c>
      <c r="AF125" s="5">
        <f t="shared" si="58"/>
        <v>-0.89908529787333624</v>
      </c>
      <c r="AG125" s="5">
        <v>110</v>
      </c>
      <c r="AH125" s="5">
        <f t="shared" si="64"/>
        <v>190</v>
      </c>
      <c r="AI125" s="5">
        <f t="shared" si="59"/>
        <v>-0.42573342857906671</v>
      </c>
      <c r="AJ125" s="5"/>
      <c r="AK125" s="23">
        <f t="shared" si="60"/>
        <v>-0.66240936322620148</v>
      </c>
      <c r="AL125" s="23">
        <f t="shared" si="61"/>
        <v>43.375906367737983</v>
      </c>
      <c r="AM125" s="14">
        <v>3</v>
      </c>
      <c r="AN125" s="14">
        <v>4</v>
      </c>
      <c r="AO125" s="14">
        <v>4</v>
      </c>
      <c r="AP125" s="14">
        <v>4</v>
      </c>
      <c r="AQ125" s="14">
        <v>5</v>
      </c>
      <c r="AR125" s="32">
        <v>4</v>
      </c>
      <c r="AS125" s="6">
        <f t="shared" si="46"/>
        <v>24</v>
      </c>
      <c r="AT125" s="6">
        <f t="shared" si="47"/>
        <v>-0.51789915767352035</v>
      </c>
      <c r="AU125" s="6">
        <f t="shared" si="48"/>
        <v>0.56903253960790645</v>
      </c>
      <c r="AV125" s="6">
        <f t="shared" si="49"/>
        <v>0.2970787949802603</v>
      </c>
      <c r="AW125" s="6">
        <f t="shared" si="50"/>
        <v>-0.2620324046144914</v>
      </c>
      <c r="AX125" s="6">
        <f t="shared" si="51"/>
        <v>1.5727105423407692</v>
      </c>
      <c r="AY125" s="6">
        <f t="shared" si="52"/>
        <v>0.25555636805068033</v>
      </c>
      <c r="AZ125" s="18"/>
      <c r="BA125" s="18"/>
      <c r="BB125" s="24">
        <f t="shared" si="53"/>
        <v>0.31907444711526739</v>
      </c>
      <c r="BC125" s="24">
        <f t="shared" si="62"/>
        <v>53.190744471152676</v>
      </c>
      <c r="BD125" s="20">
        <f t="shared" si="54"/>
        <v>-0.80726542975727189</v>
      </c>
      <c r="BE125" s="8">
        <f t="shared" si="55"/>
        <v>-0.20181635743931797</v>
      </c>
      <c r="BF125" s="65">
        <f t="shared" si="56"/>
        <v>47.981836425606822</v>
      </c>
    </row>
    <row r="126" spans="1:58" customFormat="1">
      <c r="A126" s="34">
        <v>53715</v>
      </c>
      <c r="B126" s="35">
        <v>43589.4375</v>
      </c>
      <c r="C126" s="34" t="s">
        <v>9</v>
      </c>
      <c r="D126" s="34">
        <v>0.95</v>
      </c>
      <c r="E126" s="34">
        <f t="shared" si="33"/>
        <v>0.95</v>
      </c>
      <c r="F126" s="34">
        <v>4</v>
      </c>
      <c r="G126" s="34">
        <f t="shared" si="34"/>
        <v>4</v>
      </c>
      <c r="H126" s="34">
        <v>0</v>
      </c>
      <c r="I126" s="34">
        <f t="shared" si="35"/>
        <v>0</v>
      </c>
      <c r="J126" s="30">
        <f t="shared" si="36"/>
        <v>-1.4102948054372675</v>
      </c>
      <c r="K126" s="30">
        <f t="shared" si="37"/>
        <v>-0.86077080333389422</v>
      </c>
      <c r="L126" s="30">
        <f t="shared" si="38"/>
        <v>0.44251619257664032</v>
      </c>
      <c r="M126" s="30">
        <f t="shared" si="39"/>
        <v>-0.99204019468001348</v>
      </c>
      <c r="N126" s="1"/>
      <c r="O126" s="1"/>
      <c r="P126" s="21">
        <f t="shared" si="40"/>
        <v>-0.47009826847908914</v>
      </c>
      <c r="Q126" s="21">
        <f t="shared" si="41"/>
        <v>45.299017315209106</v>
      </c>
      <c r="R126" s="34">
        <v>4</v>
      </c>
      <c r="S126" s="34">
        <v>4</v>
      </c>
      <c r="T126" s="34">
        <v>17</v>
      </c>
      <c r="U126" s="34">
        <v>5</v>
      </c>
      <c r="V126" s="34">
        <v>5</v>
      </c>
      <c r="W126" s="34">
        <v>2</v>
      </c>
      <c r="X126" s="28">
        <f t="shared" si="42"/>
        <v>5</v>
      </c>
      <c r="Y126" s="22">
        <f t="shared" si="43"/>
        <v>30.068999999999999</v>
      </c>
      <c r="Z126" s="3"/>
      <c r="AA126" s="22">
        <f t="shared" si="44"/>
        <v>0.34337169602688394</v>
      </c>
      <c r="AB126" s="22">
        <f t="shared" si="45"/>
        <v>53.433716960268839</v>
      </c>
      <c r="AC126" s="34">
        <v>5</v>
      </c>
      <c r="AD126" s="34">
        <v>3</v>
      </c>
      <c r="AE126" s="34">
        <f t="shared" si="57"/>
        <v>8</v>
      </c>
      <c r="AF126" s="5">
        <f t="shared" si="58"/>
        <v>0.45101055878998159</v>
      </c>
      <c r="AG126" s="5">
        <v>110</v>
      </c>
      <c r="AH126" s="5">
        <f t="shared" si="64"/>
        <v>190</v>
      </c>
      <c r="AI126" s="5">
        <f t="shared" si="59"/>
        <v>-0.42573342857906671</v>
      </c>
      <c r="AJ126" s="5"/>
      <c r="AK126" s="23">
        <f t="shared" si="60"/>
        <v>1.2638565105457439E-2</v>
      </c>
      <c r="AL126" s="23">
        <f t="shared" si="61"/>
        <v>50.126385651054576</v>
      </c>
      <c r="AM126">
        <v>4</v>
      </c>
      <c r="AN126">
        <v>4</v>
      </c>
      <c r="AO126">
        <v>4</v>
      </c>
      <c r="AP126">
        <v>4</v>
      </c>
      <c r="AQ126">
        <v>5</v>
      </c>
      <c r="AR126" s="31">
        <v>4</v>
      </c>
      <c r="AS126" s="6">
        <f t="shared" si="46"/>
        <v>25</v>
      </c>
      <c r="AT126" s="6">
        <f t="shared" si="47"/>
        <v>0.62983474426353547</v>
      </c>
      <c r="AU126" s="6">
        <f t="shared" si="48"/>
        <v>0.56903253960790645</v>
      </c>
      <c r="AV126" s="6">
        <f t="shared" si="49"/>
        <v>0.2970787949802603</v>
      </c>
      <c r="AW126" s="6">
        <f t="shared" si="50"/>
        <v>-0.2620324046144914</v>
      </c>
      <c r="AX126" s="6">
        <f t="shared" si="51"/>
        <v>1.5727105423407692</v>
      </c>
      <c r="AY126" s="6">
        <f t="shared" si="52"/>
        <v>0.25555636805068033</v>
      </c>
      <c r="AZ126" s="6"/>
      <c r="BA126" s="6"/>
      <c r="BB126" s="24">
        <f t="shared" si="53"/>
        <v>0.51036343077144342</v>
      </c>
      <c r="BC126" s="24">
        <f t="shared" si="62"/>
        <v>55.103634307714437</v>
      </c>
      <c r="BD126" s="20">
        <f t="shared" si="54"/>
        <v>0.39627542342469568</v>
      </c>
      <c r="BE126" s="8">
        <f t="shared" si="55"/>
        <v>9.9068855856173921E-2</v>
      </c>
      <c r="BF126" s="20">
        <f t="shared" si="56"/>
        <v>50.990688558561736</v>
      </c>
    </row>
    <row r="127" spans="1:58" customFormat="1">
      <c r="A127" s="34">
        <v>53715</v>
      </c>
      <c r="B127" s="35">
        <v>43589.561111111114</v>
      </c>
      <c r="C127" s="34" t="s">
        <v>4</v>
      </c>
      <c r="D127" s="34">
        <v>1.3</v>
      </c>
      <c r="E127" s="34">
        <f t="shared" si="33"/>
        <v>1.3</v>
      </c>
      <c r="F127" s="34">
        <v>4</v>
      </c>
      <c r="G127" s="34">
        <f t="shared" si="34"/>
        <v>4</v>
      </c>
      <c r="H127" s="34">
        <v>0</v>
      </c>
      <c r="I127" s="34">
        <f t="shared" si="35"/>
        <v>0</v>
      </c>
      <c r="J127" s="30">
        <f t="shared" si="36"/>
        <v>-1.1220922196298695</v>
      </c>
      <c r="K127" s="30">
        <f t="shared" si="37"/>
        <v>-0.57256821752649634</v>
      </c>
      <c r="L127" s="30">
        <f t="shared" si="38"/>
        <v>0.44251619257664032</v>
      </c>
      <c r="M127" s="30">
        <f t="shared" si="39"/>
        <v>-0.99204019468001348</v>
      </c>
      <c r="N127" s="1"/>
      <c r="O127" s="1"/>
      <c r="P127" s="21">
        <f t="shared" si="40"/>
        <v>-0.37403073987662316</v>
      </c>
      <c r="Q127" s="21">
        <f t="shared" si="41"/>
        <v>46.259692601233766</v>
      </c>
      <c r="R127" s="34">
        <v>3</v>
      </c>
      <c r="S127" s="34">
        <v>4</v>
      </c>
      <c r="T127" s="34">
        <v>15</v>
      </c>
      <c r="U127" s="34">
        <v>4</v>
      </c>
      <c r="V127" s="34">
        <v>3</v>
      </c>
      <c r="W127" s="34">
        <v>2</v>
      </c>
      <c r="X127" s="28">
        <f t="shared" si="42"/>
        <v>5</v>
      </c>
      <c r="Y127" s="22">
        <f t="shared" si="43"/>
        <v>24.779</v>
      </c>
      <c r="Z127" s="3"/>
      <c r="AA127" s="22">
        <f t="shared" si="44"/>
        <v>-0.34114898390610815</v>
      </c>
      <c r="AB127" s="22">
        <f t="shared" si="45"/>
        <v>46.588510160938917</v>
      </c>
      <c r="AC127" s="34">
        <v>5</v>
      </c>
      <c r="AD127" s="34">
        <v>3</v>
      </c>
      <c r="AE127" s="34">
        <f t="shared" si="57"/>
        <v>8</v>
      </c>
      <c r="AF127" s="5">
        <f t="shared" si="58"/>
        <v>0.45101055878998159</v>
      </c>
      <c r="AG127" s="5">
        <v>110</v>
      </c>
      <c r="AH127" s="5">
        <f t="shared" si="64"/>
        <v>190</v>
      </c>
      <c r="AI127" s="5">
        <f t="shared" si="59"/>
        <v>-0.42573342857906671</v>
      </c>
      <c r="AJ127" s="5"/>
      <c r="AK127" s="23">
        <f t="shared" si="60"/>
        <v>1.2638565105457439E-2</v>
      </c>
      <c r="AL127" s="23">
        <f t="shared" si="61"/>
        <v>50.126385651054576</v>
      </c>
      <c r="AM127">
        <v>4</v>
      </c>
      <c r="AN127">
        <v>4</v>
      </c>
      <c r="AO127">
        <v>4</v>
      </c>
      <c r="AP127">
        <v>4</v>
      </c>
      <c r="AQ127">
        <v>5</v>
      </c>
      <c r="AR127" s="31">
        <v>4</v>
      </c>
      <c r="AS127" s="6">
        <f t="shared" si="46"/>
        <v>25</v>
      </c>
      <c r="AT127" s="6">
        <f t="shared" si="47"/>
        <v>0.62983474426353547</v>
      </c>
      <c r="AU127" s="6">
        <f t="shared" si="48"/>
        <v>0.56903253960790645</v>
      </c>
      <c r="AV127" s="6">
        <f t="shared" si="49"/>
        <v>0.2970787949802603</v>
      </c>
      <c r="AW127" s="6">
        <f t="shared" si="50"/>
        <v>-0.2620324046144914</v>
      </c>
      <c r="AX127" s="6">
        <f t="shared" si="51"/>
        <v>1.5727105423407692</v>
      </c>
      <c r="AY127" s="6">
        <f t="shared" si="52"/>
        <v>0.25555636805068033</v>
      </c>
      <c r="AZ127" s="6"/>
      <c r="BA127" s="6"/>
      <c r="BB127" s="24">
        <f t="shared" si="53"/>
        <v>0.51036343077144342</v>
      </c>
      <c r="BC127" s="24">
        <f t="shared" si="62"/>
        <v>55.103634307714437</v>
      </c>
      <c r="BD127" s="20">
        <f t="shared" si="54"/>
        <v>-0.19217772790583043</v>
      </c>
      <c r="BE127" s="8">
        <f t="shared" si="55"/>
        <v>-4.8044431976457608E-2</v>
      </c>
      <c r="BF127" s="20">
        <f t="shared" si="56"/>
        <v>49.51955568023542</v>
      </c>
    </row>
    <row r="128" spans="1:58" customFormat="1">
      <c r="A128" s="34">
        <v>53715</v>
      </c>
      <c r="B128" s="35">
        <v>43589.761111111111</v>
      </c>
      <c r="C128" s="34" t="s">
        <v>5</v>
      </c>
      <c r="D128" s="34">
        <v>1.5</v>
      </c>
      <c r="E128" s="34">
        <f t="shared" si="33"/>
        <v>1.5</v>
      </c>
      <c r="F128" s="34">
        <v>4</v>
      </c>
      <c r="G128" s="34">
        <f t="shared" si="34"/>
        <v>4</v>
      </c>
      <c r="H128" s="34">
        <v>4</v>
      </c>
      <c r="I128" s="34">
        <f t="shared" si="35"/>
        <v>4</v>
      </c>
      <c r="J128" s="30">
        <f t="shared" si="36"/>
        <v>1.0599281055758536</v>
      </c>
      <c r="K128" s="30">
        <f t="shared" si="37"/>
        <v>-0.40788102563655476</v>
      </c>
      <c r="L128" s="30">
        <f t="shared" si="38"/>
        <v>0.44251619257664032</v>
      </c>
      <c r="M128" s="30">
        <f t="shared" si="39"/>
        <v>1.0252929386357681</v>
      </c>
      <c r="N128" s="1"/>
      <c r="O128" s="1"/>
      <c r="P128" s="21">
        <f t="shared" si="40"/>
        <v>0.35330936852528455</v>
      </c>
      <c r="Q128" s="21">
        <f t="shared" si="41"/>
        <v>53.533093685252844</v>
      </c>
      <c r="R128" s="34">
        <v>3</v>
      </c>
      <c r="S128" s="34">
        <v>4</v>
      </c>
      <c r="T128" s="34">
        <v>17</v>
      </c>
      <c r="U128" s="34">
        <v>5</v>
      </c>
      <c r="V128" s="34">
        <v>5</v>
      </c>
      <c r="W128" s="34">
        <v>2</v>
      </c>
      <c r="X128" s="28">
        <f t="shared" si="42"/>
        <v>5</v>
      </c>
      <c r="Y128" s="22">
        <f t="shared" si="43"/>
        <v>29.523</v>
      </c>
      <c r="Z128" s="3"/>
      <c r="AA128" s="22">
        <f t="shared" si="44"/>
        <v>0.27271984513020847</v>
      </c>
      <c r="AB128" s="22">
        <f t="shared" si="45"/>
        <v>52.727198451302087</v>
      </c>
      <c r="AC128" s="34">
        <v>5</v>
      </c>
      <c r="AD128" s="34">
        <v>3</v>
      </c>
      <c r="AE128" s="34">
        <f t="shared" si="57"/>
        <v>8</v>
      </c>
      <c r="AF128" s="5">
        <f t="shared" si="58"/>
        <v>0.45101055878998159</v>
      </c>
      <c r="AG128" s="5">
        <v>110</v>
      </c>
      <c r="AH128" s="5">
        <f t="shared" si="64"/>
        <v>190</v>
      </c>
      <c r="AI128" s="5">
        <f t="shared" si="59"/>
        <v>-0.42573342857906671</v>
      </c>
      <c r="AJ128" s="5"/>
      <c r="AK128" s="23">
        <f t="shared" si="60"/>
        <v>1.2638565105457439E-2</v>
      </c>
      <c r="AL128" s="23">
        <f t="shared" si="61"/>
        <v>50.126385651054576</v>
      </c>
      <c r="AM128">
        <v>4</v>
      </c>
      <c r="AN128">
        <v>4</v>
      </c>
      <c r="AO128">
        <v>4</v>
      </c>
      <c r="AP128">
        <v>4</v>
      </c>
      <c r="AQ128">
        <v>5</v>
      </c>
      <c r="AR128" s="31">
        <v>4</v>
      </c>
      <c r="AS128" s="6">
        <f t="shared" si="46"/>
        <v>25</v>
      </c>
      <c r="AT128" s="6">
        <f t="shared" si="47"/>
        <v>0.62983474426353547</v>
      </c>
      <c r="AU128" s="6">
        <f t="shared" si="48"/>
        <v>0.56903253960790645</v>
      </c>
      <c r="AV128" s="6">
        <f t="shared" si="49"/>
        <v>0.2970787949802603</v>
      </c>
      <c r="AW128" s="6">
        <f t="shared" si="50"/>
        <v>-0.2620324046144914</v>
      </c>
      <c r="AX128" s="6">
        <f t="shared" si="51"/>
        <v>1.5727105423407692</v>
      </c>
      <c r="AY128" s="6">
        <f t="shared" si="52"/>
        <v>0.25555636805068033</v>
      </c>
      <c r="AZ128" s="6"/>
      <c r="BA128" s="6"/>
      <c r="BB128" s="24">
        <f t="shared" si="53"/>
        <v>0.51036343077144342</v>
      </c>
      <c r="BC128" s="24">
        <f t="shared" si="62"/>
        <v>55.103634307714437</v>
      </c>
      <c r="BD128" s="20">
        <f t="shared" si="54"/>
        <v>1.149031209532394</v>
      </c>
      <c r="BE128" s="8">
        <f t="shared" si="55"/>
        <v>0.2872578023830985</v>
      </c>
      <c r="BF128" s="20">
        <f t="shared" si="56"/>
        <v>52.872578023830982</v>
      </c>
    </row>
    <row r="129" spans="1:58" customFormat="1">
      <c r="A129" s="34">
        <v>53715</v>
      </c>
      <c r="B129" s="35">
        <v>43589.854166666664</v>
      </c>
      <c r="C129" s="34" t="s">
        <v>6</v>
      </c>
      <c r="D129" s="34">
        <v>3</v>
      </c>
      <c r="E129" s="34">
        <f t="shared" si="33"/>
        <v>3</v>
      </c>
      <c r="F129" s="34">
        <v>4</v>
      </c>
      <c r="G129" s="34">
        <f t="shared" si="34"/>
        <v>4</v>
      </c>
      <c r="H129" s="34">
        <v>5</v>
      </c>
      <c r="I129" s="34">
        <f t="shared" si="35"/>
        <v>5</v>
      </c>
      <c r="J129" s="30">
        <f t="shared" si="36"/>
        <v>2.7994153280793608</v>
      </c>
      <c r="K129" s="30">
        <f t="shared" si="37"/>
        <v>0.82727291353800725</v>
      </c>
      <c r="L129" s="30">
        <f t="shared" si="38"/>
        <v>0.44251619257664032</v>
      </c>
      <c r="M129" s="30">
        <f t="shared" si="39"/>
        <v>1.5296262219647134</v>
      </c>
      <c r="N129" s="1"/>
      <c r="O129" s="1"/>
      <c r="P129" s="21">
        <f t="shared" si="40"/>
        <v>0.9331384426931203</v>
      </c>
      <c r="Q129" s="21">
        <f t="shared" si="41"/>
        <v>59.331384426931201</v>
      </c>
      <c r="R129" s="34">
        <v>5</v>
      </c>
      <c r="S129" s="34">
        <v>4</v>
      </c>
      <c r="T129" s="34">
        <v>17</v>
      </c>
      <c r="U129" s="34">
        <v>5</v>
      </c>
      <c r="V129" s="34">
        <v>5</v>
      </c>
      <c r="W129" s="34">
        <v>2</v>
      </c>
      <c r="X129" s="28">
        <f t="shared" si="42"/>
        <v>5</v>
      </c>
      <c r="Y129" s="22">
        <f t="shared" si="43"/>
        <v>30.614999999999998</v>
      </c>
      <c r="Z129" s="3"/>
      <c r="AA129" s="22">
        <f t="shared" si="44"/>
        <v>0.41402354692355942</v>
      </c>
      <c r="AB129" s="22">
        <f t="shared" si="45"/>
        <v>54.140235469235591</v>
      </c>
      <c r="AC129" s="34">
        <v>5</v>
      </c>
      <c r="AD129" s="34">
        <v>3</v>
      </c>
      <c r="AE129" s="34">
        <f t="shared" si="57"/>
        <v>8</v>
      </c>
      <c r="AF129" s="5">
        <f t="shared" si="58"/>
        <v>0.45101055878998159</v>
      </c>
      <c r="AG129" s="5">
        <v>110</v>
      </c>
      <c r="AH129" s="5">
        <f t="shared" si="64"/>
        <v>190</v>
      </c>
      <c r="AI129" s="5">
        <f t="shared" si="59"/>
        <v>-0.42573342857906671</v>
      </c>
      <c r="AJ129" s="5"/>
      <c r="AK129" s="23">
        <f t="shared" si="60"/>
        <v>1.2638565105457439E-2</v>
      </c>
      <c r="AL129" s="23">
        <f t="shared" si="61"/>
        <v>50.126385651054576</v>
      </c>
      <c r="AM129">
        <v>4</v>
      </c>
      <c r="AN129">
        <v>4</v>
      </c>
      <c r="AO129">
        <v>4</v>
      </c>
      <c r="AP129">
        <v>4</v>
      </c>
      <c r="AQ129">
        <v>5</v>
      </c>
      <c r="AR129" s="31">
        <v>4</v>
      </c>
      <c r="AS129" s="6">
        <f t="shared" si="46"/>
        <v>25</v>
      </c>
      <c r="AT129" s="6">
        <f t="shared" si="47"/>
        <v>0.62983474426353547</v>
      </c>
      <c r="AU129" s="6">
        <f t="shared" si="48"/>
        <v>0.56903253960790645</v>
      </c>
      <c r="AV129" s="6">
        <f t="shared" si="49"/>
        <v>0.2970787949802603</v>
      </c>
      <c r="AW129" s="6">
        <f t="shared" si="50"/>
        <v>-0.2620324046144914</v>
      </c>
      <c r="AX129" s="6">
        <f t="shared" si="51"/>
        <v>1.5727105423407692</v>
      </c>
      <c r="AY129" s="6">
        <f t="shared" si="52"/>
        <v>0.25555636805068033</v>
      </c>
      <c r="AZ129" s="6"/>
      <c r="BA129" s="6"/>
      <c r="BB129" s="24">
        <f t="shared" si="53"/>
        <v>0.51036343077144342</v>
      </c>
      <c r="BC129" s="24">
        <f t="shared" si="62"/>
        <v>55.103634307714437</v>
      </c>
      <c r="BD129" s="20">
        <f t="shared" si="54"/>
        <v>1.8701639854935808</v>
      </c>
      <c r="BE129" s="8">
        <f t="shared" si="55"/>
        <v>0.46754099637339519</v>
      </c>
      <c r="BF129" s="20">
        <f t="shared" si="56"/>
        <v>54.675409963733955</v>
      </c>
    </row>
    <row r="130" spans="1:58" customFormat="1">
      <c r="A130" s="34">
        <v>53715</v>
      </c>
      <c r="B130" s="35">
        <v>43590.4375</v>
      </c>
      <c r="C130" s="34" t="s">
        <v>10</v>
      </c>
      <c r="D130" s="34">
        <v>1.3</v>
      </c>
      <c r="E130" s="34">
        <f t="shared" ref="E130:E193" si="65">IF(D130=999,0,D130)</f>
        <v>1.3</v>
      </c>
      <c r="F130" s="34">
        <v>4</v>
      </c>
      <c r="G130" s="34">
        <f t="shared" ref="G130:G193" si="66">IF(F130=999,0,F130)</f>
        <v>4</v>
      </c>
      <c r="H130" s="34">
        <v>0</v>
      </c>
      <c r="I130" s="34">
        <f t="shared" ref="I130:I193" si="67">IF(H130=999,0,H130)</f>
        <v>0</v>
      </c>
      <c r="J130" s="30">
        <f t="shared" ref="J130:J193" si="68">SUM(K130,L130,M130)</f>
        <v>-1.1220922196298695</v>
      </c>
      <c r="K130" s="30">
        <f t="shared" ref="K130:K193" si="69">(E130-$N$4)/$O$4</f>
        <v>-0.57256821752649634</v>
      </c>
      <c r="L130" s="30">
        <f t="shared" ref="L130:L193" si="70">(G130-$N$6)/$O$6</f>
        <v>0.44251619257664032</v>
      </c>
      <c r="M130" s="30">
        <f t="shared" ref="M130:M193" si="71">(I130-$N$8)/$O$8</f>
        <v>-0.99204019468001348</v>
      </c>
      <c r="N130" s="1"/>
      <c r="O130" s="1"/>
      <c r="P130" s="21">
        <f t="shared" ref="P130:P193" si="72">(SUM(K130:M130)/3)</f>
        <v>-0.37403073987662316</v>
      </c>
      <c r="Q130" s="21">
        <f t="shared" ref="Q130:Q193" si="73">50+(P130*10)</f>
        <v>46.259692601233766</v>
      </c>
      <c r="R130" s="34">
        <v>4</v>
      </c>
      <c r="S130" s="34">
        <v>4</v>
      </c>
      <c r="T130" s="34">
        <v>17</v>
      </c>
      <c r="U130" s="34">
        <v>5</v>
      </c>
      <c r="V130" s="34">
        <v>5</v>
      </c>
      <c r="W130" s="34">
        <v>2</v>
      </c>
      <c r="X130" s="28">
        <f t="shared" ref="X130:X193" si="74">IF(W130=1,6,7-W130)</f>
        <v>5</v>
      </c>
      <c r="Y130" s="22">
        <f t="shared" ref="Y130:Y193" si="75">IF(R130=999,0,R130*0.546)+IF(S130=999,0,S130*0.403)+(T130*0.989)+(U130*0.902)+(V130*0.932)+(W130*0.145)</f>
        <v>30.068999999999999</v>
      </c>
      <c r="Z130" s="3"/>
      <c r="AA130" s="22">
        <f t="shared" ref="AA130:AA193" si="76">(Y130-$Z$2)/$Z$4</f>
        <v>0.34337169602688394</v>
      </c>
      <c r="AB130" s="22">
        <f t="shared" ref="AB130:AB193" si="77">50+(10*AA130)</f>
        <v>53.433716960268839</v>
      </c>
      <c r="AC130" s="34">
        <v>0</v>
      </c>
      <c r="AD130" s="34">
        <v>5</v>
      </c>
      <c r="AE130" s="34">
        <f t="shared" si="57"/>
        <v>5</v>
      </c>
      <c r="AF130" s="5">
        <f t="shared" si="58"/>
        <v>-0.56156133370750683</v>
      </c>
      <c r="AG130" s="5">
        <v>110</v>
      </c>
      <c r="AH130" s="5">
        <f t="shared" si="64"/>
        <v>190</v>
      </c>
      <c r="AI130" s="5">
        <f t="shared" si="59"/>
        <v>-0.42573342857906671</v>
      </c>
      <c r="AJ130" s="5"/>
      <c r="AK130" s="23">
        <f t="shared" si="60"/>
        <v>-0.49364738114328677</v>
      </c>
      <c r="AL130" s="23">
        <f t="shared" si="61"/>
        <v>45.063526188567131</v>
      </c>
      <c r="AM130">
        <v>4</v>
      </c>
      <c r="AN130">
        <v>4</v>
      </c>
      <c r="AO130">
        <v>4</v>
      </c>
      <c r="AP130">
        <v>4</v>
      </c>
      <c r="AQ130">
        <v>4</v>
      </c>
      <c r="AR130" s="31">
        <v>4</v>
      </c>
      <c r="AS130" s="6">
        <f t="shared" ref="AS130:AS193" si="78">SUM(AM130:AR130)</f>
        <v>24</v>
      </c>
      <c r="AT130" s="6">
        <f t="shared" ref="AT130:AT193" si="79">($AM130-$AZ$4)/$BA$4</f>
        <v>0.62983474426353547</v>
      </c>
      <c r="AU130" s="6">
        <f t="shared" ref="AU130:AU193" si="80">($AN130-$AZ$6)/$BA$6</f>
        <v>0.56903253960790645</v>
      </c>
      <c r="AV130" s="6">
        <f t="shared" ref="AV130:AV193" si="81">($AO130-$AZ$8)/$BA$8</f>
        <v>0.2970787949802603</v>
      </c>
      <c r="AW130" s="6">
        <f t="shared" ref="AW130:AW193" si="82">($AP130-$AZ$10)-$BA$10</f>
        <v>-0.2620324046144914</v>
      </c>
      <c r="AX130" s="6">
        <f t="shared" ref="AX130:AX193" si="83">($AQ130-$AZ$12)/$BA$12</f>
        <v>0.37758186298369223</v>
      </c>
      <c r="AY130" s="6">
        <f t="shared" ref="AY130:AY193" si="84">($AR130-$AZ$14)/$BA$14</f>
        <v>0.25555636805068033</v>
      </c>
      <c r="AZ130" s="6"/>
      <c r="BA130" s="6"/>
      <c r="BB130" s="24">
        <f t="shared" ref="BB130:BB193" si="85">(SUM(AT130:AY130)/6)</f>
        <v>0.3111753175452639</v>
      </c>
      <c r="BC130" s="24">
        <f t="shared" si="62"/>
        <v>53.111753175452641</v>
      </c>
      <c r="BD130" s="20">
        <f t="shared" ref="BD130:BD193" si="86">SUM(P130,AA130,AK130,BB130)</f>
        <v>-0.21313110744776215</v>
      </c>
      <c r="BE130" s="8">
        <f t="shared" ref="BE130:BE193" si="87">BD130/4</f>
        <v>-5.3282776861940537E-2</v>
      </c>
      <c r="BF130" s="20">
        <f t="shared" ref="BF130:BF193" si="88">50+(BE130*10)</f>
        <v>49.467172231380594</v>
      </c>
    </row>
    <row r="131" spans="1:58" customFormat="1">
      <c r="A131" s="34">
        <v>53715</v>
      </c>
      <c r="B131" s="35">
        <v>43590.586111111108</v>
      </c>
      <c r="C131" s="34" t="s">
        <v>4</v>
      </c>
      <c r="D131" s="34">
        <v>3.5</v>
      </c>
      <c r="E131" s="34">
        <f t="shared" si="65"/>
        <v>3.5</v>
      </c>
      <c r="F131" s="34">
        <v>4</v>
      </c>
      <c r="G131" s="34">
        <f t="shared" si="66"/>
        <v>4</v>
      </c>
      <c r="H131" s="34">
        <v>0</v>
      </c>
      <c r="I131" s="34">
        <f t="shared" si="67"/>
        <v>0</v>
      </c>
      <c r="J131" s="30">
        <f t="shared" si="68"/>
        <v>0.68946689115948812</v>
      </c>
      <c r="K131" s="30">
        <f t="shared" si="69"/>
        <v>1.2389908932628613</v>
      </c>
      <c r="L131" s="30">
        <f t="shared" si="70"/>
        <v>0.44251619257664032</v>
      </c>
      <c r="M131" s="30">
        <f t="shared" si="71"/>
        <v>-0.99204019468001348</v>
      </c>
      <c r="N131" s="1"/>
      <c r="O131" s="1"/>
      <c r="P131" s="21">
        <f t="shared" si="72"/>
        <v>0.22982229705316271</v>
      </c>
      <c r="Q131" s="21">
        <f t="shared" si="73"/>
        <v>52.298222970531626</v>
      </c>
      <c r="R131" s="34">
        <v>3</v>
      </c>
      <c r="S131" s="34">
        <v>4</v>
      </c>
      <c r="T131" s="34">
        <v>17</v>
      </c>
      <c r="U131" s="34">
        <v>5</v>
      </c>
      <c r="V131" s="34">
        <v>5</v>
      </c>
      <c r="W131" s="34">
        <v>2</v>
      </c>
      <c r="X131" s="28">
        <f t="shared" si="74"/>
        <v>5</v>
      </c>
      <c r="Y131" s="22">
        <f t="shared" si="75"/>
        <v>29.523</v>
      </c>
      <c r="Z131" s="3"/>
      <c r="AA131" s="22">
        <f t="shared" si="76"/>
        <v>0.27271984513020847</v>
      </c>
      <c r="AB131" s="22">
        <f t="shared" si="77"/>
        <v>52.727198451302087</v>
      </c>
      <c r="AC131" s="34">
        <v>0</v>
      </c>
      <c r="AD131" s="34">
        <v>5</v>
      </c>
      <c r="AE131" s="34">
        <f t="shared" ref="AE131:AE194" si="89">SUM(AC131,AD131)</f>
        <v>5</v>
      </c>
      <c r="AF131" s="5">
        <f t="shared" ref="AF131:AF194" si="90">(AE131-$AJ$2)/$AJ$4</f>
        <v>-0.56156133370750683</v>
      </c>
      <c r="AG131" s="5">
        <v>110</v>
      </c>
      <c r="AH131" s="5">
        <f t="shared" si="64"/>
        <v>190</v>
      </c>
      <c r="AI131" s="5">
        <f t="shared" ref="AI131:AI194" si="91">(AH131-$AJ$6)/$AJ$8</f>
        <v>-0.42573342857906671</v>
      </c>
      <c r="AJ131" s="5"/>
      <c r="AK131" s="23">
        <f t="shared" ref="AK131:AK194" si="92">(AF131+AI131)/2</f>
        <v>-0.49364738114328677</v>
      </c>
      <c r="AL131" s="23">
        <f t="shared" ref="AL131:AL194" si="93">50+(10*AK131)</f>
        <v>45.063526188567131</v>
      </c>
      <c r="AM131">
        <v>4</v>
      </c>
      <c r="AN131">
        <v>4</v>
      </c>
      <c r="AO131">
        <v>4</v>
      </c>
      <c r="AP131">
        <v>4</v>
      </c>
      <c r="AQ131">
        <v>4</v>
      </c>
      <c r="AR131" s="31">
        <v>4</v>
      </c>
      <c r="AS131" s="6">
        <f t="shared" si="78"/>
        <v>24</v>
      </c>
      <c r="AT131" s="6">
        <f t="shared" si="79"/>
        <v>0.62983474426353547</v>
      </c>
      <c r="AU131" s="6">
        <f t="shared" si="80"/>
        <v>0.56903253960790645</v>
      </c>
      <c r="AV131" s="6">
        <f t="shared" si="81"/>
        <v>0.2970787949802603</v>
      </c>
      <c r="AW131" s="6">
        <f t="shared" si="82"/>
        <v>-0.2620324046144914</v>
      </c>
      <c r="AX131" s="6">
        <f t="shared" si="83"/>
        <v>0.37758186298369223</v>
      </c>
      <c r="AY131" s="6">
        <f t="shared" si="84"/>
        <v>0.25555636805068033</v>
      </c>
      <c r="AZ131" s="6"/>
      <c r="BA131" s="6"/>
      <c r="BB131" s="24">
        <f t="shared" si="85"/>
        <v>0.3111753175452639</v>
      </c>
      <c r="BC131" s="24">
        <f t="shared" ref="BC131:BC194" si="94">50+(BB131*10)</f>
        <v>53.111753175452641</v>
      </c>
      <c r="BD131" s="20">
        <f t="shared" si="86"/>
        <v>0.32007007858534825</v>
      </c>
      <c r="BE131" s="8">
        <f t="shared" si="87"/>
        <v>8.0017519646337062E-2</v>
      </c>
      <c r="BF131" s="20">
        <f t="shared" si="88"/>
        <v>50.800175196463371</v>
      </c>
    </row>
    <row r="132" spans="1:58" customFormat="1">
      <c r="A132" s="34">
        <v>53715</v>
      </c>
      <c r="B132" s="35">
        <v>43590.74722222222</v>
      </c>
      <c r="C132" s="34" t="s">
        <v>5</v>
      </c>
      <c r="D132" s="34">
        <v>4.5</v>
      </c>
      <c r="E132" s="34">
        <f t="shared" si="65"/>
        <v>4.5</v>
      </c>
      <c r="F132" s="34">
        <v>1</v>
      </c>
      <c r="G132" s="34">
        <f t="shared" si="66"/>
        <v>1</v>
      </c>
      <c r="H132" s="34">
        <v>0</v>
      </c>
      <c r="I132" s="34">
        <f t="shared" si="67"/>
        <v>0</v>
      </c>
      <c r="J132" s="30">
        <f t="shared" si="68"/>
        <v>-1.6454480140554535</v>
      </c>
      <c r="K132" s="30">
        <f t="shared" si="69"/>
        <v>2.0624268527125693</v>
      </c>
      <c r="L132" s="30">
        <f t="shared" si="70"/>
        <v>-2.7158346720880093</v>
      </c>
      <c r="M132" s="30">
        <f t="shared" si="71"/>
        <v>-0.99204019468001348</v>
      </c>
      <c r="N132" s="1"/>
      <c r="O132" s="1"/>
      <c r="P132" s="21">
        <f t="shared" si="72"/>
        <v>-0.54848267135181783</v>
      </c>
      <c r="Q132" s="21">
        <f t="shared" si="73"/>
        <v>44.515173286481826</v>
      </c>
      <c r="R132" s="34">
        <v>5</v>
      </c>
      <c r="S132" s="34">
        <v>4</v>
      </c>
      <c r="T132" s="34">
        <v>17</v>
      </c>
      <c r="U132" s="34">
        <v>4</v>
      </c>
      <c r="V132" s="34">
        <v>4</v>
      </c>
      <c r="W132" s="34">
        <v>2</v>
      </c>
      <c r="X132" s="28">
        <f t="shared" si="74"/>
        <v>5</v>
      </c>
      <c r="Y132" s="22">
        <f t="shared" si="75"/>
        <v>28.781000000000002</v>
      </c>
      <c r="Z132" s="3"/>
      <c r="AA132" s="22">
        <f t="shared" si="76"/>
        <v>0.17670579134754713</v>
      </c>
      <c r="AB132" s="22">
        <f t="shared" si="77"/>
        <v>51.767057913475469</v>
      </c>
      <c r="AC132" s="34">
        <v>0</v>
      </c>
      <c r="AD132" s="34">
        <v>5</v>
      </c>
      <c r="AE132" s="34">
        <f t="shared" si="89"/>
        <v>5</v>
      </c>
      <c r="AF132" s="5">
        <f t="shared" si="90"/>
        <v>-0.56156133370750683</v>
      </c>
      <c r="AG132" s="5">
        <v>110</v>
      </c>
      <c r="AH132" s="5">
        <f t="shared" si="64"/>
        <v>190</v>
      </c>
      <c r="AI132" s="5">
        <f t="shared" si="91"/>
        <v>-0.42573342857906671</v>
      </c>
      <c r="AJ132" s="5"/>
      <c r="AK132" s="23">
        <f t="shared" si="92"/>
        <v>-0.49364738114328677</v>
      </c>
      <c r="AL132" s="23">
        <f t="shared" si="93"/>
        <v>45.063526188567131</v>
      </c>
      <c r="AM132">
        <v>4</v>
      </c>
      <c r="AN132">
        <v>4</v>
      </c>
      <c r="AO132">
        <v>4</v>
      </c>
      <c r="AP132">
        <v>4</v>
      </c>
      <c r="AQ132">
        <v>4</v>
      </c>
      <c r="AR132" s="31">
        <v>4</v>
      </c>
      <c r="AS132" s="6">
        <f t="shared" si="78"/>
        <v>24</v>
      </c>
      <c r="AT132" s="6">
        <f t="shared" si="79"/>
        <v>0.62983474426353547</v>
      </c>
      <c r="AU132" s="6">
        <f t="shared" si="80"/>
        <v>0.56903253960790645</v>
      </c>
      <c r="AV132" s="6">
        <f t="shared" si="81"/>
        <v>0.2970787949802603</v>
      </c>
      <c r="AW132" s="6">
        <f t="shared" si="82"/>
        <v>-0.2620324046144914</v>
      </c>
      <c r="AX132" s="6">
        <f t="shared" si="83"/>
        <v>0.37758186298369223</v>
      </c>
      <c r="AY132" s="6">
        <f t="shared" si="84"/>
        <v>0.25555636805068033</v>
      </c>
      <c r="AZ132" s="6"/>
      <c r="BA132" s="6"/>
      <c r="BB132" s="24">
        <f t="shared" si="85"/>
        <v>0.3111753175452639</v>
      </c>
      <c r="BC132" s="24">
        <f t="shared" si="94"/>
        <v>53.111753175452641</v>
      </c>
      <c r="BD132" s="20">
        <f t="shared" si="86"/>
        <v>-0.55424894360229349</v>
      </c>
      <c r="BE132" s="8">
        <f t="shared" si="87"/>
        <v>-0.13856223590057337</v>
      </c>
      <c r="BF132" s="20">
        <f t="shared" si="88"/>
        <v>48.614377640994263</v>
      </c>
    </row>
    <row r="133" spans="1:58" customFormat="1">
      <c r="A133" s="34">
        <v>53715</v>
      </c>
      <c r="B133" s="35">
        <v>43590.854166666664</v>
      </c>
      <c r="C133" s="34" t="s">
        <v>6</v>
      </c>
      <c r="D133" s="34">
        <v>1.3</v>
      </c>
      <c r="E133" s="34">
        <f t="shared" si="65"/>
        <v>1.3</v>
      </c>
      <c r="F133" s="34">
        <v>3</v>
      </c>
      <c r="G133" s="34">
        <f t="shared" si="66"/>
        <v>3</v>
      </c>
      <c r="H133" s="34">
        <v>0</v>
      </c>
      <c r="I133" s="34">
        <f t="shared" si="67"/>
        <v>0</v>
      </c>
      <c r="J133" s="30">
        <f t="shared" si="68"/>
        <v>-2.1748758411847531</v>
      </c>
      <c r="K133" s="30">
        <f t="shared" si="69"/>
        <v>-0.57256821752649634</v>
      </c>
      <c r="L133" s="30">
        <f t="shared" si="70"/>
        <v>-0.61026742897824293</v>
      </c>
      <c r="M133" s="30">
        <f t="shared" si="71"/>
        <v>-0.99204019468001348</v>
      </c>
      <c r="N133" s="1"/>
      <c r="O133" s="1"/>
      <c r="P133" s="21">
        <f t="shared" si="72"/>
        <v>-0.72495861372825099</v>
      </c>
      <c r="Q133" s="21">
        <f t="shared" si="73"/>
        <v>42.750413862717494</v>
      </c>
      <c r="R133" s="34">
        <v>4</v>
      </c>
      <c r="S133" s="34">
        <v>4</v>
      </c>
      <c r="T133" s="34">
        <v>17</v>
      </c>
      <c r="U133" s="34">
        <v>5</v>
      </c>
      <c r="V133" s="34">
        <v>5</v>
      </c>
      <c r="W133" s="34">
        <v>2</v>
      </c>
      <c r="X133" s="28">
        <f t="shared" si="74"/>
        <v>5</v>
      </c>
      <c r="Y133" s="22">
        <f t="shared" si="75"/>
        <v>30.068999999999999</v>
      </c>
      <c r="Z133" s="3"/>
      <c r="AA133" s="22">
        <f t="shared" si="76"/>
        <v>0.34337169602688394</v>
      </c>
      <c r="AB133" s="22">
        <f t="shared" si="77"/>
        <v>53.433716960268839</v>
      </c>
      <c r="AC133" s="34">
        <v>0</v>
      </c>
      <c r="AD133" s="34">
        <v>5</v>
      </c>
      <c r="AE133" s="34">
        <f t="shared" si="89"/>
        <v>5</v>
      </c>
      <c r="AF133" s="5">
        <f t="shared" si="90"/>
        <v>-0.56156133370750683</v>
      </c>
      <c r="AG133" s="5">
        <v>110</v>
      </c>
      <c r="AH133" s="5">
        <f t="shared" si="64"/>
        <v>190</v>
      </c>
      <c r="AI133" s="5">
        <f t="shared" si="91"/>
        <v>-0.42573342857906671</v>
      </c>
      <c r="AJ133" s="5"/>
      <c r="AK133" s="23">
        <f t="shared" si="92"/>
        <v>-0.49364738114328677</v>
      </c>
      <c r="AL133" s="23">
        <f t="shared" si="93"/>
        <v>45.063526188567131</v>
      </c>
      <c r="AM133">
        <v>4</v>
      </c>
      <c r="AN133">
        <v>4</v>
      </c>
      <c r="AO133">
        <v>4</v>
      </c>
      <c r="AP133">
        <v>4</v>
      </c>
      <c r="AQ133">
        <v>4</v>
      </c>
      <c r="AR133" s="31">
        <v>4</v>
      </c>
      <c r="AS133" s="6">
        <f t="shared" si="78"/>
        <v>24</v>
      </c>
      <c r="AT133" s="6">
        <f t="shared" si="79"/>
        <v>0.62983474426353547</v>
      </c>
      <c r="AU133" s="6">
        <f t="shared" si="80"/>
        <v>0.56903253960790645</v>
      </c>
      <c r="AV133" s="6">
        <f t="shared" si="81"/>
        <v>0.2970787949802603</v>
      </c>
      <c r="AW133" s="6">
        <f t="shared" si="82"/>
        <v>-0.2620324046144914</v>
      </c>
      <c r="AX133" s="6">
        <f t="shared" si="83"/>
        <v>0.37758186298369223</v>
      </c>
      <c r="AY133" s="6">
        <f t="shared" si="84"/>
        <v>0.25555636805068033</v>
      </c>
      <c r="AZ133" s="6"/>
      <c r="BA133" s="6"/>
      <c r="BB133" s="24">
        <f t="shared" si="85"/>
        <v>0.3111753175452639</v>
      </c>
      <c r="BC133" s="24">
        <f t="shared" si="94"/>
        <v>53.111753175452641</v>
      </c>
      <c r="BD133" s="20">
        <f t="shared" si="86"/>
        <v>-0.56405898129938992</v>
      </c>
      <c r="BE133" s="8">
        <f t="shared" si="87"/>
        <v>-0.14101474532484748</v>
      </c>
      <c r="BF133" s="20">
        <f t="shared" si="88"/>
        <v>48.589852546751523</v>
      </c>
    </row>
    <row r="134" spans="1:58" customFormat="1">
      <c r="A134" s="34">
        <v>53715</v>
      </c>
      <c r="B134" s="35">
        <v>43591.4375</v>
      </c>
      <c r="C134" s="34" t="s">
        <v>11</v>
      </c>
      <c r="D134" s="34">
        <v>1</v>
      </c>
      <c r="E134" s="34">
        <f t="shared" si="65"/>
        <v>1</v>
      </c>
      <c r="F134" s="34">
        <v>3</v>
      </c>
      <c r="G134" s="34">
        <f t="shared" si="66"/>
        <v>3</v>
      </c>
      <c r="H134" s="34">
        <v>0</v>
      </c>
      <c r="I134" s="34">
        <f t="shared" si="67"/>
        <v>0</v>
      </c>
      <c r="J134" s="30">
        <f t="shared" si="68"/>
        <v>-2.4219066290196651</v>
      </c>
      <c r="K134" s="30">
        <f t="shared" si="69"/>
        <v>-0.81959900536140873</v>
      </c>
      <c r="L134" s="30">
        <f t="shared" si="70"/>
        <v>-0.61026742897824293</v>
      </c>
      <c r="M134" s="30">
        <f t="shared" si="71"/>
        <v>-0.99204019468001348</v>
      </c>
      <c r="N134" s="1"/>
      <c r="O134" s="1"/>
      <c r="P134" s="21">
        <f t="shared" si="72"/>
        <v>-0.80730220967322175</v>
      </c>
      <c r="Q134" s="21">
        <f t="shared" si="73"/>
        <v>41.926977903267783</v>
      </c>
      <c r="R134" s="34">
        <v>4</v>
      </c>
      <c r="S134" s="34">
        <v>4</v>
      </c>
      <c r="T134" s="34">
        <v>17</v>
      </c>
      <c r="U134" s="34">
        <v>5</v>
      </c>
      <c r="V134" s="34">
        <v>5</v>
      </c>
      <c r="W134" s="34">
        <v>2</v>
      </c>
      <c r="X134" s="28">
        <f t="shared" si="74"/>
        <v>5</v>
      </c>
      <c r="Y134" s="22">
        <f t="shared" si="75"/>
        <v>30.068999999999999</v>
      </c>
      <c r="Z134" s="3"/>
      <c r="AA134" s="22">
        <f t="shared" si="76"/>
        <v>0.34337169602688394</v>
      </c>
      <c r="AB134" s="22">
        <f t="shared" si="77"/>
        <v>53.433716960268839</v>
      </c>
      <c r="AC134" s="34">
        <v>5</v>
      </c>
      <c r="AD134" s="34">
        <v>3</v>
      </c>
      <c r="AE134" s="34">
        <f t="shared" si="89"/>
        <v>8</v>
      </c>
      <c r="AF134" s="5">
        <f t="shared" si="90"/>
        <v>0.45101055878998159</v>
      </c>
      <c r="AG134" s="5">
        <v>110</v>
      </c>
      <c r="AH134" s="5">
        <f t="shared" si="64"/>
        <v>190</v>
      </c>
      <c r="AI134" s="5">
        <f t="shared" si="91"/>
        <v>-0.42573342857906671</v>
      </c>
      <c r="AJ134" s="5"/>
      <c r="AK134" s="23">
        <f t="shared" si="92"/>
        <v>1.2638565105457439E-2</v>
      </c>
      <c r="AL134" s="23">
        <f t="shared" si="93"/>
        <v>50.126385651054576</v>
      </c>
      <c r="AM134">
        <v>5</v>
      </c>
      <c r="AN134">
        <v>4</v>
      </c>
      <c r="AO134">
        <v>5</v>
      </c>
      <c r="AP134">
        <v>4</v>
      </c>
      <c r="AQ134">
        <v>5</v>
      </c>
      <c r="AR134" s="31">
        <v>4</v>
      </c>
      <c r="AS134" s="6">
        <f t="shared" si="78"/>
        <v>27</v>
      </c>
      <c r="AT134" s="6">
        <f t="shared" si="79"/>
        <v>1.7775686462005913</v>
      </c>
      <c r="AU134" s="6">
        <f t="shared" si="80"/>
        <v>0.56903253960790645</v>
      </c>
      <c r="AV134" s="6">
        <f t="shared" si="81"/>
        <v>1.423502559280414</v>
      </c>
      <c r="AW134" s="6">
        <f t="shared" si="82"/>
        <v>-0.2620324046144914</v>
      </c>
      <c r="AX134" s="6">
        <f t="shared" si="83"/>
        <v>1.5727105423407692</v>
      </c>
      <c r="AY134" s="6">
        <f t="shared" si="84"/>
        <v>0.25555636805068033</v>
      </c>
      <c r="AZ134" s="6"/>
      <c r="BA134" s="6"/>
      <c r="BB134" s="24">
        <f t="shared" si="85"/>
        <v>0.88938970847764498</v>
      </c>
      <c r="BC134" s="24">
        <f t="shared" si="94"/>
        <v>58.893897084776448</v>
      </c>
      <c r="BD134" s="20">
        <f t="shared" si="86"/>
        <v>0.43809775993676459</v>
      </c>
      <c r="BE134" s="8">
        <f t="shared" si="87"/>
        <v>0.10952443998419115</v>
      </c>
      <c r="BF134" s="20">
        <f t="shared" si="88"/>
        <v>51.09524439984191</v>
      </c>
    </row>
    <row r="135" spans="1:58" customFormat="1">
      <c r="A135" s="34">
        <v>53715</v>
      </c>
      <c r="B135" s="35">
        <v>43591.59097222222</v>
      </c>
      <c r="C135" s="34" t="s">
        <v>4</v>
      </c>
      <c r="D135" s="34">
        <v>1.3</v>
      </c>
      <c r="E135" s="34">
        <f t="shared" si="65"/>
        <v>1.3</v>
      </c>
      <c r="F135" s="34">
        <v>4</v>
      </c>
      <c r="G135" s="34">
        <f t="shared" si="66"/>
        <v>4</v>
      </c>
      <c r="H135" s="34">
        <v>0</v>
      </c>
      <c r="I135" s="34">
        <f t="shared" si="67"/>
        <v>0</v>
      </c>
      <c r="J135" s="30">
        <f t="shared" si="68"/>
        <v>-1.1220922196298695</v>
      </c>
      <c r="K135" s="30">
        <f t="shared" si="69"/>
        <v>-0.57256821752649634</v>
      </c>
      <c r="L135" s="30">
        <f t="shared" si="70"/>
        <v>0.44251619257664032</v>
      </c>
      <c r="M135" s="30">
        <f t="shared" si="71"/>
        <v>-0.99204019468001348</v>
      </c>
      <c r="N135" s="1"/>
      <c r="O135" s="1"/>
      <c r="P135" s="21">
        <f t="shared" si="72"/>
        <v>-0.37403073987662316</v>
      </c>
      <c r="Q135" s="21">
        <f t="shared" si="73"/>
        <v>46.259692601233766</v>
      </c>
      <c r="R135" s="34">
        <v>5</v>
      </c>
      <c r="S135" s="34">
        <v>4</v>
      </c>
      <c r="T135" s="34">
        <v>17</v>
      </c>
      <c r="U135" s="34">
        <v>5</v>
      </c>
      <c r="V135" s="34">
        <v>5</v>
      </c>
      <c r="W135" s="34">
        <v>2</v>
      </c>
      <c r="X135" s="28">
        <f t="shared" si="74"/>
        <v>5</v>
      </c>
      <c r="Y135" s="22">
        <f t="shared" si="75"/>
        <v>30.614999999999998</v>
      </c>
      <c r="Z135" s="3"/>
      <c r="AA135" s="22">
        <f t="shared" si="76"/>
        <v>0.41402354692355942</v>
      </c>
      <c r="AB135" s="22">
        <f t="shared" si="77"/>
        <v>54.140235469235591</v>
      </c>
      <c r="AC135" s="34">
        <v>5</v>
      </c>
      <c r="AD135" s="34">
        <v>3</v>
      </c>
      <c r="AE135" s="34">
        <f t="shared" si="89"/>
        <v>8</v>
      </c>
      <c r="AF135" s="5">
        <f t="shared" si="90"/>
        <v>0.45101055878998159</v>
      </c>
      <c r="AG135" s="5">
        <v>110</v>
      </c>
      <c r="AH135" s="5">
        <f t="shared" si="64"/>
        <v>190</v>
      </c>
      <c r="AI135" s="5">
        <f t="shared" si="91"/>
        <v>-0.42573342857906671</v>
      </c>
      <c r="AJ135" s="5"/>
      <c r="AK135" s="23">
        <f t="shared" si="92"/>
        <v>1.2638565105457439E-2</v>
      </c>
      <c r="AL135" s="23">
        <f t="shared" si="93"/>
        <v>50.126385651054576</v>
      </c>
      <c r="AM135">
        <v>5</v>
      </c>
      <c r="AN135">
        <v>4</v>
      </c>
      <c r="AO135">
        <v>5</v>
      </c>
      <c r="AP135">
        <v>4</v>
      </c>
      <c r="AQ135">
        <v>5</v>
      </c>
      <c r="AR135" s="31">
        <v>4</v>
      </c>
      <c r="AS135" s="6">
        <f t="shared" si="78"/>
        <v>27</v>
      </c>
      <c r="AT135" s="6">
        <f t="shared" si="79"/>
        <v>1.7775686462005913</v>
      </c>
      <c r="AU135" s="6">
        <f t="shared" si="80"/>
        <v>0.56903253960790645</v>
      </c>
      <c r="AV135" s="6">
        <f t="shared" si="81"/>
        <v>1.423502559280414</v>
      </c>
      <c r="AW135" s="6">
        <f t="shared" si="82"/>
        <v>-0.2620324046144914</v>
      </c>
      <c r="AX135" s="6">
        <f t="shared" si="83"/>
        <v>1.5727105423407692</v>
      </c>
      <c r="AY135" s="6">
        <f t="shared" si="84"/>
        <v>0.25555636805068033</v>
      </c>
      <c r="AZ135" s="6"/>
      <c r="BA135" s="6"/>
      <c r="BB135" s="24">
        <f t="shared" si="85"/>
        <v>0.88938970847764498</v>
      </c>
      <c r="BC135" s="24">
        <f t="shared" si="94"/>
        <v>58.893897084776448</v>
      </c>
      <c r="BD135" s="20">
        <f t="shared" si="86"/>
        <v>0.94202108063003864</v>
      </c>
      <c r="BE135" s="8">
        <f t="shared" si="87"/>
        <v>0.23550527015750966</v>
      </c>
      <c r="BF135" s="20">
        <f t="shared" si="88"/>
        <v>52.355052701575097</v>
      </c>
    </row>
    <row r="136" spans="1:58" customFormat="1">
      <c r="A136" s="34">
        <v>53715</v>
      </c>
      <c r="B136" s="35">
        <v>43591.738888888889</v>
      </c>
      <c r="C136" s="34" t="s">
        <v>5</v>
      </c>
      <c r="D136" s="34">
        <v>2</v>
      </c>
      <c r="E136" s="34">
        <f t="shared" si="65"/>
        <v>2</v>
      </c>
      <c r="F136" s="34">
        <v>3</v>
      </c>
      <c r="G136" s="34">
        <f t="shared" si="66"/>
        <v>3</v>
      </c>
      <c r="H136" s="34">
        <v>0</v>
      </c>
      <c r="I136" s="34">
        <f t="shared" si="67"/>
        <v>0</v>
      </c>
      <c r="J136" s="30">
        <f t="shared" si="68"/>
        <v>-1.5984706695699571</v>
      </c>
      <c r="K136" s="30">
        <f t="shared" si="69"/>
        <v>3.8369540882992508E-3</v>
      </c>
      <c r="L136" s="30">
        <f t="shared" si="70"/>
        <v>-0.61026742897824293</v>
      </c>
      <c r="M136" s="30">
        <f t="shared" si="71"/>
        <v>-0.99204019468001348</v>
      </c>
      <c r="N136" s="1"/>
      <c r="O136" s="1"/>
      <c r="P136" s="21">
        <f t="shared" si="72"/>
        <v>-0.53282355652331903</v>
      </c>
      <c r="Q136" s="21">
        <f t="shared" si="73"/>
        <v>44.671764434766807</v>
      </c>
      <c r="R136" s="34">
        <v>4</v>
      </c>
      <c r="S136" s="34">
        <v>4</v>
      </c>
      <c r="T136" s="34">
        <v>15</v>
      </c>
      <c r="U136" s="34">
        <v>3</v>
      </c>
      <c r="V136" s="34">
        <v>3</v>
      </c>
      <c r="W136" s="34">
        <v>3</v>
      </c>
      <c r="X136" s="28">
        <f t="shared" si="74"/>
        <v>4</v>
      </c>
      <c r="Y136" s="22">
        <f t="shared" si="75"/>
        <v>24.567999999999998</v>
      </c>
      <c r="Z136" s="3"/>
      <c r="AA136" s="22">
        <f t="shared" si="76"/>
        <v>-0.36845217170683831</v>
      </c>
      <c r="AB136" s="22">
        <f t="shared" si="77"/>
        <v>46.315478282931615</v>
      </c>
      <c r="AC136" s="34">
        <v>5</v>
      </c>
      <c r="AD136" s="34">
        <v>3</v>
      </c>
      <c r="AE136" s="34">
        <f t="shared" si="89"/>
        <v>8</v>
      </c>
      <c r="AF136" s="5">
        <f t="shared" si="90"/>
        <v>0.45101055878998159</v>
      </c>
      <c r="AG136" s="5">
        <v>110</v>
      </c>
      <c r="AH136" s="5">
        <f t="shared" si="64"/>
        <v>190</v>
      </c>
      <c r="AI136" s="5">
        <f t="shared" si="91"/>
        <v>-0.42573342857906671</v>
      </c>
      <c r="AJ136" s="5"/>
      <c r="AK136" s="23">
        <f t="shared" si="92"/>
        <v>1.2638565105457439E-2</v>
      </c>
      <c r="AL136" s="23">
        <f t="shared" si="93"/>
        <v>50.126385651054576</v>
      </c>
      <c r="AM136">
        <v>5</v>
      </c>
      <c r="AN136">
        <v>4</v>
      </c>
      <c r="AO136">
        <v>5</v>
      </c>
      <c r="AP136">
        <v>4</v>
      </c>
      <c r="AQ136">
        <v>5</v>
      </c>
      <c r="AR136" s="31">
        <v>4</v>
      </c>
      <c r="AS136" s="6">
        <f t="shared" si="78"/>
        <v>27</v>
      </c>
      <c r="AT136" s="6">
        <f t="shared" si="79"/>
        <v>1.7775686462005913</v>
      </c>
      <c r="AU136" s="6">
        <f t="shared" si="80"/>
        <v>0.56903253960790645</v>
      </c>
      <c r="AV136" s="6">
        <f t="shared" si="81"/>
        <v>1.423502559280414</v>
      </c>
      <c r="AW136" s="6">
        <f t="shared" si="82"/>
        <v>-0.2620324046144914</v>
      </c>
      <c r="AX136" s="6">
        <f t="shared" si="83"/>
        <v>1.5727105423407692</v>
      </c>
      <c r="AY136" s="6">
        <f t="shared" si="84"/>
        <v>0.25555636805068033</v>
      </c>
      <c r="AZ136" s="6"/>
      <c r="BA136" s="6"/>
      <c r="BB136" s="24">
        <f t="shared" si="85"/>
        <v>0.88938970847764498</v>
      </c>
      <c r="BC136" s="24">
        <f t="shared" si="94"/>
        <v>58.893897084776448</v>
      </c>
      <c r="BD136" s="20">
        <f t="shared" si="86"/>
        <v>7.5254535294511093E-4</v>
      </c>
      <c r="BE136" s="8">
        <f t="shared" si="87"/>
        <v>1.8813633823627773E-4</v>
      </c>
      <c r="BF136" s="20">
        <f t="shared" si="88"/>
        <v>50.00188136338236</v>
      </c>
    </row>
    <row r="137" spans="1:58" customFormat="1">
      <c r="A137" s="34">
        <v>53715</v>
      </c>
      <c r="B137" s="35">
        <v>43591.854166666664</v>
      </c>
      <c r="C137" s="34" t="s">
        <v>6</v>
      </c>
      <c r="D137" s="34">
        <v>4.3</v>
      </c>
      <c r="E137" s="34">
        <f t="shared" si="65"/>
        <v>4.3</v>
      </c>
      <c r="F137" s="34">
        <v>5</v>
      </c>
      <c r="G137" s="34">
        <f t="shared" si="66"/>
        <v>5</v>
      </c>
      <c r="H137" s="34">
        <v>5</v>
      </c>
      <c r="I137" s="34">
        <f t="shared" si="67"/>
        <v>5</v>
      </c>
      <c r="J137" s="30">
        <f t="shared" si="68"/>
        <v>4.9226656969188642</v>
      </c>
      <c r="K137" s="30">
        <f t="shared" si="69"/>
        <v>1.8977396608226274</v>
      </c>
      <c r="L137" s="30">
        <f t="shared" si="70"/>
        <v>1.4952998141315237</v>
      </c>
      <c r="M137" s="30">
        <f t="shared" si="71"/>
        <v>1.5296262219647134</v>
      </c>
      <c r="N137" s="1"/>
      <c r="O137" s="1"/>
      <c r="P137" s="21">
        <f t="shared" si="72"/>
        <v>1.6408885656396215</v>
      </c>
      <c r="Q137" s="21">
        <f t="shared" si="73"/>
        <v>66.408885656396222</v>
      </c>
      <c r="R137" s="34">
        <v>5</v>
      </c>
      <c r="S137" s="34">
        <v>4</v>
      </c>
      <c r="T137" s="34">
        <v>17</v>
      </c>
      <c r="U137" s="34">
        <v>5</v>
      </c>
      <c r="V137" s="34">
        <v>5</v>
      </c>
      <c r="W137" s="34">
        <v>2</v>
      </c>
      <c r="X137" s="28">
        <f t="shared" si="74"/>
        <v>5</v>
      </c>
      <c r="Y137" s="22">
        <f t="shared" si="75"/>
        <v>30.614999999999998</v>
      </c>
      <c r="Z137" s="3"/>
      <c r="AA137" s="22">
        <f t="shared" si="76"/>
        <v>0.41402354692355942</v>
      </c>
      <c r="AB137" s="22">
        <f t="shared" si="77"/>
        <v>54.140235469235591</v>
      </c>
      <c r="AC137" s="34">
        <v>5</v>
      </c>
      <c r="AD137" s="34">
        <v>3</v>
      </c>
      <c r="AE137" s="34">
        <f t="shared" si="89"/>
        <v>8</v>
      </c>
      <c r="AF137" s="5">
        <f t="shared" si="90"/>
        <v>0.45101055878998159</v>
      </c>
      <c r="AG137" s="5">
        <v>110</v>
      </c>
      <c r="AH137" s="5">
        <f t="shared" si="64"/>
        <v>190</v>
      </c>
      <c r="AI137" s="5">
        <f t="shared" si="91"/>
        <v>-0.42573342857906671</v>
      </c>
      <c r="AJ137" s="5"/>
      <c r="AK137" s="23">
        <f t="shared" si="92"/>
        <v>1.2638565105457439E-2</v>
      </c>
      <c r="AL137" s="23">
        <f t="shared" si="93"/>
        <v>50.126385651054576</v>
      </c>
      <c r="AM137">
        <v>5</v>
      </c>
      <c r="AN137">
        <v>4</v>
      </c>
      <c r="AO137">
        <v>5</v>
      </c>
      <c r="AP137">
        <v>4</v>
      </c>
      <c r="AQ137">
        <v>5</v>
      </c>
      <c r="AR137" s="31">
        <v>4</v>
      </c>
      <c r="AS137" s="6">
        <f t="shared" si="78"/>
        <v>27</v>
      </c>
      <c r="AT137" s="6">
        <f t="shared" si="79"/>
        <v>1.7775686462005913</v>
      </c>
      <c r="AU137" s="6">
        <f t="shared" si="80"/>
        <v>0.56903253960790645</v>
      </c>
      <c r="AV137" s="6">
        <f t="shared" si="81"/>
        <v>1.423502559280414</v>
      </c>
      <c r="AW137" s="6">
        <f t="shared" si="82"/>
        <v>-0.2620324046144914</v>
      </c>
      <c r="AX137" s="6">
        <f t="shared" si="83"/>
        <v>1.5727105423407692</v>
      </c>
      <c r="AY137" s="6">
        <f t="shared" si="84"/>
        <v>0.25555636805068033</v>
      </c>
      <c r="AZ137" s="6"/>
      <c r="BA137" s="6"/>
      <c r="BB137" s="24">
        <f t="shared" si="85"/>
        <v>0.88938970847764498</v>
      </c>
      <c r="BC137" s="24">
        <f t="shared" si="94"/>
        <v>58.893897084776448</v>
      </c>
      <c r="BD137" s="20">
        <f t="shared" si="86"/>
        <v>2.9569403861462833</v>
      </c>
      <c r="BE137" s="8">
        <f t="shared" si="87"/>
        <v>0.73923509653657082</v>
      </c>
      <c r="BF137" s="20">
        <f t="shared" si="88"/>
        <v>57.392350965365708</v>
      </c>
    </row>
    <row r="138" spans="1:58" customFormat="1">
      <c r="A138" s="34">
        <v>53715</v>
      </c>
      <c r="B138" s="35">
        <v>43592.4375</v>
      </c>
      <c r="C138" s="34" t="s">
        <v>12</v>
      </c>
      <c r="D138" s="34">
        <v>1.5</v>
      </c>
      <c r="E138" s="34">
        <f t="shared" si="65"/>
        <v>1.5</v>
      </c>
      <c r="F138" s="34">
        <v>4</v>
      </c>
      <c r="G138" s="34">
        <f t="shared" si="66"/>
        <v>4</v>
      </c>
      <c r="H138" s="34">
        <v>4</v>
      </c>
      <c r="I138" s="34">
        <f t="shared" si="67"/>
        <v>4</v>
      </c>
      <c r="J138" s="30">
        <f t="shared" si="68"/>
        <v>1.0599281055758536</v>
      </c>
      <c r="K138" s="30">
        <f t="shared" si="69"/>
        <v>-0.40788102563655476</v>
      </c>
      <c r="L138" s="30">
        <f t="shared" si="70"/>
        <v>0.44251619257664032</v>
      </c>
      <c r="M138" s="30">
        <f t="shared" si="71"/>
        <v>1.0252929386357681</v>
      </c>
      <c r="N138" s="1"/>
      <c r="O138" s="1"/>
      <c r="P138" s="21">
        <f t="shared" si="72"/>
        <v>0.35330936852528455</v>
      </c>
      <c r="Q138" s="21">
        <f t="shared" si="73"/>
        <v>53.533093685252844</v>
      </c>
      <c r="R138" s="34">
        <v>3</v>
      </c>
      <c r="S138" s="34">
        <v>4</v>
      </c>
      <c r="T138" s="34">
        <v>17</v>
      </c>
      <c r="U138" s="34">
        <v>5</v>
      </c>
      <c r="V138" s="34">
        <v>5</v>
      </c>
      <c r="W138" s="34">
        <v>2</v>
      </c>
      <c r="X138" s="28">
        <f t="shared" si="74"/>
        <v>5</v>
      </c>
      <c r="Y138" s="22">
        <f t="shared" si="75"/>
        <v>29.523</v>
      </c>
      <c r="Z138" s="3"/>
      <c r="AA138" s="22">
        <f t="shared" si="76"/>
        <v>0.27271984513020847</v>
      </c>
      <c r="AB138" s="22">
        <f t="shared" si="77"/>
        <v>52.727198451302087</v>
      </c>
      <c r="AC138" s="34">
        <v>5</v>
      </c>
      <c r="AD138" s="34">
        <v>5</v>
      </c>
      <c r="AE138" s="34">
        <f t="shared" si="89"/>
        <v>10</v>
      </c>
      <c r="AF138" s="5">
        <f t="shared" si="90"/>
        <v>1.1260584871216406</v>
      </c>
      <c r="AG138" s="5">
        <v>110</v>
      </c>
      <c r="AH138" s="5">
        <f t="shared" si="64"/>
        <v>190</v>
      </c>
      <c r="AI138" s="5">
        <f t="shared" si="91"/>
        <v>-0.42573342857906671</v>
      </c>
      <c r="AJ138" s="5"/>
      <c r="AK138" s="23">
        <f t="shared" si="92"/>
        <v>0.35016252927128694</v>
      </c>
      <c r="AL138" s="23">
        <f t="shared" si="93"/>
        <v>53.501625292712866</v>
      </c>
      <c r="AM138" s="38">
        <v>4</v>
      </c>
      <c r="AN138" s="38">
        <v>4</v>
      </c>
      <c r="AO138" s="38">
        <v>4</v>
      </c>
      <c r="AP138" s="38">
        <v>4</v>
      </c>
      <c r="AQ138" s="38">
        <v>4</v>
      </c>
      <c r="AR138" s="32">
        <v>4</v>
      </c>
      <c r="AS138" s="6">
        <f t="shared" si="78"/>
        <v>24</v>
      </c>
      <c r="AT138" s="6">
        <f t="shared" si="79"/>
        <v>0.62983474426353547</v>
      </c>
      <c r="AU138" s="6">
        <f t="shared" si="80"/>
        <v>0.56903253960790645</v>
      </c>
      <c r="AV138" s="6">
        <f t="shared" si="81"/>
        <v>0.2970787949802603</v>
      </c>
      <c r="AW138" s="6">
        <f t="shared" si="82"/>
        <v>-0.2620324046144914</v>
      </c>
      <c r="AX138" s="6">
        <f t="shared" si="83"/>
        <v>0.37758186298369223</v>
      </c>
      <c r="AY138" s="6">
        <f t="shared" si="84"/>
        <v>0.25555636805068033</v>
      </c>
      <c r="AZ138" s="6"/>
      <c r="BA138" s="6"/>
      <c r="BB138" s="24">
        <f t="shared" si="85"/>
        <v>0.3111753175452639</v>
      </c>
      <c r="BC138" s="24">
        <f t="shared" si="94"/>
        <v>53.111753175452641</v>
      </c>
      <c r="BD138" s="20">
        <f t="shared" si="86"/>
        <v>1.2873670604720437</v>
      </c>
      <c r="BE138" s="8">
        <f t="shared" si="87"/>
        <v>0.32184176511801094</v>
      </c>
      <c r="BF138" s="20">
        <f t="shared" si="88"/>
        <v>53.218417651180111</v>
      </c>
    </row>
    <row r="139" spans="1:58" customFormat="1">
      <c r="A139" s="34">
        <v>53715</v>
      </c>
      <c r="B139" s="35">
        <v>43592.578472222223</v>
      </c>
      <c r="C139" s="34" t="s">
        <v>4</v>
      </c>
      <c r="D139" s="34">
        <v>3.5</v>
      </c>
      <c r="E139" s="34">
        <f t="shared" si="65"/>
        <v>3.5</v>
      </c>
      <c r="F139" s="34">
        <v>5</v>
      </c>
      <c r="G139" s="34">
        <f t="shared" si="66"/>
        <v>5</v>
      </c>
      <c r="H139" s="34">
        <v>0</v>
      </c>
      <c r="I139" s="34">
        <f t="shared" si="67"/>
        <v>0</v>
      </c>
      <c r="J139" s="30">
        <f t="shared" si="68"/>
        <v>1.7422505127143715</v>
      </c>
      <c r="K139" s="30">
        <f t="shared" si="69"/>
        <v>1.2389908932628613</v>
      </c>
      <c r="L139" s="30">
        <f t="shared" si="70"/>
        <v>1.4952998141315237</v>
      </c>
      <c r="M139" s="30">
        <f t="shared" si="71"/>
        <v>-0.99204019468001348</v>
      </c>
      <c r="N139" s="1"/>
      <c r="O139" s="1"/>
      <c r="P139" s="21">
        <f t="shared" si="72"/>
        <v>0.58075017090479053</v>
      </c>
      <c r="Q139" s="21">
        <f t="shared" si="73"/>
        <v>55.807501709047905</v>
      </c>
      <c r="R139" s="34">
        <v>3</v>
      </c>
      <c r="S139" s="34">
        <v>4</v>
      </c>
      <c r="T139" s="34">
        <v>17</v>
      </c>
      <c r="U139" s="34">
        <v>5</v>
      </c>
      <c r="V139" s="34">
        <v>5</v>
      </c>
      <c r="W139" s="34">
        <v>2</v>
      </c>
      <c r="X139" s="28">
        <f t="shared" si="74"/>
        <v>5</v>
      </c>
      <c r="Y139" s="22">
        <f t="shared" si="75"/>
        <v>29.523</v>
      </c>
      <c r="Z139" s="3"/>
      <c r="AA139" s="22">
        <f t="shared" si="76"/>
        <v>0.27271984513020847</v>
      </c>
      <c r="AB139" s="22">
        <f t="shared" si="77"/>
        <v>52.727198451302087</v>
      </c>
      <c r="AC139" s="34">
        <v>5</v>
      </c>
      <c r="AD139" s="34">
        <v>5</v>
      </c>
      <c r="AE139" s="34">
        <f t="shared" si="89"/>
        <v>10</v>
      </c>
      <c r="AF139" s="5">
        <f t="shared" si="90"/>
        <v>1.1260584871216406</v>
      </c>
      <c r="AG139" s="5">
        <v>110</v>
      </c>
      <c r="AH139" s="5">
        <f t="shared" si="64"/>
        <v>190</v>
      </c>
      <c r="AI139" s="5">
        <f t="shared" si="91"/>
        <v>-0.42573342857906671</v>
      </c>
      <c r="AJ139" s="5"/>
      <c r="AK139" s="23">
        <f t="shared" si="92"/>
        <v>0.35016252927128694</v>
      </c>
      <c r="AL139" s="23">
        <f t="shared" si="93"/>
        <v>53.501625292712866</v>
      </c>
      <c r="AM139" s="38">
        <v>4</v>
      </c>
      <c r="AN139" s="38">
        <v>4</v>
      </c>
      <c r="AO139" s="38">
        <v>4</v>
      </c>
      <c r="AP139" s="38">
        <v>4</v>
      </c>
      <c r="AQ139" s="38">
        <v>4</v>
      </c>
      <c r="AR139" s="32">
        <v>4</v>
      </c>
      <c r="AS139" s="6">
        <f t="shared" si="78"/>
        <v>24</v>
      </c>
      <c r="AT139" s="6">
        <f t="shared" si="79"/>
        <v>0.62983474426353547</v>
      </c>
      <c r="AU139" s="6">
        <f t="shared" si="80"/>
        <v>0.56903253960790645</v>
      </c>
      <c r="AV139" s="6">
        <f t="shared" si="81"/>
        <v>0.2970787949802603</v>
      </c>
      <c r="AW139" s="6">
        <f t="shared" si="82"/>
        <v>-0.2620324046144914</v>
      </c>
      <c r="AX139" s="6">
        <f t="shared" si="83"/>
        <v>0.37758186298369223</v>
      </c>
      <c r="AY139" s="6">
        <f t="shared" si="84"/>
        <v>0.25555636805068033</v>
      </c>
      <c r="AZ139" s="6"/>
      <c r="BA139" s="6"/>
      <c r="BB139" s="24">
        <f t="shared" si="85"/>
        <v>0.3111753175452639</v>
      </c>
      <c r="BC139" s="24">
        <f t="shared" si="94"/>
        <v>53.111753175452641</v>
      </c>
      <c r="BD139" s="20">
        <f t="shared" si="86"/>
        <v>1.5148078628515498</v>
      </c>
      <c r="BE139" s="8">
        <f t="shared" si="87"/>
        <v>0.37870196571288745</v>
      </c>
      <c r="BF139" s="20">
        <f t="shared" si="88"/>
        <v>53.787019657128873</v>
      </c>
    </row>
    <row r="140" spans="1:58" customFormat="1">
      <c r="A140" s="34">
        <v>53715</v>
      </c>
      <c r="B140" s="35">
        <v>43592.745833333334</v>
      </c>
      <c r="C140" s="34" t="s">
        <v>5</v>
      </c>
      <c r="D140" s="34">
        <v>4.5</v>
      </c>
      <c r="E140" s="34">
        <f t="shared" si="65"/>
        <v>4.5</v>
      </c>
      <c r="F140" s="34">
        <v>4</v>
      </c>
      <c r="G140" s="34">
        <f t="shared" si="66"/>
        <v>4</v>
      </c>
      <c r="H140" s="34">
        <v>0</v>
      </c>
      <c r="I140" s="34">
        <f t="shared" si="67"/>
        <v>0</v>
      </c>
      <c r="J140" s="30">
        <f t="shared" si="68"/>
        <v>1.5129028506091962</v>
      </c>
      <c r="K140" s="30">
        <f t="shared" si="69"/>
        <v>2.0624268527125693</v>
      </c>
      <c r="L140" s="30">
        <f t="shared" si="70"/>
        <v>0.44251619257664032</v>
      </c>
      <c r="M140" s="30">
        <f t="shared" si="71"/>
        <v>-0.99204019468001348</v>
      </c>
      <c r="N140" s="1"/>
      <c r="O140" s="1"/>
      <c r="P140" s="21">
        <f t="shared" si="72"/>
        <v>0.50430095020306542</v>
      </c>
      <c r="Q140" s="21">
        <f t="shared" si="73"/>
        <v>55.043009502030657</v>
      </c>
      <c r="R140" s="34">
        <v>3</v>
      </c>
      <c r="S140" s="34">
        <v>4</v>
      </c>
      <c r="T140" s="34">
        <v>17</v>
      </c>
      <c r="U140" s="34">
        <v>4</v>
      </c>
      <c r="V140" s="34">
        <v>4</v>
      </c>
      <c r="W140" s="34">
        <v>2</v>
      </c>
      <c r="X140" s="28">
        <f t="shared" si="74"/>
        <v>5</v>
      </c>
      <c r="Y140" s="22">
        <f t="shared" si="75"/>
        <v>27.689</v>
      </c>
      <c r="Z140" s="3"/>
      <c r="AA140" s="22">
        <f t="shared" si="76"/>
        <v>3.5402089554195715E-2</v>
      </c>
      <c r="AB140" s="22">
        <f t="shared" si="77"/>
        <v>50.354020895541957</v>
      </c>
      <c r="AC140" s="34">
        <v>5</v>
      </c>
      <c r="AD140" s="34">
        <v>5</v>
      </c>
      <c r="AE140" s="34">
        <f t="shared" si="89"/>
        <v>10</v>
      </c>
      <c r="AF140" s="5">
        <f t="shared" si="90"/>
        <v>1.1260584871216406</v>
      </c>
      <c r="AG140" s="5">
        <v>110</v>
      </c>
      <c r="AH140" s="5">
        <f t="shared" si="64"/>
        <v>190</v>
      </c>
      <c r="AI140" s="5">
        <f t="shared" si="91"/>
        <v>-0.42573342857906671</v>
      </c>
      <c r="AJ140" s="5"/>
      <c r="AK140" s="23">
        <f t="shared" si="92"/>
        <v>0.35016252927128694</v>
      </c>
      <c r="AL140" s="23">
        <f t="shared" si="93"/>
        <v>53.501625292712866</v>
      </c>
      <c r="AM140" s="38">
        <v>4</v>
      </c>
      <c r="AN140" s="38">
        <v>4</v>
      </c>
      <c r="AO140" s="38">
        <v>4</v>
      </c>
      <c r="AP140" s="38">
        <v>4</v>
      </c>
      <c r="AQ140" s="38">
        <v>4</v>
      </c>
      <c r="AR140" s="32">
        <v>4</v>
      </c>
      <c r="AS140" s="6">
        <f t="shared" si="78"/>
        <v>24</v>
      </c>
      <c r="AT140" s="6">
        <f t="shared" si="79"/>
        <v>0.62983474426353547</v>
      </c>
      <c r="AU140" s="6">
        <f t="shared" si="80"/>
        <v>0.56903253960790645</v>
      </c>
      <c r="AV140" s="6">
        <f t="shared" si="81"/>
        <v>0.2970787949802603</v>
      </c>
      <c r="AW140" s="6">
        <f t="shared" si="82"/>
        <v>-0.2620324046144914</v>
      </c>
      <c r="AX140" s="6">
        <f t="shared" si="83"/>
        <v>0.37758186298369223</v>
      </c>
      <c r="AY140" s="6">
        <f t="shared" si="84"/>
        <v>0.25555636805068033</v>
      </c>
      <c r="AZ140" s="6"/>
      <c r="BA140" s="6"/>
      <c r="BB140" s="24">
        <f t="shared" si="85"/>
        <v>0.3111753175452639</v>
      </c>
      <c r="BC140" s="24">
        <f t="shared" si="94"/>
        <v>53.111753175452641</v>
      </c>
      <c r="BD140" s="20">
        <f t="shared" si="86"/>
        <v>1.2010408865738118</v>
      </c>
      <c r="BE140" s="8">
        <f t="shared" si="87"/>
        <v>0.30026022164345295</v>
      </c>
      <c r="BF140" s="20">
        <f t="shared" si="88"/>
        <v>53.002602216434532</v>
      </c>
    </row>
    <row r="141" spans="1:58" s="9" customFormat="1" ht="15.75" thickBot="1">
      <c r="A141" s="60">
        <v>53715</v>
      </c>
      <c r="B141" s="72">
        <v>43592.854166666664</v>
      </c>
      <c r="C141" s="60" t="s">
        <v>6</v>
      </c>
      <c r="D141" s="60">
        <v>1.3</v>
      </c>
      <c r="E141" s="60">
        <f t="shared" si="65"/>
        <v>1.3</v>
      </c>
      <c r="F141" s="60">
        <v>3</v>
      </c>
      <c r="G141" s="60">
        <f t="shared" si="66"/>
        <v>3</v>
      </c>
      <c r="H141" s="60">
        <v>0</v>
      </c>
      <c r="I141" s="60">
        <f t="shared" si="67"/>
        <v>0</v>
      </c>
      <c r="J141" s="39">
        <f t="shared" si="68"/>
        <v>-2.1748758411847531</v>
      </c>
      <c r="K141" s="39">
        <f t="shared" si="69"/>
        <v>-0.57256821752649634</v>
      </c>
      <c r="L141" s="39">
        <f t="shared" si="70"/>
        <v>-0.61026742897824293</v>
      </c>
      <c r="M141" s="39">
        <f t="shared" si="71"/>
        <v>-0.99204019468001348</v>
      </c>
      <c r="N141" s="10"/>
      <c r="O141" s="10"/>
      <c r="P141" s="26">
        <f t="shared" si="72"/>
        <v>-0.72495861372825099</v>
      </c>
      <c r="Q141" s="26">
        <f t="shared" si="73"/>
        <v>42.750413862717494</v>
      </c>
      <c r="R141" s="59">
        <v>4</v>
      </c>
      <c r="S141" s="59">
        <v>4</v>
      </c>
      <c r="T141" s="60">
        <v>8</v>
      </c>
      <c r="U141" s="60">
        <v>2</v>
      </c>
      <c r="V141" s="60">
        <v>2</v>
      </c>
      <c r="W141" s="60">
        <v>1</v>
      </c>
      <c r="X141" s="40">
        <f t="shared" si="74"/>
        <v>6</v>
      </c>
      <c r="Y141" s="41">
        <f t="shared" si="75"/>
        <v>15.521000000000001</v>
      </c>
      <c r="Z141" s="11"/>
      <c r="AA141" s="41">
        <f t="shared" si="76"/>
        <v>-1.5391248732860023</v>
      </c>
      <c r="AB141" s="41">
        <f t="shared" si="77"/>
        <v>34.608751267139979</v>
      </c>
      <c r="AC141" s="60">
        <v>5</v>
      </c>
      <c r="AD141" s="60">
        <v>5</v>
      </c>
      <c r="AE141" s="60">
        <f t="shared" si="89"/>
        <v>10</v>
      </c>
      <c r="AF141" s="12">
        <f t="shared" si="90"/>
        <v>1.1260584871216406</v>
      </c>
      <c r="AG141" s="12">
        <v>110</v>
      </c>
      <c r="AH141" s="12">
        <f t="shared" si="64"/>
        <v>190</v>
      </c>
      <c r="AI141" s="12">
        <f t="shared" si="91"/>
        <v>-0.42573342857906671</v>
      </c>
      <c r="AJ141" s="12"/>
      <c r="AK141" s="103">
        <f t="shared" si="92"/>
        <v>0.35016252927128694</v>
      </c>
      <c r="AL141" s="103">
        <f t="shared" si="93"/>
        <v>53.501625292712866</v>
      </c>
      <c r="AM141" s="59">
        <v>4</v>
      </c>
      <c r="AN141" s="59">
        <v>4</v>
      </c>
      <c r="AO141" s="59">
        <v>4</v>
      </c>
      <c r="AP141" s="59">
        <v>4</v>
      </c>
      <c r="AQ141" s="59">
        <v>4</v>
      </c>
      <c r="AR141" s="42">
        <v>4</v>
      </c>
      <c r="AS141" s="13">
        <f t="shared" si="78"/>
        <v>24</v>
      </c>
      <c r="AT141" s="13">
        <f t="shared" si="79"/>
        <v>0.62983474426353547</v>
      </c>
      <c r="AU141" s="13">
        <f t="shared" si="80"/>
        <v>0.56903253960790645</v>
      </c>
      <c r="AV141" s="13">
        <f t="shared" si="81"/>
        <v>0.2970787949802603</v>
      </c>
      <c r="AW141" s="13">
        <f t="shared" si="82"/>
        <v>-0.2620324046144914</v>
      </c>
      <c r="AX141" s="13">
        <f t="shared" si="83"/>
        <v>0.37758186298369223</v>
      </c>
      <c r="AY141" s="13">
        <f t="shared" si="84"/>
        <v>0.25555636805068033</v>
      </c>
      <c r="AZ141" s="13"/>
      <c r="BA141" s="13"/>
      <c r="BB141" s="43">
        <f t="shared" si="85"/>
        <v>0.3111753175452639</v>
      </c>
      <c r="BC141" s="43">
        <f t="shared" si="94"/>
        <v>53.111753175452641</v>
      </c>
      <c r="BD141" s="45">
        <f t="shared" si="86"/>
        <v>-1.6027456401977025</v>
      </c>
      <c r="BE141" s="44">
        <f t="shared" si="87"/>
        <v>-0.40068641004942562</v>
      </c>
      <c r="BF141" s="45">
        <f t="shared" si="88"/>
        <v>45.993135899505745</v>
      </c>
    </row>
    <row r="142" spans="1:58" customFormat="1">
      <c r="A142" s="34">
        <v>53756</v>
      </c>
      <c r="B142" s="35">
        <v>43573.4375</v>
      </c>
      <c r="C142" s="34" t="s">
        <v>3</v>
      </c>
      <c r="D142" s="34">
        <v>3.5</v>
      </c>
      <c r="E142" s="34">
        <f t="shared" si="65"/>
        <v>3.5</v>
      </c>
      <c r="F142" s="34">
        <v>4</v>
      </c>
      <c r="G142" s="34">
        <f t="shared" si="66"/>
        <v>4</v>
      </c>
      <c r="H142" s="34">
        <v>4</v>
      </c>
      <c r="I142" s="34">
        <f t="shared" si="67"/>
        <v>4</v>
      </c>
      <c r="J142" s="30">
        <f t="shared" si="68"/>
        <v>2.7068000244752697</v>
      </c>
      <c r="K142" s="30">
        <f t="shared" si="69"/>
        <v>1.2389908932628613</v>
      </c>
      <c r="L142" s="30">
        <f t="shared" si="70"/>
        <v>0.44251619257664032</v>
      </c>
      <c r="M142" s="30">
        <f t="shared" si="71"/>
        <v>1.0252929386357681</v>
      </c>
      <c r="N142" s="1"/>
      <c r="O142" s="1"/>
      <c r="P142" s="21">
        <f t="shared" si="72"/>
        <v>0.90226667482508993</v>
      </c>
      <c r="Q142" s="21">
        <f t="shared" si="73"/>
        <v>59.022666748250899</v>
      </c>
      <c r="R142" s="34">
        <v>4</v>
      </c>
      <c r="S142" s="34">
        <v>4</v>
      </c>
      <c r="T142" s="34">
        <v>21</v>
      </c>
      <c r="U142" s="34">
        <v>7</v>
      </c>
      <c r="V142" s="34">
        <v>8</v>
      </c>
      <c r="W142" s="34">
        <v>1</v>
      </c>
      <c r="X142" s="28">
        <f t="shared" si="74"/>
        <v>6</v>
      </c>
      <c r="Y142" s="22">
        <f t="shared" si="75"/>
        <v>38.480000000000004</v>
      </c>
      <c r="Z142" s="3"/>
      <c r="AA142" s="22">
        <f t="shared" si="76"/>
        <v>1.4317466372209104</v>
      </c>
      <c r="AB142" s="22">
        <f t="shared" si="77"/>
        <v>64.317466372209111</v>
      </c>
      <c r="AC142" s="34">
        <v>5</v>
      </c>
      <c r="AD142" s="34">
        <v>4</v>
      </c>
      <c r="AE142" s="34">
        <f t="shared" si="89"/>
        <v>9</v>
      </c>
      <c r="AF142" s="5">
        <f t="shared" si="90"/>
        <v>0.78853452295581106</v>
      </c>
      <c r="AG142" s="5">
        <v>45</v>
      </c>
      <c r="AH142" s="5">
        <f>300-AG142</f>
        <v>255</v>
      </c>
      <c r="AI142" s="5">
        <f t="shared" si="91"/>
        <v>0.77886510289435085</v>
      </c>
      <c r="AJ142" s="5"/>
      <c r="AK142" s="23">
        <f t="shared" si="92"/>
        <v>0.78369981292508095</v>
      </c>
      <c r="AL142" s="23">
        <f t="shared" si="93"/>
        <v>57.836998129250809</v>
      </c>
      <c r="AM142">
        <v>2</v>
      </c>
      <c r="AN142">
        <v>2</v>
      </c>
      <c r="AO142">
        <v>4</v>
      </c>
      <c r="AP142">
        <v>4</v>
      </c>
      <c r="AQ142">
        <v>4</v>
      </c>
      <c r="AR142" s="31">
        <v>4</v>
      </c>
      <c r="AS142" s="6">
        <f t="shared" si="78"/>
        <v>20</v>
      </c>
      <c r="AT142" s="6">
        <f t="shared" si="79"/>
        <v>-1.6656330596105762</v>
      </c>
      <c r="AU142" s="6">
        <f t="shared" si="80"/>
        <v>-1.6227965018447703</v>
      </c>
      <c r="AV142" s="6">
        <f t="shared" si="81"/>
        <v>0.2970787949802603</v>
      </c>
      <c r="AW142" s="6">
        <f t="shared" si="82"/>
        <v>-0.2620324046144914</v>
      </c>
      <c r="AX142" s="6">
        <f t="shared" si="83"/>
        <v>0.37758186298369223</v>
      </c>
      <c r="AY142" s="6">
        <f t="shared" si="84"/>
        <v>0.25555636805068033</v>
      </c>
      <c r="AZ142" s="6"/>
      <c r="BA142" s="6"/>
      <c r="BB142" s="24">
        <f t="shared" si="85"/>
        <v>-0.43670749000920078</v>
      </c>
      <c r="BC142" s="24">
        <f t="shared" si="94"/>
        <v>45.632925099907993</v>
      </c>
      <c r="BD142" s="20">
        <f t="shared" si="86"/>
        <v>2.6810056349618803</v>
      </c>
      <c r="BE142" s="8">
        <f t="shared" si="87"/>
        <v>0.67025140874047007</v>
      </c>
      <c r="BF142" s="20">
        <f t="shared" si="88"/>
        <v>56.702514087404701</v>
      </c>
    </row>
    <row r="143" spans="1:58" customFormat="1">
      <c r="A143" s="34">
        <v>53756</v>
      </c>
      <c r="B143" s="35">
        <v>43573.603472222225</v>
      </c>
      <c r="C143" s="34" t="s">
        <v>4</v>
      </c>
      <c r="D143" s="34">
        <v>1.5</v>
      </c>
      <c r="E143" s="34">
        <f t="shared" si="65"/>
        <v>1.5</v>
      </c>
      <c r="F143" s="34">
        <v>3</v>
      </c>
      <c r="G143" s="34">
        <f t="shared" si="66"/>
        <v>3</v>
      </c>
      <c r="H143" s="34">
        <v>0</v>
      </c>
      <c r="I143" s="34">
        <f t="shared" si="67"/>
        <v>0</v>
      </c>
      <c r="J143" s="30">
        <f t="shared" si="68"/>
        <v>-2.0101886492948111</v>
      </c>
      <c r="K143" s="30">
        <f t="shared" si="69"/>
        <v>-0.40788102563655476</v>
      </c>
      <c r="L143" s="30">
        <f t="shared" si="70"/>
        <v>-0.61026742897824293</v>
      </c>
      <c r="M143" s="30">
        <f t="shared" si="71"/>
        <v>-0.99204019468001348</v>
      </c>
      <c r="N143" s="1"/>
      <c r="O143" s="1"/>
      <c r="P143" s="21">
        <f t="shared" si="72"/>
        <v>-0.67006288309827033</v>
      </c>
      <c r="Q143" s="21">
        <f t="shared" si="73"/>
        <v>43.299371169017299</v>
      </c>
      <c r="R143" s="34">
        <v>5</v>
      </c>
      <c r="S143" s="34">
        <v>4</v>
      </c>
      <c r="T143" s="34">
        <v>19</v>
      </c>
      <c r="U143" s="34">
        <v>5</v>
      </c>
      <c r="V143" s="34">
        <v>5</v>
      </c>
      <c r="W143" s="34">
        <v>2</v>
      </c>
      <c r="X143" s="28">
        <f t="shared" si="74"/>
        <v>5</v>
      </c>
      <c r="Y143" s="22">
        <f t="shared" si="75"/>
        <v>32.592999999999996</v>
      </c>
      <c r="Z143" s="3"/>
      <c r="AA143" s="22">
        <f t="shared" si="76"/>
        <v>0.6699747576811127</v>
      </c>
      <c r="AB143" s="22">
        <f t="shared" si="77"/>
        <v>56.699747576811127</v>
      </c>
      <c r="AC143" s="34">
        <v>5</v>
      </c>
      <c r="AD143" s="34">
        <v>4</v>
      </c>
      <c r="AE143" s="34">
        <f t="shared" si="89"/>
        <v>9</v>
      </c>
      <c r="AF143" s="5">
        <f t="shared" si="90"/>
        <v>0.78853452295581106</v>
      </c>
      <c r="AG143" s="5">
        <v>45</v>
      </c>
      <c r="AH143" s="5">
        <f t="shared" ref="AH143:AH169" si="95">300-AG143</f>
        <v>255</v>
      </c>
      <c r="AI143" s="5">
        <f t="shared" si="91"/>
        <v>0.77886510289435085</v>
      </c>
      <c r="AJ143" s="5"/>
      <c r="AK143" s="23">
        <f t="shared" si="92"/>
        <v>0.78369981292508095</v>
      </c>
      <c r="AL143" s="23">
        <f t="shared" si="93"/>
        <v>57.836998129250809</v>
      </c>
      <c r="AM143">
        <v>2</v>
      </c>
      <c r="AN143">
        <v>2</v>
      </c>
      <c r="AO143">
        <v>4</v>
      </c>
      <c r="AP143">
        <v>4</v>
      </c>
      <c r="AQ143">
        <v>4</v>
      </c>
      <c r="AR143" s="31">
        <v>4</v>
      </c>
      <c r="AS143" s="6">
        <f t="shared" si="78"/>
        <v>20</v>
      </c>
      <c r="AT143" s="6">
        <f t="shared" si="79"/>
        <v>-1.6656330596105762</v>
      </c>
      <c r="AU143" s="6">
        <f t="shared" si="80"/>
        <v>-1.6227965018447703</v>
      </c>
      <c r="AV143" s="6">
        <f t="shared" si="81"/>
        <v>0.2970787949802603</v>
      </c>
      <c r="AW143" s="6">
        <f t="shared" si="82"/>
        <v>-0.2620324046144914</v>
      </c>
      <c r="AX143" s="6">
        <f t="shared" si="83"/>
        <v>0.37758186298369223</v>
      </c>
      <c r="AY143" s="6">
        <f t="shared" si="84"/>
        <v>0.25555636805068033</v>
      </c>
      <c r="AZ143" s="6"/>
      <c r="BA143" s="6"/>
      <c r="BB143" s="24">
        <f t="shared" si="85"/>
        <v>-0.43670749000920078</v>
      </c>
      <c r="BC143" s="24">
        <f t="shared" si="94"/>
        <v>45.632925099907993</v>
      </c>
      <c r="BD143" s="20">
        <f t="shared" si="86"/>
        <v>0.34690419749872253</v>
      </c>
      <c r="BE143" s="8">
        <f t="shared" si="87"/>
        <v>8.6726049374680633E-2</v>
      </c>
      <c r="BF143" s="20">
        <f t="shared" si="88"/>
        <v>50.867260493746805</v>
      </c>
    </row>
    <row r="144" spans="1:58" customFormat="1">
      <c r="A144" s="34">
        <v>53756</v>
      </c>
      <c r="B144" s="35">
        <v>43573.759722222225</v>
      </c>
      <c r="C144" s="34" t="s">
        <v>5</v>
      </c>
      <c r="D144" s="34">
        <v>3.5</v>
      </c>
      <c r="E144" s="34">
        <f t="shared" si="65"/>
        <v>3.5</v>
      </c>
      <c r="F144" s="34">
        <v>4</v>
      </c>
      <c r="G144" s="34">
        <f t="shared" si="66"/>
        <v>4</v>
      </c>
      <c r="H144" s="34">
        <v>0</v>
      </c>
      <c r="I144" s="34">
        <f t="shared" si="67"/>
        <v>0</v>
      </c>
      <c r="J144" s="30">
        <f t="shared" si="68"/>
        <v>0.68946689115948812</v>
      </c>
      <c r="K144" s="30">
        <f t="shared" si="69"/>
        <v>1.2389908932628613</v>
      </c>
      <c r="L144" s="30">
        <f t="shared" si="70"/>
        <v>0.44251619257664032</v>
      </c>
      <c r="M144" s="30">
        <f t="shared" si="71"/>
        <v>-0.99204019468001348</v>
      </c>
      <c r="N144" s="1"/>
      <c r="O144" s="1"/>
      <c r="P144" s="21">
        <f t="shared" si="72"/>
        <v>0.22982229705316271</v>
      </c>
      <c r="Q144" s="21">
        <f t="shared" si="73"/>
        <v>52.298222970531626</v>
      </c>
      <c r="R144" s="34">
        <v>5</v>
      </c>
      <c r="S144" s="34">
        <v>4</v>
      </c>
      <c r="T144" s="34">
        <v>19</v>
      </c>
      <c r="U144" s="34">
        <v>5</v>
      </c>
      <c r="V144" s="34">
        <v>5</v>
      </c>
      <c r="W144" s="34">
        <v>2</v>
      </c>
      <c r="X144" s="28">
        <f t="shared" si="74"/>
        <v>5</v>
      </c>
      <c r="Y144" s="22">
        <f t="shared" si="75"/>
        <v>32.592999999999996</v>
      </c>
      <c r="Z144" s="3"/>
      <c r="AA144" s="22">
        <f t="shared" si="76"/>
        <v>0.6699747576811127</v>
      </c>
      <c r="AB144" s="22">
        <f t="shared" si="77"/>
        <v>56.699747576811127</v>
      </c>
      <c r="AC144" s="34">
        <v>5</v>
      </c>
      <c r="AD144" s="34">
        <v>4</v>
      </c>
      <c r="AE144" s="34">
        <f t="shared" si="89"/>
        <v>9</v>
      </c>
      <c r="AF144" s="5">
        <f t="shared" si="90"/>
        <v>0.78853452295581106</v>
      </c>
      <c r="AG144" s="5">
        <v>45</v>
      </c>
      <c r="AH144" s="5">
        <f t="shared" si="95"/>
        <v>255</v>
      </c>
      <c r="AI144" s="5">
        <f t="shared" si="91"/>
        <v>0.77886510289435085</v>
      </c>
      <c r="AJ144" s="5"/>
      <c r="AK144" s="23">
        <f t="shared" si="92"/>
        <v>0.78369981292508095</v>
      </c>
      <c r="AL144" s="23">
        <f t="shared" si="93"/>
        <v>57.836998129250809</v>
      </c>
      <c r="AM144">
        <v>2</v>
      </c>
      <c r="AN144">
        <v>2</v>
      </c>
      <c r="AO144">
        <v>4</v>
      </c>
      <c r="AP144">
        <v>4</v>
      </c>
      <c r="AQ144">
        <v>4</v>
      </c>
      <c r="AR144" s="31">
        <v>4</v>
      </c>
      <c r="AS144" s="6">
        <f t="shared" si="78"/>
        <v>20</v>
      </c>
      <c r="AT144" s="6">
        <f t="shared" si="79"/>
        <v>-1.6656330596105762</v>
      </c>
      <c r="AU144" s="6">
        <f t="shared" si="80"/>
        <v>-1.6227965018447703</v>
      </c>
      <c r="AV144" s="6">
        <f t="shared" si="81"/>
        <v>0.2970787949802603</v>
      </c>
      <c r="AW144" s="6">
        <f t="shared" si="82"/>
        <v>-0.2620324046144914</v>
      </c>
      <c r="AX144" s="6">
        <f t="shared" si="83"/>
        <v>0.37758186298369223</v>
      </c>
      <c r="AY144" s="6">
        <f t="shared" si="84"/>
        <v>0.25555636805068033</v>
      </c>
      <c r="AZ144" s="6"/>
      <c r="BA144" s="6"/>
      <c r="BB144" s="24">
        <f t="shared" si="85"/>
        <v>-0.43670749000920078</v>
      </c>
      <c r="BC144" s="24">
        <f t="shared" si="94"/>
        <v>45.632925099907993</v>
      </c>
      <c r="BD144" s="20">
        <f t="shared" si="86"/>
        <v>1.2467893776501555</v>
      </c>
      <c r="BE144" s="8">
        <f t="shared" si="87"/>
        <v>0.31169734441253888</v>
      </c>
      <c r="BF144" s="20">
        <f t="shared" si="88"/>
        <v>53.116973444125392</v>
      </c>
    </row>
    <row r="145" spans="1:58" customFormat="1">
      <c r="A145" s="34">
        <v>53756</v>
      </c>
      <c r="B145" s="35">
        <v>43573.854166666664</v>
      </c>
      <c r="C145" s="34" t="s">
        <v>6</v>
      </c>
      <c r="D145" s="34">
        <v>1.3</v>
      </c>
      <c r="E145" s="34">
        <f t="shared" si="65"/>
        <v>1.3</v>
      </c>
      <c r="F145" s="34">
        <v>3</v>
      </c>
      <c r="G145" s="34">
        <f t="shared" si="66"/>
        <v>3</v>
      </c>
      <c r="H145" s="34">
        <v>4</v>
      </c>
      <c r="I145" s="34">
        <f t="shared" si="67"/>
        <v>4</v>
      </c>
      <c r="J145" s="30">
        <f t="shared" si="68"/>
        <v>-0.15754270786897129</v>
      </c>
      <c r="K145" s="30">
        <f t="shared" si="69"/>
        <v>-0.57256821752649634</v>
      </c>
      <c r="L145" s="30">
        <f t="shared" si="70"/>
        <v>-0.61026742897824293</v>
      </c>
      <c r="M145" s="30">
        <f t="shared" si="71"/>
        <v>1.0252929386357681</v>
      </c>
      <c r="N145" s="1"/>
      <c r="O145" s="1"/>
      <c r="P145" s="21">
        <f t="shared" si="72"/>
        <v>-5.2514235956323763E-2</v>
      </c>
      <c r="Q145" s="21">
        <f t="shared" si="73"/>
        <v>49.47485764043676</v>
      </c>
      <c r="R145" s="34">
        <v>3</v>
      </c>
      <c r="S145" s="34">
        <v>4</v>
      </c>
      <c r="T145" s="34">
        <v>19</v>
      </c>
      <c r="U145" s="34">
        <v>5</v>
      </c>
      <c r="V145" s="34">
        <v>5</v>
      </c>
      <c r="W145" s="34">
        <v>2</v>
      </c>
      <c r="X145" s="28">
        <f t="shared" si="74"/>
        <v>5</v>
      </c>
      <c r="Y145" s="22">
        <f t="shared" si="75"/>
        <v>31.501000000000001</v>
      </c>
      <c r="Z145" s="3"/>
      <c r="AA145" s="22">
        <f t="shared" si="76"/>
        <v>0.5286710558877622</v>
      </c>
      <c r="AB145" s="22">
        <f t="shared" si="77"/>
        <v>55.286710558877623</v>
      </c>
      <c r="AC145" s="34">
        <v>5</v>
      </c>
      <c r="AD145" s="34">
        <v>4</v>
      </c>
      <c r="AE145" s="34">
        <f t="shared" si="89"/>
        <v>9</v>
      </c>
      <c r="AF145" s="5">
        <f t="shared" si="90"/>
        <v>0.78853452295581106</v>
      </c>
      <c r="AG145" s="5">
        <v>45</v>
      </c>
      <c r="AH145" s="5">
        <f t="shared" si="95"/>
        <v>255</v>
      </c>
      <c r="AI145" s="5">
        <f t="shared" si="91"/>
        <v>0.77886510289435085</v>
      </c>
      <c r="AJ145" s="5"/>
      <c r="AK145" s="23">
        <f t="shared" si="92"/>
        <v>0.78369981292508095</v>
      </c>
      <c r="AL145" s="23">
        <f t="shared" si="93"/>
        <v>57.836998129250809</v>
      </c>
      <c r="AM145">
        <v>2</v>
      </c>
      <c r="AN145">
        <v>2</v>
      </c>
      <c r="AO145">
        <v>4</v>
      </c>
      <c r="AP145">
        <v>4</v>
      </c>
      <c r="AQ145">
        <v>4</v>
      </c>
      <c r="AR145" s="31">
        <v>4</v>
      </c>
      <c r="AS145" s="6">
        <f t="shared" si="78"/>
        <v>20</v>
      </c>
      <c r="AT145" s="6">
        <f t="shared" si="79"/>
        <v>-1.6656330596105762</v>
      </c>
      <c r="AU145" s="6">
        <f t="shared" si="80"/>
        <v>-1.6227965018447703</v>
      </c>
      <c r="AV145" s="6">
        <f t="shared" si="81"/>
        <v>0.2970787949802603</v>
      </c>
      <c r="AW145" s="6">
        <f t="shared" si="82"/>
        <v>-0.2620324046144914</v>
      </c>
      <c r="AX145" s="6">
        <f t="shared" si="83"/>
        <v>0.37758186298369223</v>
      </c>
      <c r="AY145" s="6">
        <f t="shared" si="84"/>
        <v>0.25555636805068033</v>
      </c>
      <c r="AZ145" s="6"/>
      <c r="BA145" s="6"/>
      <c r="BB145" s="24">
        <f t="shared" si="85"/>
        <v>-0.43670749000920078</v>
      </c>
      <c r="BC145" s="24">
        <f t="shared" si="94"/>
        <v>45.632925099907993</v>
      </c>
      <c r="BD145" s="20">
        <f t="shared" si="86"/>
        <v>0.82314914284731855</v>
      </c>
      <c r="BE145" s="8">
        <f t="shared" si="87"/>
        <v>0.20578728571182964</v>
      </c>
      <c r="BF145" s="20">
        <f t="shared" si="88"/>
        <v>52.057872857118298</v>
      </c>
    </row>
    <row r="146" spans="1:58" customFormat="1">
      <c r="A146" s="34">
        <v>53756</v>
      </c>
      <c r="B146" s="35">
        <v>43574.4375</v>
      </c>
      <c r="C146" s="34" t="s">
        <v>7</v>
      </c>
      <c r="D146" s="34">
        <v>1.5</v>
      </c>
      <c r="E146" s="34">
        <f t="shared" si="65"/>
        <v>1.5</v>
      </c>
      <c r="F146" s="34">
        <v>4</v>
      </c>
      <c r="G146" s="34">
        <f t="shared" si="66"/>
        <v>4</v>
      </c>
      <c r="H146" s="34">
        <v>0</v>
      </c>
      <c r="I146" s="34">
        <f t="shared" si="67"/>
        <v>0</v>
      </c>
      <c r="J146" s="30">
        <f t="shared" si="68"/>
        <v>-0.95740502773992797</v>
      </c>
      <c r="K146" s="30">
        <f t="shared" si="69"/>
        <v>-0.40788102563655476</v>
      </c>
      <c r="L146" s="30">
        <f t="shared" si="70"/>
        <v>0.44251619257664032</v>
      </c>
      <c r="M146" s="30">
        <f t="shared" si="71"/>
        <v>-0.99204019468001348</v>
      </c>
      <c r="N146" s="1"/>
      <c r="O146" s="1"/>
      <c r="P146" s="21">
        <f t="shared" si="72"/>
        <v>-0.31913500924664268</v>
      </c>
      <c r="Q146" s="21">
        <f t="shared" si="73"/>
        <v>46.808649907533571</v>
      </c>
      <c r="R146" s="37">
        <v>4</v>
      </c>
      <c r="S146" s="37">
        <v>4</v>
      </c>
      <c r="T146" s="34">
        <v>8</v>
      </c>
      <c r="U146" s="34">
        <v>2</v>
      </c>
      <c r="V146" s="34">
        <v>2</v>
      </c>
      <c r="W146" s="34">
        <v>1</v>
      </c>
      <c r="X146" s="28">
        <f t="shared" si="74"/>
        <v>6</v>
      </c>
      <c r="Y146" s="22">
        <f t="shared" si="75"/>
        <v>15.521000000000001</v>
      </c>
      <c r="Z146" s="3"/>
      <c r="AA146" s="22">
        <f t="shared" si="76"/>
        <v>-1.5391248732860023</v>
      </c>
      <c r="AB146" s="22">
        <f t="shared" si="77"/>
        <v>34.608751267139979</v>
      </c>
      <c r="AC146" s="34">
        <v>5</v>
      </c>
      <c r="AD146" s="34">
        <v>5</v>
      </c>
      <c r="AE146" s="34">
        <f t="shared" si="89"/>
        <v>10</v>
      </c>
      <c r="AF146" s="5">
        <f t="shared" si="90"/>
        <v>1.1260584871216406</v>
      </c>
      <c r="AG146" s="5">
        <v>45</v>
      </c>
      <c r="AH146" s="5">
        <f t="shared" si="95"/>
        <v>255</v>
      </c>
      <c r="AI146" s="5">
        <f t="shared" si="91"/>
        <v>0.77886510289435085</v>
      </c>
      <c r="AJ146" s="5"/>
      <c r="AK146" s="23">
        <f t="shared" si="92"/>
        <v>0.95246179500799566</v>
      </c>
      <c r="AL146" s="23">
        <f t="shared" si="93"/>
        <v>59.524617950079957</v>
      </c>
      <c r="AM146">
        <v>2</v>
      </c>
      <c r="AN146">
        <v>3</v>
      </c>
      <c r="AO146">
        <v>1</v>
      </c>
      <c r="AP146">
        <v>2</v>
      </c>
      <c r="AQ146">
        <v>3</v>
      </c>
      <c r="AR146" s="31">
        <v>3</v>
      </c>
      <c r="AS146" s="6">
        <f t="shared" si="78"/>
        <v>14</v>
      </c>
      <c r="AT146" s="6">
        <f t="shared" si="79"/>
        <v>-1.6656330596105762</v>
      </c>
      <c r="AU146" s="6">
        <f t="shared" si="80"/>
        <v>-0.52688198111843199</v>
      </c>
      <c r="AV146" s="6">
        <f t="shared" si="81"/>
        <v>-3.0821924979202011</v>
      </c>
      <c r="AW146" s="6">
        <f t="shared" si="82"/>
        <v>-2.2620324046144913</v>
      </c>
      <c r="AX146" s="6">
        <f t="shared" si="83"/>
        <v>-0.81754681637338489</v>
      </c>
      <c r="AY146" s="6">
        <f t="shared" si="84"/>
        <v>-0.94861862185802748</v>
      </c>
      <c r="AZ146" s="6"/>
      <c r="BA146" s="6"/>
      <c r="BB146" s="24">
        <f t="shared" si="85"/>
        <v>-1.5504842302491857</v>
      </c>
      <c r="BC146" s="24">
        <f t="shared" si="94"/>
        <v>34.495157697508141</v>
      </c>
      <c r="BD146" s="20">
        <f t="shared" si="86"/>
        <v>-2.4562823177738351</v>
      </c>
      <c r="BE146" s="8">
        <f t="shared" si="87"/>
        <v>-0.61407057944345877</v>
      </c>
      <c r="BF146" s="20">
        <f t="shared" si="88"/>
        <v>43.859294205565412</v>
      </c>
    </row>
    <row r="147" spans="1:58" customFormat="1">
      <c r="A147" s="68">
        <v>53756</v>
      </c>
      <c r="B147" s="74">
        <v>43574.572222222225</v>
      </c>
      <c r="C147" s="68" t="s">
        <v>4</v>
      </c>
      <c r="D147" s="68">
        <v>2</v>
      </c>
      <c r="E147" s="34">
        <f t="shared" si="65"/>
        <v>2</v>
      </c>
      <c r="F147" s="68">
        <v>4</v>
      </c>
      <c r="G147" s="34">
        <f t="shared" si="66"/>
        <v>4</v>
      </c>
      <c r="H147" s="68">
        <v>0</v>
      </c>
      <c r="I147" s="34">
        <f t="shared" si="67"/>
        <v>0</v>
      </c>
      <c r="J147" s="30">
        <f t="shared" si="68"/>
        <v>-0.54568704801507395</v>
      </c>
      <c r="K147" s="30">
        <f t="shared" si="69"/>
        <v>3.8369540882992508E-3</v>
      </c>
      <c r="L147" s="30">
        <f t="shared" si="70"/>
        <v>0.44251619257664032</v>
      </c>
      <c r="M147" s="30">
        <f t="shared" si="71"/>
        <v>-0.99204019468001348</v>
      </c>
      <c r="N147" s="1"/>
      <c r="O147" s="1"/>
      <c r="P147" s="21">
        <f t="shared" si="72"/>
        <v>-0.18189568267169132</v>
      </c>
      <c r="Q147" s="21">
        <f t="shared" si="73"/>
        <v>48.181043173283086</v>
      </c>
      <c r="R147" s="68">
        <v>3</v>
      </c>
      <c r="S147" s="68">
        <v>4</v>
      </c>
      <c r="T147" s="68">
        <v>20</v>
      </c>
      <c r="U147" s="68">
        <v>4</v>
      </c>
      <c r="V147" s="68">
        <v>5</v>
      </c>
      <c r="W147" s="68">
        <v>1</v>
      </c>
      <c r="X147" s="28">
        <f t="shared" si="74"/>
        <v>6</v>
      </c>
      <c r="Y147" s="22">
        <f t="shared" si="75"/>
        <v>31.443000000000001</v>
      </c>
      <c r="Z147" s="16"/>
      <c r="AA147" s="22">
        <f t="shared" si="76"/>
        <v>0.52116591421741942</v>
      </c>
      <c r="AB147" s="22">
        <f t="shared" si="77"/>
        <v>55.211659142174192</v>
      </c>
      <c r="AC147" s="34">
        <v>5</v>
      </c>
      <c r="AD147" s="34">
        <v>5</v>
      </c>
      <c r="AE147" s="34">
        <f t="shared" si="89"/>
        <v>10</v>
      </c>
      <c r="AF147" s="5">
        <f t="shared" si="90"/>
        <v>1.1260584871216406</v>
      </c>
      <c r="AG147" s="5">
        <v>45</v>
      </c>
      <c r="AH147" s="5">
        <f t="shared" si="95"/>
        <v>255</v>
      </c>
      <c r="AI147" s="5">
        <f t="shared" si="91"/>
        <v>0.77886510289435085</v>
      </c>
      <c r="AJ147" s="5"/>
      <c r="AK147" s="23">
        <f t="shared" si="92"/>
        <v>0.95246179500799566</v>
      </c>
      <c r="AL147" s="23">
        <f t="shared" si="93"/>
        <v>59.524617950079957</v>
      </c>
      <c r="AM147">
        <v>2</v>
      </c>
      <c r="AN147">
        <v>3</v>
      </c>
      <c r="AO147">
        <v>1</v>
      </c>
      <c r="AP147">
        <v>2</v>
      </c>
      <c r="AQ147">
        <v>3</v>
      </c>
      <c r="AR147" s="31">
        <v>3</v>
      </c>
      <c r="AS147" s="6">
        <f t="shared" si="78"/>
        <v>14</v>
      </c>
      <c r="AT147" s="6">
        <f t="shared" si="79"/>
        <v>-1.6656330596105762</v>
      </c>
      <c r="AU147" s="6">
        <f t="shared" si="80"/>
        <v>-0.52688198111843199</v>
      </c>
      <c r="AV147" s="6">
        <f t="shared" si="81"/>
        <v>-3.0821924979202011</v>
      </c>
      <c r="AW147" s="6">
        <f t="shared" si="82"/>
        <v>-2.2620324046144913</v>
      </c>
      <c r="AX147" s="6">
        <f t="shared" si="83"/>
        <v>-0.81754681637338489</v>
      </c>
      <c r="AY147" s="6">
        <f t="shared" si="84"/>
        <v>-0.94861862185802748</v>
      </c>
      <c r="AZ147" s="18"/>
      <c r="BA147" s="18"/>
      <c r="BB147" s="24">
        <f t="shared" si="85"/>
        <v>-1.5504842302491857</v>
      </c>
      <c r="BC147" s="24">
        <f t="shared" si="94"/>
        <v>34.495157697508141</v>
      </c>
      <c r="BD147" s="20">
        <f t="shared" si="86"/>
        <v>-0.25875220369546192</v>
      </c>
      <c r="BE147" s="8">
        <f t="shared" si="87"/>
        <v>-6.4688050923865481E-2</v>
      </c>
      <c r="BF147" s="20">
        <f t="shared" si="88"/>
        <v>49.353119490761344</v>
      </c>
    </row>
    <row r="148" spans="1:58" customFormat="1">
      <c r="A148" s="34">
        <v>53756</v>
      </c>
      <c r="B148" s="35">
        <v>43574.753472222219</v>
      </c>
      <c r="C148" s="34" t="s">
        <v>5</v>
      </c>
      <c r="D148" s="34">
        <v>1.3</v>
      </c>
      <c r="E148" s="34">
        <f t="shared" si="65"/>
        <v>1.3</v>
      </c>
      <c r="F148" s="34">
        <v>4</v>
      </c>
      <c r="G148" s="34">
        <f t="shared" si="66"/>
        <v>4</v>
      </c>
      <c r="H148" s="34">
        <v>0</v>
      </c>
      <c r="I148" s="34">
        <f t="shared" si="67"/>
        <v>0</v>
      </c>
      <c r="J148" s="30">
        <f t="shared" si="68"/>
        <v>-1.1220922196298695</v>
      </c>
      <c r="K148" s="30">
        <f t="shared" si="69"/>
        <v>-0.57256821752649634</v>
      </c>
      <c r="L148" s="30">
        <f t="shared" si="70"/>
        <v>0.44251619257664032</v>
      </c>
      <c r="M148" s="30">
        <f t="shared" si="71"/>
        <v>-0.99204019468001348</v>
      </c>
      <c r="N148" s="1"/>
      <c r="O148" s="1"/>
      <c r="P148" s="21">
        <f t="shared" si="72"/>
        <v>-0.37403073987662316</v>
      </c>
      <c r="Q148" s="21">
        <f t="shared" si="73"/>
        <v>46.259692601233766</v>
      </c>
      <c r="R148" s="34">
        <v>4</v>
      </c>
      <c r="S148" s="34">
        <v>4</v>
      </c>
      <c r="T148" s="34">
        <v>20</v>
      </c>
      <c r="U148" s="34">
        <v>5</v>
      </c>
      <c r="V148" s="34">
        <v>6</v>
      </c>
      <c r="W148" s="34">
        <v>1</v>
      </c>
      <c r="X148" s="28">
        <f t="shared" si="74"/>
        <v>6</v>
      </c>
      <c r="Y148" s="22">
        <f t="shared" si="75"/>
        <v>33.823</v>
      </c>
      <c r="Z148" s="3"/>
      <c r="AA148" s="22">
        <f t="shared" si="76"/>
        <v>0.82913552069010765</v>
      </c>
      <c r="AB148" s="22">
        <f t="shared" si="77"/>
        <v>58.291355206901073</v>
      </c>
      <c r="AC148" s="34">
        <v>5</v>
      </c>
      <c r="AD148" s="34">
        <v>5</v>
      </c>
      <c r="AE148" s="34">
        <f t="shared" si="89"/>
        <v>10</v>
      </c>
      <c r="AF148" s="5">
        <f t="shared" si="90"/>
        <v>1.1260584871216406</v>
      </c>
      <c r="AG148" s="5">
        <v>45</v>
      </c>
      <c r="AH148" s="5">
        <f t="shared" si="95"/>
        <v>255</v>
      </c>
      <c r="AI148" s="5">
        <f t="shared" si="91"/>
        <v>0.77886510289435085</v>
      </c>
      <c r="AJ148" s="5"/>
      <c r="AK148" s="23">
        <f t="shared" si="92"/>
        <v>0.95246179500799566</v>
      </c>
      <c r="AL148" s="23">
        <f t="shared" si="93"/>
        <v>59.524617950079957</v>
      </c>
      <c r="AM148">
        <v>2</v>
      </c>
      <c r="AN148">
        <v>3</v>
      </c>
      <c r="AO148">
        <v>1</v>
      </c>
      <c r="AP148">
        <v>2</v>
      </c>
      <c r="AQ148">
        <v>3</v>
      </c>
      <c r="AR148" s="31">
        <v>3</v>
      </c>
      <c r="AS148" s="6">
        <f t="shared" si="78"/>
        <v>14</v>
      </c>
      <c r="AT148" s="6">
        <f t="shared" si="79"/>
        <v>-1.6656330596105762</v>
      </c>
      <c r="AU148" s="6">
        <f t="shared" si="80"/>
        <v>-0.52688198111843199</v>
      </c>
      <c r="AV148" s="6">
        <f t="shared" si="81"/>
        <v>-3.0821924979202011</v>
      </c>
      <c r="AW148" s="6">
        <f t="shared" si="82"/>
        <v>-2.2620324046144913</v>
      </c>
      <c r="AX148" s="6">
        <f t="shared" si="83"/>
        <v>-0.81754681637338489</v>
      </c>
      <c r="AY148" s="6">
        <f t="shared" si="84"/>
        <v>-0.94861862185802748</v>
      </c>
      <c r="AZ148" s="6"/>
      <c r="BA148" s="6"/>
      <c r="BB148" s="24">
        <f t="shared" si="85"/>
        <v>-1.5504842302491857</v>
      </c>
      <c r="BC148" s="24">
        <f t="shared" si="94"/>
        <v>34.495157697508141</v>
      </c>
      <c r="BD148" s="20">
        <f t="shared" si="86"/>
        <v>-0.14291765442770554</v>
      </c>
      <c r="BE148" s="8">
        <f t="shared" si="87"/>
        <v>-3.5729413606926386E-2</v>
      </c>
      <c r="BF148" s="20">
        <f t="shared" si="88"/>
        <v>49.642705863930736</v>
      </c>
    </row>
    <row r="149" spans="1:58" customFormat="1">
      <c r="A149" s="34">
        <v>53756</v>
      </c>
      <c r="B149" s="35">
        <v>43574.854166666664</v>
      </c>
      <c r="C149" s="34" t="s">
        <v>6</v>
      </c>
      <c r="D149" s="34">
        <v>1.3</v>
      </c>
      <c r="E149" s="34">
        <f t="shared" si="65"/>
        <v>1.3</v>
      </c>
      <c r="F149" s="34">
        <v>4</v>
      </c>
      <c r="G149" s="34">
        <f t="shared" si="66"/>
        <v>4</v>
      </c>
      <c r="H149" s="34">
        <v>4</v>
      </c>
      <c r="I149" s="34">
        <f t="shared" si="67"/>
        <v>4</v>
      </c>
      <c r="J149" s="30">
        <f t="shared" si="68"/>
        <v>0.89524091368591208</v>
      </c>
      <c r="K149" s="30">
        <f t="shared" si="69"/>
        <v>-0.57256821752649634</v>
      </c>
      <c r="L149" s="30">
        <f t="shared" si="70"/>
        <v>0.44251619257664032</v>
      </c>
      <c r="M149" s="30">
        <f t="shared" si="71"/>
        <v>1.0252929386357681</v>
      </c>
      <c r="N149" s="1"/>
      <c r="O149" s="1"/>
      <c r="P149" s="21">
        <f t="shared" si="72"/>
        <v>0.29841363789530401</v>
      </c>
      <c r="Q149" s="21">
        <f t="shared" si="73"/>
        <v>52.984136378953039</v>
      </c>
      <c r="R149" s="34">
        <v>3</v>
      </c>
      <c r="S149" s="34">
        <v>4</v>
      </c>
      <c r="T149" s="34">
        <v>17</v>
      </c>
      <c r="U149" s="34">
        <v>3</v>
      </c>
      <c r="V149" s="34">
        <v>4</v>
      </c>
      <c r="W149" s="34">
        <v>1</v>
      </c>
      <c r="X149" s="28">
        <f t="shared" si="74"/>
        <v>6</v>
      </c>
      <c r="Y149" s="22">
        <f t="shared" si="75"/>
        <v>26.641999999999999</v>
      </c>
      <c r="Z149" s="3"/>
      <c r="AA149" s="22">
        <f t="shared" si="76"/>
        <v>-0.10007865749492398</v>
      </c>
      <c r="AB149" s="22">
        <f t="shared" si="77"/>
        <v>48.999213425050762</v>
      </c>
      <c r="AC149" s="34">
        <v>5</v>
      </c>
      <c r="AD149" s="34">
        <v>5</v>
      </c>
      <c r="AE149" s="34">
        <f t="shared" si="89"/>
        <v>10</v>
      </c>
      <c r="AF149" s="5">
        <f t="shared" si="90"/>
        <v>1.1260584871216406</v>
      </c>
      <c r="AG149" s="5">
        <v>45</v>
      </c>
      <c r="AH149" s="5">
        <f t="shared" si="95"/>
        <v>255</v>
      </c>
      <c r="AI149" s="5">
        <f t="shared" si="91"/>
        <v>0.77886510289435085</v>
      </c>
      <c r="AJ149" s="5"/>
      <c r="AK149" s="23">
        <f t="shared" si="92"/>
        <v>0.95246179500799566</v>
      </c>
      <c r="AL149" s="23">
        <f t="shared" si="93"/>
        <v>59.524617950079957</v>
      </c>
      <c r="AM149">
        <v>2</v>
      </c>
      <c r="AN149">
        <v>3</v>
      </c>
      <c r="AO149">
        <v>1</v>
      </c>
      <c r="AP149">
        <v>2</v>
      </c>
      <c r="AQ149">
        <v>3</v>
      </c>
      <c r="AR149" s="31">
        <v>3</v>
      </c>
      <c r="AS149" s="6">
        <f t="shared" si="78"/>
        <v>14</v>
      </c>
      <c r="AT149" s="6">
        <f t="shared" si="79"/>
        <v>-1.6656330596105762</v>
      </c>
      <c r="AU149" s="6">
        <f t="shared" si="80"/>
        <v>-0.52688198111843199</v>
      </c>
      <c r="AV149" s="6">
        <f t="shared" si="81"/>
        <v>-3.0821924979202011</v>
      </c>
      <c r="AW149" s="6">
        <f t="shared" si="82"/>
        <v>-2.2620324046144913</v>
      </c>
      <c r="AX149" s="6">
        <f t="shared" si="83"/>
        <v>-0.81754681637338489</v>
      </c>
      <c r="AY149" s="6">
        <f t="shared" si="84"/>
        <v>-0.94861862185802748</v>
      </c>
      <c r="AZ149" s="6"/>
      <c r="BA149" s="6"/>
      <c r="BB149" s="24">
        <f t="shared" si="85"/>
        <v>-1.5504842302491857</v>
      </c>
      <c r="BC149" s="24">
        <f t="shared" si="94"/>
        <v>34.495157697508141</v>
      </c>
      <c r="BD149" s="20">
        <f t="shared" si="86"/>
        <v>-0.39968745484081003</v>
      </c>
      <c r="BE149" s="8">
        <f t="shared" si="87"/>
        <v>-9.9921863710202508E-2</v>
      </c>
      <c r="BF149" s="20">
        <f t="shared" si="88"/>
        <v>49.000781362897975</v>
      </c>
    </row>
    <row r="150" spans="1:58" customFormat="1">
      <c r="A150" s="34">
        <v>53756</v>
      </c>
      <c r="B150" s="35">
        <v>43575.4375</v>
      </c>
      <c r="C150" s="34" t="s">
        <v>8</v>
      </c>
      <c r="D150" s="34">
        <v>0.95</v>
      </c>
      <c r="E150" s="34">
        <f t="shared" si="65"/>
        <v>0.95</v>
      </c>
      <c r="F150" s="34">
        <v>4</v>
      </c>
      <c r="G150" s="34">
        <f t="shared" si="66"/>
        <v>4</v>
      </c>
      <c r="H150" s="34">
        <v>0</v>
      </c>
      <c r="I150" s="34">
        <f t="shared" si="67"/>
        <v>0</v>
      </c>
      <c r="J150" s="30">
        <f t="shared" si="68"/>
        <v>-1.4102948054372675</v>
      </c>
      <c r="K150" s="30">
        <f t="shared" si="69"/>
        <v>-0.86077080333389422</v>
      </c>
      <c r="L150" s="30">
        <f t="shared" si="70"/>
        <v>0.44251619257664032</v>
      </c>
      <c r="M150" s="30">
        <f t="shared" si="71"/>
        <v>-0.99204019468001348</v>
      </c>
      <c r="N150" s="1"/>
      <c r="O150" s="1"/>
      <c r="P150" s="21">
        <f t="shared" si="72"/>
        <v>-0.47009826847908914</v>
      </c>
      <c r="Q150" s="21">
        <f t="shared" si="73"/>
        <v>45.299017315209106</v>
      </c>
      <c r="R150" s="37">
        <v>4</v>
      </c>
      <c r="S150" s="37">
        <v>4</v>
      </c>
      <c r="T150" s="34">
        <v>8</v>
      </c>
      <c r="U150" s="34">
        <v>2</v>
      </c>
      <c r="V150" s="34">
        <v>2</v>
      </c>
      <c r="W150" s="34">
        <v>1</v>
      </c>
      <c r="X150" s="28">
        <f t="shared" si="74"/>
        <v>6</v>
      </c>
      <c r="Y150" s="22">
        <f t="shared" si="75"/>
        <v>15.521000000000001</v>
      </c>
      <c r="Z150" s="3"/>
      <c r="AA150" s="22">
        <f t="shared" si="76"/>
        <v>-1.5391248732860023</v>
      </c>
      <c r="AB150" s="22">
        <f t="shared" si="77"/>
        <v>34.608751267139979</v>
      </c>
      <c r="AC150" s="34">
        <v>5</v>
      </c>
      <c r="AD150" s="34">
        <v>4</v>
      </c>
      <c r="AE150" s="34">
        <f t="shared" si="89"/>
        <v>9</v>
      </c>
      <c r="AF150" s="5">
        <f t="shared" si="90"/>
        <v>0.78853452295581106</v>
      </c>
      <c r="AG150" s="5">
        <v>45</v>
      </c>
      <c r="AH150" s="5">
        <f t="shared" si="95"/>
        <v>255</v>
      </c>
      <c r="AI150" s="5">
        <f t="shared" si="91"/>
        <v>0.77886510289435085</v>
      </c>
      <c r="AJ150" s="5"/>
      <c r="AK150" s="23">
        <f t="shared" si="92"/>
        <v>0.78369981292508095</v>
      </c>
      <c r="AL150" s="23">
        <f t="shared" si="93"/>
        <v>57.836998129250809</v>
      </c>
      <c r="AM150">
        <v>3</v>
      </c>
      <c r="AN150">
        <v>5</v>
      </c>
      <c r="AO150">
        <v>4</v>
      </c>
      <c r="AP150">
        <v>4</v>
      </c>
      <c r="AQ150">
        <v>4</v>
      </c>
      <c r="AR150" s="31">
        <v>2</v>
      </c>
      <c r="AS150" s="6">
        <f t="shared" si="78"/>
        <v>22</v>
      </c>
      <c r="AT150" s="6">
        <f t="shared" si="79"/>
        <v>-0.51789915767352035</v>
      </c>
      <c r="AU150" s="6">
        <f t="shared" si="80"/>
        <v>1.6649470603342449</v>
      </c>
      <c r="AV150" s="6">
        <f t="shared" si="81"/>
        <v>0.2970787949802603</v>
      </c>
      <c r="AW150" s="6">
        <f t="shared" si="82"/>
        <v>-0.2620324046144914</v>
      </c>
      <c r="AX150" s="6">
        <f t="shared" si="83"/>
        <v>0.37758186298369223</v>
      </c>
      <c r="AY150" s="6">
        <f t="shared" si="84"/>
        <v>-2.1527936117667354</v>
      </c>
      <c r="AZ150" s="6"/>
      <c r="BA150" s="6"/>
      <c r="BB150" s="24">
        <f t="shared" si="85"/>
        <v>-9.8852909292758293E-2</v>
      </c>
      <c r="BC150" s="24">
        <f t="shared" si="94"/>
        <v>49.011470907072415</v>
      </c>
      <c r="BD150" s="20">
        <f t="shared" si="86"/>
        <v>-1.3243762381327691</v>
      </c>
      <c r="BE150" s="8">
        <f t="shared" si="87"/>
        <v>-0.33109405953319226</v>
      </c>
      <c r="BF150" s="20">
        <f t="shared" si="88"/>
        <v>46.689059404668079</v>
      </c>
    </row>
    <row r="151" spans="1:58" customFormat="1">
      <c r="A151" s="34">
        <v>53756</v>
      </c>
      <c r="B151" s="35">
        <v>43575.584027777775</v>
      </c>
      <c r="C151" s="34" t="s">
        <v>4</v>
      </c>
      <c r="D151" s="34">
        <v>1.3</v>
      </c>
      <c r="E151" s="34">
        <f t="shared" si="65"/>
        <v>1.3</v>
      </c>
      <c r="F151" s="34">
        <v>3</v>
      </c>
      <c r="G151" s="34">
        <f t="shared" si="66"/>
        <v>3</v>
      </c>
      <c r="H151" s="34">
        <v>0</v>
      </c>
      <c r="I151" s="34">
        <f t="shared" si="67"/>
        <v>0</v>
      </c>
      <c r="J151" s="30">
        <f t="shared" si="68"/>
        <v>-2.1748758411847531</v>
      </c>
      <c r="K151" s="30">
        <f t="shared" si="69"/>
        <v>-0.57256821752649634</v>
      </c>
      <c r="L151" s="30">
        <f t="shared" si="70"/>
        <v>-0.61026742897824293</v>
      </c>
      <c r="M151" s="30">
        <f t="shared" si="71"/>
        <v>-0.99204019468001348</v>
      </c>
      <c r="N151" s="1"/>
      <c r="O151" s="1"/>
      <c r="P151" s="21">
        <f t="shared" si="72"/>
        <v>-0.72495861372825099</v>
      </c>
      <c r="Q151" s="21">
        <f t="shared" si="73"/>
        <v>42.750413862717494</v>
      </c>
      <c r="R151" s="34">
        <v>4</v>
      </c>
      <c r="S151" s="34">
        <v>4</v>
      </c>
      <c r="T151" s="34">
        <v>15</v>
      </c>
      <c r="U151" s="34">
        <v>4</v>
      </c>
      <c r="V151" s="34">
        <v>3</v>
      </c>
      <c r="W151" s="34">
        <v>3</v>
      </c>
      <c r="X151" s="28">
        <f t="shared" si="74"/>
        <v>4</v>
      </c>
      <c r="Y151" s="22">
        <f t="shared" si="75"/>
        <v>25.47</v>
      </c>
      <c r="Z151" s="3"/>
      <c r="AA151" s="22">
        <f t="shared" si="76"/>
        <v>-0.25173427883357563</v>
      </c>
      <c r="AB151" s="22">
        <f t="shared" si="77"/>
        <v>47.482657211664247</v>
      </c>
      <c r="AC151" s="34">
        <v>5</v>
      </c>
      <c r="AD151" s="34">
        <v>4</v>
      </c>
      <c r="AE151" s="34">
        <f t="shared" si="89"/>
        <v>9</v>
      </c>
      <c r="AF151" s="5">
        <f t="shared" si="90"/>
        <v>0.78853452295581106</v>
      </c>
      <c r="AG151" s="5">
        <v>45</v>
      </c>
      <c r="AH151" s="5">
        <f t="shared" si="95"/>
        <v>255</v>
      </c>
      <c r="AI151" s="5">
        <f t="shared" si="91"/>
        <v>0.77886510289435085</v>
      </c>
      <c r="AJ151" s="5"/>
      <c r="AK151" s="23">
        <f t="shared" si="92"/>
        <v>0.78369981292508095</v>
      </c>
      <c r="AL151" s="23">
        <f t="shared" si="93"/>
        <v>57.836998129250809</v>
      </c>
      <c r="AM151">
        <v>3</v>
      </c>
      <c r="AN151">
        <v>5</v>
      </c>
      <c r="AO151">
        <v>4</v>
      </c>
      <c r="AP151">
        <v>4</v>
      </c>
      <c r="AQ151">
        <v>4</v>
      </c>
      <c r="AR151" s="31">
        <v>2</v>
      </c>
      <c r="AS151" s="6">
        <f t="shared" si="78"/>
        <v>22</v>
      </c>
      <c r="AT151" s="6">
        <f t="shared" si="79"/>
        <v>-0.51789915767352035</v>
      </c>
      <c r="AU151" s="6">
        <f t="shared" si="80"/>
        <v>1.6649470603342449</v>
      </c>
      <c r="AV151" s="6">
        <f t="shared" si="81"/>
        <v>0.2970787949802603</v>
      </c>
      <c r="AW151" s="6">
        <f t="shared" si="82"/>
        <v>-0.2620324046144914</v>
      </c>
      <c r="AX151" s="6">
        <f t="shared" si="83"/>
        <v>0.37758186298369223</v>
      </c>
      <c r="AY151" s="6">
        <f t="shared" si="84"/>
        <v>-2.1527936117667354</v>
      </c>
      <c r="AZ151" s="6"/>
      <c r="BA151" s="6"/>
      <c r="BB151" s="24">
        <f t="shared" si="85"/>
        <v>-9.8852909292758293E-2</v>
      </c>
      <c r="BC151" s="24">
        <f t="shared" si="94"/>
        <v>49.011470907072415</v>
      </c>
      <c r="BD151" s="20">
        <f t="shared" si="86"/>
        <v>-0.29184598892950392</v>
      </c>
      <c r="BE151" s="8">
        <f t="shared" si="87"/>
        <v>-7.296149723237598E-2</v>
      </c>
      <c r="BF151" s="20">
        <f t="shared" si="88"/>
        <v>49.270385027676241</v>
      </c>
    </row>
    <row r="152" spans="1:58" customFormat="1">
      <c r="A152" s="34">
        <v>53756</v>
      </c>
      <c r="B152" s="35">
        <v>43575.745833333334</v>
      </c>
      <c r="C152" s="34" t="s">
        <v>5</v>
      </c>
      <c r="D152" s="34">
        <v>3.5</v>
      </c>
      <c r="E152" s="34">
        <f t="shared" si="65"/>
        <v>3.5</v>
      </c>
      <c r="F152" s="34">
        <v>5</v>
      </c>
      <c r="G152" s="34">
        <f t="shared" si="66"/>
        <v>5</v>
      </c>
      <c r="H152" s="34">
        <v>5</v>
      </c>
      <c r="I152" s="34">
        <f t="shared" si="67"/>
        <v>5</v>
      </c>
      <c r="J152" s="30">
        <f t="shared" si="68"/>
        <v>4.2639169293590982</v>
      </c>
      <c r="K152" s="30">
        <f t="shared" si="69"/>
        <v>1.2389908932628613</v>
      </c>
      <c r="L152" s="30">
        <f t="shared" si="70"/>
        <v>1.4952998141315237</v>
      </c>
      <c r="M152" s="30">
        <f t="shared" si="71"/>
        <v>1.5296262219647134</v>
      </c>
      <c r="N152" s="1"/>
      <c r="O152" s="1"/>
      <c r="P152" s="21">
        <f t="shared" si="72"/>
        <v>1.4213056431196993</v>
      </c>
      <c r="Q152" s="21">
        <f t="shared" si="73"/>
        <v>64.213056431196989</v>
      </c>
      <c r="R152" s="34">
        <v>4</v>
      </c>
      <c r="S152" s="34">
        <v>5</v>
      </c>
      <c r="T152" s="34">
        <v>18</v>
      </c>
      <c r="U152" s="34">
        <v>2</v>
      </c>
      <c r="V152" s="34">
        <v>3</v>
      </c>
      <c r="W152" s="34">
        <v>2</v>
      </c>
      <c r="X152" s="28">
        <f t="shared" si="74"/>
        <v>5</v>
      </c>
      <c r="Y152" s="22">
        <f t="shared" si="75"/>
        <v>26.890999999999995</v>
      </c>
      <c r="Z152" s="3"/>
      <c r="AA152" s="22">
        <f t="shared" si="76"/>
        <v>-6.7858307910176954E-2</v>
      </c>
      <c r="AB152" s="22">
        <f t="shared" si="77"/>
        <v>49.32141692089823</v>
      </c>
      <c r="AC152" s="34">
        <v>5</v>
      </c>
      <c r="AD152" s="34">
        <v>4</v>
      </c>
      <c r="AE152" s="34">
        <f t="shared" si="89"/>
        <v>9</v>
      </c>
      <c r="AF152" s="5">
        <f t="shared" si="90"/>
        <v>0.78853452295581106</v>
      </c>
      <c r="AG152" s="5">
        <v>45</v>
      </c>
      <c r="AH152" s="5">
        <f t="shared" si="95"/>
        <v>255</v>
      </c>
      <c r="AI152" s="5">
        <f t="shared" si="91"/>
        <v>0.77886510289435085</v>
      </c>
      <c r="AJ152" s="5"/>
      <c r="AK152" s="23">
        <f t="shared" si="92"/>
        <v>0.78369981292508095</v>
      </c>
      <c r="AL152" s="23">
        <f t="shared" si="93"/>
        <v>57.836998129250809</v>
      </c>
      <c r="AM152">
        <v>3</v>
      </c>
      <c r="AN152">
        <v>5</v>
      </c>
      <c r="AO152">
        <v>4</v>
      </c>
      <c r="AP152">
        <v>4</v>
      </c>
      <c r="AQ152">
        <v>4</v>
      </c>
      <c r="AR152" s="31">
        <v>2</v>
      </c>
      <c r="AS152" s="6">
        <f t="shared" si="78"/>
        <v>22</v>
      </c>
      <c r="AT152" s="6">
        <f t="shared" si="79"/>
        <v>-0.51789915767352035</v>
      </c>
      <c r="AU152" s="6">
        <f t="shared" si="80"/>
        <v>1.6649470603342449</v>
      </c>
      <c r="AV152" s="6">
        <f t="shared" si="81"/>
        <v>0.2970787949802603</v>
      </c>
      <c r="AW152" s="6">
        <f t="shared" si="82"/>
        <v>-0.2620324046144914</v>
      </c>
      <c r="AX152" s="6">
        <f t="shared" si="83"/>
        <v>0.37758186298369223</v>
      </c>
      <c r="AY152" s="6">
        <f t="shared" si="84"/>
        <v>-2.1527936117667354</v>
      </c>
      <c r="AZ152" s="6"/>
      <c r="BA152" s="6"/>
      <c r="BB152" s="24">
        <f t="shared" si="85"/>
        <v>-9.8852909292758293E-2</v>
      </c>
      <c r="BC152" s="24">
        <f t="shared" si="94"/>
        <v>49.011470907072415</v>
      </c>
      <c r="BD152" s="20">
        <f t="shared" si="86"/>
        <v>2.038294238841845</v>
      </c>
      <c r="BE152" s="8">
        <f t="shared" si="87"/>
        <v>0.50957355971046125</v>
      </c>
      <c r="BF152" s="20">
        <f t="shared" si="88"/>
        <v>55.095735597104614</v>
      </c>
    </row>
    <row r="153" spans="1:58" customFormat="1">
      <c r="A153" s="68">
        <v>53756</v>
      </c>
      <c r="B153" s="74">
        <v>43575.854166666664</v>
      </c>
      <c r="C153" s="68" t="s">
        <v>6</v>
      </c>
      <c r="D153" s="68">
        <v>1.3</v>
      </c>
      <c r="E153" s="68">
        <f t="shared" si="65"/>
        <v>1.3</v>
      </c>
      <c r="F153" s="68">
        <v>4</v>
      </c>
      <c r="G153" s="68">
        <f t="shared" si="66"/>
        <v>4</v>
      </c>
      <c r="H153" s="68">
        <v>5</v>
      </c>
      <c r="I153" s="68">
        <f t="shared" si="67"/>
        <v>5</v>
      </c>
      <c r="J153" s="61">
        <f t="shared" si="68"/>
        <v>1.3995741970148574</v>
      </c>
      <c r="K153" s="61">
        <f t="shared" si="69"/>
        <v>-0.57256821752649634</v>
      </c>
      <c r="L153" s="61">
        <f t="shared" si="70"/>
        <v>0.44251619257664032</v>
      </c>
      <c r="M153" s="61">
        <f t="shared" si="71"/>
        <v>1.5296262219647134</v>
      </c>
      <c r="N153" s="15"/>
      <c r="O153" s="15"/>
      <c r="P153" s="21">
        <f t="shared" si="72"/>
        <v>0.46652473233828579</v>
      </c>
      <c r="Q153" s="25">
        <f t="shared" si="73"/>
        <v>54.665247323382857</v>
      </c>
      <c r="R153" s="68">
        <v>4</v>
      </c>
      <c r="S153" s="68">
        <v>4</v>
      </c>
      <c r="T153" s="68">
        <v>14</v>
      </c>
      <c r="U153" s="68">
        <v>3</v>
      </c>
      <c r="V153" s="68">
        <v>2</v>
      </c>
      <c r="W153" s="68">
        <v>3</v>
      </c>
      <c r="X153" s="62">
        <f t="shared" si="74"/>
        <v>4</v>
      </c>
      <c r="Y153" s="63">
        <f t="shared" si="75"/>
        <v>22.646999999999998</v>
      </c>
      <c r="Z153" s="16"/>
      <c r="AA153" s="63">
        <f t="shared" si="76"/>
        <v>-0.61702763978836528</v>
      </c>
      <c r="AB153" s="63">
        <f t="shared" si="77"/>
        <v>43.829723602116346</v>
      </c>
      <c r="AC153" s="34">
        <v>5</v>
      </c>
      <c r="AD153" s="34">
        <v>4</v>
      </c>
      <c r="AE153" s="34">
        <f t="shared" si="89"/>
        <v>9</v>
      </c>
      <c r="AF153" s="5">
        <f t="shared" si="90"/>
        <v>0.78853452295581106</v>
      </c>
      <c r="AG153" s="5">
        <v>45</v>
      </c>
      <c r="AH153" s="5">
        <f t="shared" si="95"/>
        <v>255</v>
      </c>
      <c r="AI153" s="5">
        <f t="shared" si="91"/>
        <v>0.77886510289435085</v>
      </c>
      <c r="AJ153" s="5"/>
      <c r="AK153" s="23">
        <f t="shared" si="92"/>
        <v>0.78369981292508095</v>
      </c>
      <c r="AL153" s="23">
        <f t="shared" si="93"/>
        <v>57.836998129250809</v>
      </c>
      <c r="AM153" s="14">
        <v>3</v>
      </c>
      <c r="AN153" s="14">
        <v>5</v>
      </c>
      <c r="AO153" s="14">
        <v>4</v>
      </c>
      <c r="AP153" s="14">
        <v>4</v>
      </c>
      <c r="AQ153" s="14">
        <v>4</v>
      </c>
      <c r="AR153" s="32">
        <v>2</v>
      </c>
      <c r="AS153" s="6">
        <f t="shared" si="78"/>
        <v>22</v>
      </c>
      <c r="AT153" s="18">
        <f t="shared" si="79"/>
        <v>-0.51789915767352035</v>
      </c>
      <c r="AU153" s="18">
        <f t="shared" si="80"/>
        <v>1.6649470603342449</v>
      </c>
      <c r="AV153" s="18">
        <f t="shared" si="81"/>
        <v>0.2970787949802603</v>
      </c>
      <c r="AW153" s="18">
        <f t="shared" si="82"/>
        <v>-0.2620324046144914</v>
      </c>
      <c r="AX153" s="18">
        <f t="shared" si="83"/>
        <v>0.37758186298369223</v>
      </c>
      <c r="AY153" s="18">
        <f t="shared" si="84"/>
        <v>-2.1527936117667354</v>
      </c>
      <c r="AZ153" s="18"/>
      <c r="BA153" s="18"/>
      <c r="BB153" s="24">
        <f t="shared" si="85"/>
        <v>-9.8852909292758293E-2</v>
      </c>
      <c r="BC153" s="24">
        <f t="shared" si="94"/>
        <v>49.011470907072415</v>
      </c>
      <c r="BD153" s="20">
        <f t="shared" si="86"/>
        <v>0.53434399618224326</v>
      </c>
      <c r="BE153" s="8">
        <f t="shared" si="87"/>
        <v>0.13358599904556082</v>
      </c>
      <c r="BF153" s="65">
        <f t="shared" si="88"/>
        <v>51.33585999045561</v>
      </c>
    </row>
    <row r="154" spans="1:58" customFormat="1">
      <c r="A154" s="34">
        <v>53756</v>
      </c>
      <c r="B154" s="35">
        <v>43576.4375</v>
      </c>
      <c r="C154" s="34" t="s">
        <v>9</v>
      </c>
      <c r="D154" s="34">
        <v>1.3</v>
      </c>
      <c r="E154" s="34">
        <f t="shared" si="65"/>
        <v>1.3</v>
      </c>
      <c r="F154" s="34">
        <v>4</v>
      </c>
      <c r="G154" s="34">
        <f t="shared" si="66"/>
        <v>4</v>
      </c>
      <c r="H154" s="34">
        <v>4</v>
      </c>
      <c r="I154" s="34">
        <f t="shared" si="67"/>
        <v>4</v>
      </c>
      <c r="J154" s="30">
        <f t="shared" si="68"/>
        <v>0.89524091368591208</v>
      </c>
      <c r="K154" s="30">
        <f t="shared" si="69"/>
        <v>-0.57256821752649634</v>
      </c>
      <c r="L154" s="30">
        <f t="shared" si="70"/>
        <v>0.44251619257664032</v>
      </c>
      <c r="M154" s="30">
        <f t="shared" si="71"/>
        <v>1.0252929386357681</v>
      </c>
      <c r="N154" s="1"/>
      <c r="O154" s="1"/>
      <c r="P154" s="21">
        <f t="shared" si="72"/>
        <v>0.29841363789530401</v>
      </c>
      <c r="Q154" s="21">
        <f t="shared" si="73"/>
        <v>52.984136378953039</v>
      </c>
      <c r="R154" s="37">
        <v>4</v>
      </c>
      <c r="S154" s="37">
        <v>4</v>
      </c>
      <c r="T154" s="34">
        <v>8</v>
      </c>
      <c r="U154" s="34">
        <v>2</v>
      </c>
      <c r="V154" s="34">
        <v>2</v>
      </c>
      <c r="W154" s="34">
        <v>1</v>
      </c>
      <c r="X154" s="28">
        <f t="shared" si="74"/>
        <v>6</v>
      </c>
      <c r="Y154" s="22">
        <f t="shared" si="75"/>
        <v>15.521000000000001</v>
      </c>
      <c r="Z154" s="3"/>
      <c r="AA154" s="22">
        <f t="shared" si="76"/>
        <v>-1.5391248732860023</v>
      </c>
      <c r="AB154" s="22">
        <f t="shared" si="77"/>
        <v>34.608751267139979</v>
      </c>
      <c r="AC154" s="34">
        <v>5</v>
      </c>
      <c r="AD154" s="34">
        <v>3</v>
      </c>
      <c r="AE154" s="34">
        <f t="shared" si="89"/>
        <v>8</v>
      </c>
      <c r="AF154" s="5">
        <f t="shared" si="90"/>
        <v>0.45101055878998159</v>
      </c>
      <c r="AG154" s="5">
        <v>45</v>
      </c>
      <c r="AH154" s="5">
        <f t="shared" si="95"/>
        <v>255</v>
      </c>
      <c r="AI154" s="5">
        <f t="shared" si="91"/>
        <v>0.77886510289435085</v>
      </c>
      <c r="AJ154" s="5"/>
      <c r="AK154" s="23">
        <f t="shared" si="92"/>
        <v>0.61493783084216624</v>
      </c>
      <c r="AL154" s="23">
        <f t="shared" si="93"/>
        <v>56.14937830842166</v>
      </c>
      <c r="AM154">
        <v>3</v>
      </c>
      <c r="AN154">
        <v>2</v>
      </c>
      <c r="AO154">
        <v>4</v>
      </c>
      <c r="AP154">
        <v>3</v>
      </c>
      <c r="AQ154">
        <v>3</v>
      </c>
      <c r="AR154" s="31">
        <v>5</v>
      </c>
      <c r="AS154" s="6">
        <f t="shared" si="78"/>
        <v>20</v>
      </c>
      <c r="AT154" s="6">
        <f t="shared" si="79"/>
        <v>-0.51789915767352035</v>
      </c>
      <c r="AU154" s="6">
        <f t="shared" si="80"/>
        <v>-1.6227965018447703</v>
      </c>
      <c r="AV154" s="6">
        <f t="shared" si="81"/>
        <v>0.2970787949802603</v>
      </c>
      <c r="AW154" s="6">
        <f t="shared" si="82"/>
        <v>-1.2620324046144913</v>
      </c>
      <c r="AX154" s="6">
        <f t="shared" si="83"/>
        <v>-0.81754681637338489</v>
      </c>
      <c r="AY154" s="6">
        <f t="shared" si="84"/>
        <v>1.459731357959388</v>
      </c>
      <c r="AZ154" s="6"/>
      <c r="BA154" s="6"/>
      <c r="BB154" s="24">
        <f t="shared" si="85"/>
        <v>-0.4105774545944198</v>
      </c>
      <c r="BC154" s="24">
        <f t="shared" si="94"/>
        <v>45.8942254540558</v>
      </c>
      <c r="BD154" s="20">
        <f t="shared" si="86"/>
        <v>-1.036350859142952</v>
      </c>
      <c r="BE154" s="8">
        <f t="shared" si="87"/>
        <v>-0.259087714785738</v>
      </c>
      <c r="BF154" s="20">
        <f t="shared" si="88"/>
        <v>47.409122852142623</v>
      </c>
    </row>
    <row r="155" spans="1:58" customFormat="1">
      <c r="A155" s="34">
        <v>53756</v>
      </c>
      <c r="B155" s="35">
        <v>43576.544444444444</v>
      </c>
      <c r="C155" s="34" t="s">
        <v>4</v>
      </c>
      <c r="D155" s="34">
        <v>1.5</v>
      </c>
      <c r="E155" s="34">
        <f t="shared" si="65"/>
        <v>1.5</v>
      </c>
      <c r="F155" s="34">
        <v>3</v>
      </c>
      <c r="G155" s="34">
        <f t="shared" si="66"/>
        <v>3</v>
      </c>
      <c r="H155" s="34">
        <v>0</v>
      </c>
      <c r="I155" s="34">
        <f t="shared" si="67"/>
        <v>0</v>
      </c>
      <c r="J155" s="30">
        <f t="shared" si="68"/>
        <v>-2.0101886492948111</v>
      </c>
      <c r="K155" s="30">
        <f t="shared" si="69"/>
        <v>-0.40788102563655476</v>
      </c>
      <c r="L155" s="30">
        <f t="shared" si="70"/>
        <v>-0.61026742897824293</v>
      </c>
      <c r="M155" s="30">
        <f t="shared" si="71"/>
        <v>-0.99204019468001348</v>
      </c>
      <c r="N155" s="1"/>
      <c r="O155" s="1"/>
      <c r="P155" s="21">
        <f t="shared" si="72"/>
        <v>-0.67006288309827033</v>
      </c>
      <c r="Q155" s="21">
        <f t="shared" si="73"/>
        <v>43.299371169017299</v>
      </c>
      <c r="R155" s="34">
        <v>4</v>
      </c>
      <c r="S155" s="34">
        <v>4</v>
      </c>
      <c r="T155" s="34">
        <v>19</v>
      </c>
      <c r="U155" s="34">
        <v>5</v>
      </c>
      <c r="V155" s="34">
        <v>6</v>
      </c>
      <c r="W155" s="34">
        <v>1</v>
      </c>
      <c r="X155" s="28">
        <f t="shared" si="74"/>
        <v>6</v>
      </c>
      <c r="Y155" s="22">
        <f t="shared" si="75"/>
        <v>32.834000000000003</v>
      </c>
      <c r="Z155" s="3"/>
      <c r="AA155" s="22">
        <f t="shared" si="76"/>
        <v>0.70115991531133126</v>
      </c>
      <c r="AB155" s="22">
        <f t="shared" si="77"/>
        <v>57.011599153113309</v>
      </c>
      <c r="AC155" s="34">
        <v>5</v>
      </c>
      <c r="AD155" s="34">
        <v>3</v>
      </c>
      <c r="AE155" s="34">
        <f t="shared" si="89"/>
        <v>8</v>
      </c>
      <c r="AF155" s="5">
        <f t="shared" si="90"/>
        <v>0.45101055878998159</v>
      </c>
      <c r="AG155" s="5">
        <v>45</v>
      </c>
      <c r="AH155" s="5">
        <f t="shared" si="95"/>
        <v>255</v>
      </c>
      <c r="AI155" s="5">
        <f t="shared" si="91"/>
        <v>0.77886510289435085</v>
      </c>
      <c r="AJ155" s="5"/>
      <c r="AK155" s="23">
        <f t="shared" si="92"/>
        <v>0.61493783084216624</v>
      </c>
      <c r="AL155" s="23">
        <f t="shared" si="93"/>
        <v>56.14937830842166</v>
      </c>
      <c r="AM155">
        <v>3</v>
      </c>
      <c r="AN155">
        <v>2</v>
      </c>
      <c r="AO155">
        <v>4</v>
      </c>
      <c r="AP155">
        <v>3</v>
      </c>
      <c r="AQ155">
        <v>3</v>
      </c>
      <c r="AR155" s="31">
        <v>5</v>
      </c>
      <c r="AS155" s="6">
        <f t="shared" si="78"/>
        <v>20</v>
      </c>
      <c r="AT155" s="6">
        <f t="shared" si="79"/>
        <v>-0.51789915767352035</v>
      </c>
      <c r="AU155" s="6">
        <f t="shared" si="80"/>
        <v>-1.6227965018447703</v>
      </c>
      <c r="AV155" s="6">
        <f t="shared" si="81"/>
        <v>0.2970787949802603</v>
      </c>
      <c r="AW155" s="6">
        <f t="shared" si="82"/>
        <v>-1.2620324046144913</v>
      </c>
      <c r="AX155" s="6">
        <f t="shared" si="83"/>
        <v>-0.81754681637338489</v>
      </c>
      <c r="AY155" s="6">
        <f t="shared" si="84"/>
        <v>1.459731357959388</v>
      </c>
      <c r="AZ155" s="6"/>
      <c r="BA155" s="6"/>
      <c r="BB155" s="24">
        <f t="shared" si="85"/>
        <v>-0.4105774545944198</v>
      </c>
      <c r="BC155" s="24">
        <f t="shared" si="94"/>
        <v>45.8942254540558</v>
      </c>
      <c r="BD155" s="20">
        <f t="shared" si="86"/>
        <v>0.23545740846080737</v>
      </c>
      <c r="BE155" s="8">
        <f t="shared" si="87"/>
        <v>5.8864352115201843E-2</v>
      </c>
      <c r="BF155" s="20">
        <f t="shared" si="88"/>
        <v>50.588643521152015</v>
      </c>
    </row>
    <row r="156" spans="1:58" customFormat="1">
      <c r="A156" s="34">
        <v>53756</v>
      </c>
      <c r="B156" s="35">
        <v>43576.73541666667</v>
      </c>
      <c r="C156" s="34" t="s">
        <v>5</v>
      </c>
      <c r="D156" s="34">
        <v>1.3</v>
      </c>
      <c r="E156" s="34">
        <f t="shared" si="65"/>
        <v>1.3</v>
      </c>
      <c r="F156" s="34">
        <v>3</v>
      </c>
      <c r="G156" s="34">
        <f t="shared" si="66"/>
        <v>3</v>
      </c>
      <c r="H156" s="34">
        <v>0</v>
      </c>
      <c r="I156" s="34">
        <f t="shared" si="67"/>
        <v>0</v>
      </c>
      <c r="J156" s="30">
        <f t="shared" si="68"/>
        <v>-2.1748758411847531</v>
      </c>
      <c r="K156" s="30">
        <f t="shared" si="69"/>
        <v>-0.57256821752649634</v>
      </c>
      <c r="L156" s="30">
        <f t="shared" si="70"/>
        <v>-0.61026742897824293</v>
      </c>
      <c r="M156" s="30">
        <f t="shared" si="71"/>
        <v>-0.99204019468001348</v>
      </c>
      <c r="N156" s="1"/>
      <c r="O156" s="1"/>
      <c r="P156" s="21">
        <f t="shared" si="72"/>
        <v>-0.72495861372825099</v>
      </c>
      <c r="Q156" s="21">
        <f t="shared" si="73"/>
        <v>42.750413862717494</v>
      </c>
      <c r="R156" s="34">
        <v>4</v>
      </c>
      <c r="S156" s="34">
        <v>4</v>
      </c>
      <c r="T156" s="34">
        <v>17</v>
      </c>
      <c r="U156" s="34">
        <v>3</v>
      </c>
      <c r="V156" s="34">
        <v>4</v>
      </c>
      <c r="W156" s="34">
        <v>1</v>
      </c>
      <c r="X156" s="28">
        <f t="shared" si="74"/>
        <v>6</v>
      </c>
      <c r="Y156" s="22">
        <f t="shared" si="75"/>
        <v>27.187999999999999</v>
      </c>
      <c r="Z156" s="3"/>
      <c r="AA156" s="22">
        <f t="shared" si="76"/>
        <v>-2.9426806598248503E-2</v>
      </c>
      <c r="AB156" s="22">
        <f t="shared" si="77"/>
        <v>49.705731934017514</v>
      </c>
      <c r="AC156" s="34">
        <v>5</v>
      </c>
      <c r="AD156" s="34">
        <v>3</v>
      </c>
      <c r="AE156" s="34">
        <f t="shared" si="89"/>
        <v>8</v>
      </c>
      <c r="AF156" s="5">
        <f t="shared" si="90"/>
        <v>0.45101055878998159</v>
      </c>
      <c r="AG156" s="5">
        <v>45</v>
      </c>
      <c r="AH156" s="5">
        <f t="shared" si="95"/>
        <v>255</v>
      </c>
      <c r="AI156" s="5">
        <f t="shared" si="91"/>
        <v>0.77886510289435085</v>
      </c>
      <c r="AJ156" s="5"/>
      <c r="AK156" s="23">
        <f t="shared" si="92"/>
        <v>0.61493783084216624</v>
      </c>
      <c r="AL156" s="23">
        <f t="shared" si="93"/>
        <v>56.14937830842166</v>
      </c>
      <c r="AM156">
        <v>3</v>
      </c>
      <c r="AN156">
        <v>2</v>
      </c>
      <c r="AO156">
        <v>4</v>
      </c>
      <c r="AP156">
        <v>3</v>
      </c>
      <c r="AQ156">
        <v>3</v>
      </c>
      <c r="AR156" s="31">
        <v>5</v>
      </c>
      <c r="AS156" s="6">
        <f t="shared" si="78"/>
        <v>20</v>
      </c>
      <c r="AT156" s="6">
        <f t="shared" si="79"/>
        <v>-0.51789915767352035</v>
      </c>
      <c r="AU156" s="6">
        <f t="shared" si="80"/>
        <v>-1.6227965018447703</v>
      </c>
      <c r="AV156" s="6">
        <f t="shared" si="81"/>
        <v>0.2970787949802603</v>
      </c>
      <c r="AW156" s="6">
        <f t="shared" si="82"/>
        <v>-1.2620324046144913</v>
      </c>
      <c r="AX156" s="6">
        <f t="shared" si="83"/>
        <v>-0.81754681637338489</v>
      </c>
      <c r="AY156" s="6">
        <f t="shared" si="84"/>
        <v>1.459731357959388</v>
      </c>
      <c r="AZ156" s="6"/>
      <c r="BA156" s="6"/>
      <c r="BB156" s="24">
        <f t="shared" si="85"/>
        <v>-0.4105774545944198</v>
      </c>
      <c r="BC156" s="24">
        <f t="shared" si="94"/>
        <v>45.8942254540558</v>
      </c>
      <c r="BD156" s="20">
        <f t="shared" si="86"/>
        <v>-0.55002504407875308</v>
      </c>
      <c r="BE156" s="8">
        <f t="shared" si="87"/>
        <v>-0.13750626101968827</v>
      </c>
      <c r="BF156" s="20">
        <f t="shared" si="88"/>
        <v>48.624937389803115</v>
      </c>
    </row>
    <row r="157" spans="1:58" customFormat="1">
      <c r="A157" s="34">
        <v>53756</v>
      </c>
      <c r="B157" s="35">
        <v>43576.854166666664</v>
      </c>
      <c r="C157" s="34" t="s">
        <v>6</v>
      </c>
      <c r="D157" s="34">
        <v>3.5</v>
      </c>
      <c r="E157" s="34">
        <f t="shared" si="65"/>
        <v>3.5</v>
      </c>
      <c r="F157" s="34">
        <v>4</v>
      </c>
      <c r="G157" s="34">
        <f t="shared" si="66"/>
        <v>4</v>
      </c>
      <c r="H157" s="34">
        <v>2</v>
      </c>
      <c r="I157" s="34">
        <f t="shared" si="67"/>
        <v>2</v>
      </c>
      <c r="J157" s="30">
        <f t="shared" si="68"/>
        <v>1.698133457817379</v>
      </c>
      <c r="K157" s="30">
        <f t="shared" si="69"/>
        <v>1.2389908932628613</v>
      </c>
      <c r="L157" s="30">
        <f t="shared" si="70"/>
        <v>0.44251619257664032</v>
      </c>
      <c r="M157" s="30">
        <f t="shared" si="71"/>
        <v>1.6626371977877374E-2</v>
      </c>
      <c r="N157" s="1"/>
      <c r="O157" s="1"/>
      <c r="P157" s="21">
        <f t="shared" si="72"/>
        <v>0.56604448593912637</v>
      </c>
      <c r="Q157" s="21">
        <f t="shared" si="73"/>
        <v>55.660444859391262</v>
      </c>
      <c r="R157" s="34">
        <v>3</v>
      </c>
      <c r="S157" s="34">
        <v>4</v>
      </c>
      <c r="T157" s="34">
        <v>18</v>
      </c>
      <c r="U157" s="34">
        <v>4</v>
      </c>
      <c r="V157" s="34">
        <v>4</v>
      </c>
      <c r="W157" s="34">
        <v>1</v>
      </c>
      <c r="X157" s="28">
        <f t="shared" si="74"/>
        <v>6</v>
      </c>
      <c r="Y157" s="22">
        <f t="shared" si="75"/>
        <v>28.533000000000001</v>
      </c>
      <c r="Z157" s="3"/>
      <c r="AA157" s="22">
        <f t="shared" si="76"/>
        <v>0.14461484075711561</v>
      </c>
      <c r="AB157" s="22">
        <f t="shared" si="77"/>
        <v>51.446148407571158</v>
      </c>
      <c r="AC157" s="34">
        <v>5</v>
      </c>
      <c r="AD157" s="34">
        <v>3</v>
      </c>
      <c r="AE157" s="34">
        <f t="shared" si="89"/>
        <v>8</v>
      </c>
      <c r="AF157" s="5">
        <f t="shared" si="90"/>
        <v>0.45101055878998159</v>
      </c>
      <c r="AG157" s="5">
        <v>45</v>
      </c>
      <c r="AH157" s="5">
        <f t="shared" si="95"/>
        <v>255</v>
      </c>
      <c r="AI157" s="5">
        <f t="shared" si="91"/>
        <v>0.77886510289435085</v>
      </c>
      <c r="AJ157" s="5"/>
      <c r="AK157" s="23">
        <f t="shared" si="92"/>
        <v>0.61493783084216624</v>
      </c>
      <c r="AL157" s="23">
        <f t="shared" si="93"/>
        <v>56.14937830842166</v>
      </c>
      <c r="AM157">
        <v>3</v>
      </c>
      <c r="AN157">
        <v>2</v>
      </c>
      <c r="AO157">
        <v>4</v>
      </c>
      <c r="AP157">
        <v>3</v>
      </c>
      <c r="AQ157">
        <v>3</v>
      </c>
      <c r="AR157" s="31">
        <v>5</v>
      </c>
      <c r="AS157" s="6">
        <f t="shared" si="78"/>
        <v>20</v>
      </c>
      <c r="AT157" s="6">
        <f t="shared" si="79"/>
        <v>-0.51789915767352035</v>
      </c>
      <c r="AU157" s="6">
        <f t="shared" si="80"/>
        <v>-1.6227965018447703</v>
      </c>
      <c r="AV157" s="6">
        <f t="shared" si="81"/>
        <v>0.2970787949802603</v>
      </c>
      <c r="AW157" s="6">
        <f t="shared" si="82"/>
        <v>-1.2620324046144913</v>
      </c>
      <c r="AX157" s="6">
        <f t="shared" si="83"/>
        <v>-0.81754681637338489</v>
      </c>
      <c r="AY157" s="6">
        <f t="shared" si="84"/>
        <v>1.459731357959388</v>
      </c>
      <c r="AZ157" s="6"/>
      <c r="BA157" s="6"/>
      <c r="BB157" s="24">
        <f t="shared" si="85"/>
        <v>-0.4105774545944198</v>
      </c>
      <c r="BC157" s="24">
        <f t="shared" si="94"/>
        <v>45.8942254540558</v>
      </c>
      <c r="BD157" s="20">
        <f t="shared" si="86"/>
        <v>0.91501970294398838</v>
      </c>
      <c r="BE157" s="8">
        <f t="shared" si="87"/>
        <v>0.22875492573599709</v>
      </c>
      <c r="BF157" s="20">
        <f t="shared" si="88"/>
        <v>52.28754925735997</v>
      </c>
    </row>
    <row r="158" spans="1:58" customFormat="1">
      <c r="A158" s="34">
        <v>53756</v>
      </c>
      <c r="B158" s="35">
        <v>43577.4375</v>
      </c>
      <c r="C158" s="34" t="s">
        <v>10</v>
      </c>
      <c r="D158" s="34">
        <v>3</v>
      </c>
      <c r="E158" s="34">
        <f t="shared" si="65"/>
        <v>3</v>
      </c>
      <c r="F158" s="34">
        <v>4</v>
      </c>
      <c r="G158" s="34">
        <f t="shared" si="66"/>
        <v>4</v>
      </c>
      <c r="H158" s="34">
        <v>4</v>
      </c>
      <c r="I158" s="34">
        <f t="shared" si="67"/>
        <v>4</v>
      </c>
      <c r="J158" s="30">
        <f t="shared" si="68"/>
        <v>2.2950820447504157</v>
      </c>
      <c r="K158" s="30">
        <f t="shared" si="69"/>
        <v>0.82727291353800725</v>
      </c>
      <c r="L158" s="30">
        <f t="shared" si="70"/>
        <v>0.44251619257664032</v>
      </c>
      <c r="M158" s="30">
        <f t="shared" si="71"/>
        <v>1.0252929386357681</v>
      </c>
      <c r="N158" s="1"/>
      <c r="O158" s="1"/>
      <c r="P158" s="21">
        <f t="shared" si="72"/>
        <v>0.76502734825013852</v>
      </c>
      <c r="Q158" s="21">
        <f t="shared" si="73"/>
        <v>57.650273482501383</v>
      </c>
      <c r="R158" s="34">
        <v>3</v>
      </c>
      <c r="S158" s="34">
        <v>3</v>
      </c>
      <c r="T158" s="34">
        <v>14</v>
      </c>
      <c r="U158" s="34">
        <v>6</v>
      </c>
      <c r="V158" s="34">
        <v>4</v>
      </c>
      <c r="W158" s="34">
        <v>3</v>
      </c>
      <c r="X158" s="28">
        <f t="shared" si="74"/>
        <v>4</v>
      </c>
      <c r="Y158" s="22">
        <f t="shared" si="75"/>
        <v>26.268000000000001</v>
      </c>
      <c r="Z158" s="3"/>
      <c r="AA158" s="22">
        <f t="shared" si="76"/>
        <v>-0.14847388136920342</v>
      </c>
      <c r="AB158" s="22">
        <f t="shared" si="77"/>
        <v>48.515261186307967</v>
      </c>
      <c r="AC158" s="34">
        <v>5</v>
      </c>
      <c r="AD158" s="34">
        <v>5</v>
      </c>
      <c r="AE158" s="34">
        <f t="shared" si="89"/>
        <v>10</v>
      </c>
      <c r="AF158" s="5">
        <f t="shared" si="90"/>
        <v>1.1260584871216406</v>
      </c>
      <c r="AG158" s="5">
        <v>45</v>
      </c>
      <c r="AH158" s="5">
        <f t="shared" si="95"/>
        <v>255</v>
      </c>
      <c r="AI158" s="5">
        <f t="shared" si="91"/>
        <v>0.77886510289435085</v>
      </c>
      <c r="AJ158" s="5"/>
      <c r="AK158" s="23">
        <f t="shared" si="92"/>
        <v>0.95246179500799566</v>
      </c>
      <c r="AL158" s="23">
        <f t="shared" si="93"/>
        <v>59.524617950079957</v>
      </c>
      <c r="AM158">
        <v>4</v>
      </c>
      <c r="AN158">
        <v>3</v>
      </c>
      <c r="AO158">
        <v>5</v>
      </c>
      <c r="AP158">
        <v>4</v>
      </c>
      <c r="AQ158">
        <v>4</v>
      </c>
      <c r="AR158" s="31">
        <v>4</v>
      </c>
      <c r="AS158" s="6">
        <f t="shared" si="78"/>
        <v>24</v>
      </c>
      <c r="AT158" s="6">
        <f t="shared" si="79"/>
        <v>0.62983474426353547</v>
      </c>
      <c r="AU158" s="6">
        <f t="shared" si="80"/>
        <v>-0.52688198111843199</v>
      </c>
      <c r="AV158" s="6">
        <f t="shared" si="81"/>
        <v>1.423502559280414</v>
      </c>
      <c r="AW158" s="6">
        <f t="shared" si="82"/>
        <v>-0.2620324046144914</v>
      </c>
      <c r="AX158" s="6">
        <f t="shared" si="83"/>
        <v>0.37758186298369223</v>
      </c>
      <c r="AY158" s="6">
        <f t="shared" si="84"/>
        <v>0.25555636805068033</v>
      </c>
      <c r="AZ158" s="6"/>
      <c r="BA158" s="6"/>
      <c r="BB158" s="24">
        <f t="shared" si="85"/>
        <v>0.31626019147423307</v>
      </c>
      <c r="BC158" s="24">
        <f t="shared" si="94"/>
        <v>53.162601914742332</v>
      </c>
      <c r="BD158" s="20">
        <f t="shared" si="86"/>
        <v>1.8852754533631639</v>
      </c>
      <c r="BE158" s="8">
        <f t="shared" si="87"/>
        <v>0.47131886334079098</v>
      </c>
      <c r="BF158" s="20">
        <f t="shared" si="88"/>
        <v>54.71318863340791</v>
      </c>
    </row>
    <row r="159" spans="1:58" customFormat="1">
      <c r="A159" s="34">
        <v>53756</v>
      </c>
      <c r="B159" s="35">
        <v>43577.623611111114</v>
      </c>
      <c r="C159" s="34" t="s">
        <v>4</v>
      </c>
      <c r="D159" s="34">
        <v>1.3</v>
      </c>
      <c r="E159" s="34">
        <f t="shared" si="65"/>
        <v>1.3</v>
      </c>
      <c r="F159" s="34">
        <v>3</v>
      </c>
      <c r="G159" s="34">
        <f t="shared" si="66"/>
        <v>3</v>
      </c>
      <c r="H159" s="34">
        <v>0</v>
      </c>
      <c r="I159" s="34">
        <f t="shared" si="67"/>
        <v>0</v>
      </c>
      <c r="J159" s="30">
        <f t="shared" si="68"/>
        <v>-2.1748758411847531</v>
      </c>
      <c r="K159" s="30">
        <f t="shared" si="69"/>
        <v>-0.57256821752649634</v>
      </c>
      <c r="L159" s="30">
        <f t="shared" si="70"/>
        <v>-0.61026742897824293</v>
      </c>
      <c r="M159" s="30">
        <f t="shared" si="71"/>
        <v>-0.99204019468001348</v>
      </c>
      <c r="N159" s="1"/>
      <c r="O159" s="1"/>
      <c r="P159" s="21">
        <f t="shared" si="72"/>
        <v>-0.72495861372825099</v>
      </c>
      <c r="Q159" s="21">
        <f t="shared" si="73"/>
        <v>42.750413862717494</v>
      </c>
      <c r="R159" s="34">
        <v>4</v>
      </c>
      <c r="S159" s="34">
        <v>4</v>
      </c>
      <c r="T159" s="34">
        <v>18</v>
      </c>
      <c r="U159" s="34">
        <v>6</v>
      </c>
      <c r="V159" s="34">
        <v>5</v>
      </c>
      <c r="W159" s="34">
        <v>2</v>
      </c>
      <c r="X159" s="28">
        <f t="shared" si="74"/>
        <v>5</v>
      </c>
      <c r="Y159" s="22">
        <f t="shared" si="75"/>
        <v>31.959999999999997</v>
      </c>
      <c r="Z159" s="3"/>
      <c r="AA159" s="22">
        <f t="shared" si="76"/>
        <v>0.58806519427892301</v>
      </c>
      <c r="AB159" s="22">
        <f t="shared" si="77"/>
        <v>55.880651942789228</v>
      </c>
      <c r="AC159" s="34">
        <v>5</v>
      </c>
      <c r="AD159" s="34">
        <v>5</v>
      </c>
      <c r="AE159" s="34">
        <f t="shared" si="89"/>
        <v>10</v>
      </c>
      <c r="AF159" s="5">
        <f t="shared" si="90"/>
        <v>1.1260584871216406</v>
      </c>
      <c r="AG159" s="5">
        <v>45</v>
      </c>
      <c r="AH159" s="5">
        <f t="shared" si="95"/>
        <v>255</v>
      </c>
      <c r="AI159" s="5">
        <f t="shared" si="91"/>
        <v>0.77886510289435085</v>
      </c>
      <c r="AJ159" s="5"/>
      <c r="AK159" s="23">
        <f t="shared" si="92"/>
        <v>0.95246179500799566</v>
      </c>
      <c r="AL159" s="23">
        <f t="shared" si="93"/>
        <v>59.524617950079957</v>
      </c>
      <c r="AM159">
        <v>4</v>
      </c>
      <c r="AN159">
        <v>3</v>
      </c>
      <c r="AO159">
        <v>5</v>
      </c>
      <c r="AP159">
        <v>4</v>
      </c>
      <c r="AQ159">
        <v>4</v>
      </c>
      <c r="AR159" s="31">
        <v>4</v>
      </c>
      <c r="AS159" s="6">
        <f t="shared" si="78"/>
        <v>24</v>
      </c>
      <c r="AT159" s="6">
        <f t="shared" si="79"/>
        <v>0.62983474426353547</v>
      </c>
      <c r="AU159" s="6">
        <f t="shared" si="80"/>
        <v>-0.52688198111843199</v>
      </c>
      <c r="AV159" s="6">
        <f t="shared" si="81"/>
        <v>1.423502559280414</v>
      </c>
      <c r="AW159" s="6">
        <f t="shared" si="82"/>
        <v>-0.2620324046144914</v>
      </c>
      <c r="AX159" s="6">
        <f t="shared" si="83"/>
        <v>0.37758186298369223</v>
      </c>
      <c r="AY159" s="6">
        <f t="shared" si="84"/>
        <v>0.25555636805068033</v>
      </c>
      <c r="AZ159" s="6"/>
      <c r="BA159" s="6"/>
      <c r="BB159" s="24">
        <f t="shared" si="85"/>
        <v>0.31626019147423307</v>
      </c>
      <c r="BC159" s="24">
        <f t="shared" si="94"/>
        <v>53.162601914742332</v>
      </c>
      <c r="BD159" s="20">
        <f t="shared" si="86"/>
        <v>1.1318285670329007</v>
      </c>
      <c r="BE159" s="8">
        <f t="shared" si="87"/>
        <v>0.28295714175822517</v>
      </c>
      <c r="BF159" s="20">
        <f t="shared" si="88"/>
        <v>52.829571417582251</v>
      </c>
    </row>
    <row r="160" spans="1:58" customFormat="1">
      <c r="A160" s="34">
        <v>53756</v>
      </c>
      <c r="B160" s="35">
        <v>43577.734027777777</v>
      </c>
      <c r="C160" s="34" t="s">
        <v>5</v>
      </c>
      <c r="D160" s="34">
        <v>1.5</v>
      </c>
      <c r="E160" s="34">
        <f t="shared" si="65"/>
        <v>1.5</v>
      </c>
      <c r="F160" s="34">
        <v>4</v>
      </c>
      <c r="G160" s="34">
        <f t="shared" si="66"/>
        <v>4</v>
      </c>
      <c r="H160" s="34">
        <v>0</v>
      </c>
      <c r="I160" s="34">
        <f t="shared" si="67"/>
        <v>0</v>
      </c>
      <c r="J160" s="30">
        <f t="shared" si="68"/>
        <v>-0.95740502773992797</v>
      </c>
      <c r="K160" s="30">
        <f t="shared" si="69"/>
        <v>-0.40788102563655476</v>
      </c>
      <c r="L160" s="30">
        <f t="shared" si="70"/>
        <v>0.44251619257664032</v>
      </c>
      <c r="M160" s="30">
        <f t="shared" si="71"/>
        <v>-0.99204019468001348</v>
      </c>
      <c r="N160" s="1"/>
      <c r="O160" s="1"/>
      <c r="P160" s="21">
        <f t="shared" si="72"/>
        <v>-0.31913500924664268</v>
      </c>
      <c r="Q160" s="21">
        <f t="shared" si="73"/>
        <v>46.808649907533571</v>
      </c>
      <c r="R160" s="34">
        <v>4</v>
      </c>
      <c r="S160" s="34">
        <v>4</v>
      </c>
      <c r="T160" s="34">
        <v>20</v>
      </c>
      <c r="U160" s="34">
        <v>6</v>
      </c>
      <c r="V160" s="34">
        <v>6</v>
      </c>
      <c r="W160" s="34">
        <v>2</v>
      </c>
      <c r="X160" s="28">
        <f t="shared" si="74"/>
        <v>5</v>
      </c>
      <c r="Y160" s="22">
        <f t="shared" si="75"/>
        <v>34.869999999999997</v>
      </c>
      <c r="Z160" s="3"/>
      <c r="AA160" s="22">
        <f t="shared" si="76"/>
        <v>0.96461626773922693</v>
      </c>
      <c r="AB160" s="22">
        <f t="shared" si="77"/>
        <v>59.646162677392269</v>
      </c>
      <c r="AC160" s="34">
        <v>5</v>
      </c>
      <c r="AD160" s="34">
        <v>5</v>
      </c>
      <c r="AE160" s="34">
        <f t="shared" si="89"/>
        <v>10</v>
      </c>
      <c r="AF160" s="5">
        <f t="shared" si="90"/>
        <v>1.1260584871216406</v>
      </c>
      <c r="AG160" s="5">
        <v>45</v>
      </c>
      <c r="AH160" s="5">
        <f t="shared" si="95"/>
        <v>255</v>
      </c>
      <c r="AI160" s="5">
        <f t="shared" si="91"/>
        <v>0.77886510289435085</v>
      </c>
      <c r="AJ160" s="5"/>
      <c r="AK160" s="23">
        <f t="shared" si="92"/>
        <v>0.95246179500799566</v>
      </c>
      <c r="AL160" s="23">
        <f t="shared" si="93"/>
        <v>59.524617950079957</v>
      </c>
      <c r="AM160">
        <v>4</v>
      </c>
      <c r="AN160">
        <v>3</v>
      </c>
      <c r="AO160">
        <v>5</v>
      </c>
      <c r="AP160">
        <v>4</v>
      </c>
      <c r="AQ160">
        <v>4</v>
      </c>
      <c r="AR160" s="31">
        <v>4</v>
      </c>
      <c r="AS160" s="6">
        <f t="shared" si="78"/>
        <v>24</v>
      </c>
      <c r="AT160" s="6">
        <f t="shared" si="79"/>
        <v>0.62983474426353547</v>
      </c>
      <c r="AU160" s="6">
        <f t="shared" si="80"/>
        <v>-0.52688198111843199</v>
      </c>
      <c r="AV160" s="6">
        <f t="shared" si="81"/>
        <v>1.423502559280414</v>
      </c>
      <c r="AW160" s="6">
        <f t="shared" si="82"/>
        <v>-0.2620324046144914</v>
      </c>
      <c r="AX160" s="6">
        <f t="shared" si="83"/>
        <v>0.37758186298369223</v>
      </c>
      <c r="AY160" s="6">
        <f t="shared" si="84"/>
        <v>0.25555636805068033</v>
      </c>
      <c r="AZ160" s="6"/>
      <c r="BA160" s="6"/>
      <c r="BB160" s="24">
        <f t="shared" si="85"/>
        <v>0.31626019147423307</v>
      </c>
      <c r="BC160" s="24">
        <f t="shared" si="94"/>
        <v>53.162601914742332</v>
      </c>
      <c r="BD160" s="20">
        <f t="shared" si="86"/>
        <v>1.914203244974813</v>
      </c>
      <c r="BE160" s="8">
        <f t="shared" si="87"/>
        <v>0.47855081124370324</v>
      </c>
      <c r="BF160" s="20">
        <f t="shared" si="88"/>
        <v>54.785508112437029</v>
      </c>
    </row>
    <row r="161" spans="1:58" customFormat="1">
      <c r="A161" s="34">
        <v>53756</v>
      </c>
      <c r="B161" s="35">
        <v>43577.854166666664</v>
      </c>
      <c r="C161" s="34" t="s">
        <v>6</v>
      </c>
      <c r="D161" s="34">
        <v>3.5</v>
      </c>
      <c r="E161" s="34">
        <f t="shared" si="65"/>
        <v>3.5</v>
      </c>
      <c r="F161" s="34">
        <v>3</v>
      </c>
      <c r="G161" s="34">
        <f t="shared" si="66"/>
        <v>3</v>
      </c>
      <c r="H161" s="34">
        <v>0</v>
      </c>
      <c r="I161" s="34">
        <f t="shared" si="67"/>
        <v>0</v>
      </c>
      <c r="J161" s="30">
        <f t="shared" si="68"/>
        <v>-0.36331673039539514</v>
      </c>
      <c r="K161" s="30">
        <f t="shared" si="69"/>
        <v>1.2389908932628613</v>
      </c>
      <c r="L161" s="30">
        <f t="shared" si="70"/>
        <v>-0.61026742897824293</v>
      </c>
      <c r="M161" s="30">
        <f t="shared" si="71"/>
        <v>-0.99204019468001348</v>
      </c>
      <c r="N161" s="1"/>
      <c r="O161" s="1"/>
      <c r="P161" s="21">
        <f t="shared" si="72"/>
        <v>-0.12110557679846505</v>
      </c>
      <c r="Q161" s="21">
        <f t="shared" si="73"/>
        <v>48.788944232015346</v>
      </c>
      <c r="R161" s="34">
        <v>4</v>
      </c>
      <c r="S161" s="34">
        <v>4</v>
      </c>
      <c r="T161" s="34">
        <v>20</v>
      </c>
      <c r="U161" s="34">
        <v>5</v>
      </c>
      <c r="V161" s="34">
        <v>6</v>
      </c>
      <c r="W161" s="34">
        <v>1</v>
      </c>
      <c r="X161" s="28">
        <f t="shared" si="74"/>
        <v>6</v>
      </c>
      <c r="Y161" s="22">
        <f t="shared" si="75"/>
        <v>33.823</v>
      </c>
      <c r="Z161" s="3"/>
      <c r="AA161" s="22">
        <f t="shared" si="76"/>
        <v>0.82913552069010765</v>
      </c>
      <c r="AB161" s="22">
        <f t="shared" si="77"/>
        <v>58.291355206901073</v>
      </c>
      <c r="AC161" s="34">
        <v>5</v>
      </c>
      <c r="AD161" s="34">
        <v>5</v>
      </c>
      <c r="AE161" s="34">
        <f t="shared" si="89"/>
        <v>10</v>
      </c>
      <c r="AF161" s="5">
        <f t="shared" si="90"/>
        <v>1.1260584871216406</v>
      </c>
      <c r="AG161" s="5">
        <v>45</v>
      </c>
      <c r="AH161" s="5">
        <f t="shared" si="95"/>
        <v>255</v>
      </c>
      <c r="AI161" s="5">
        <f t="shared" si="91"/>
        <v>0.77886510289435085</v>
      </c>
      <c r="AJ161" s="5"/>
      <c r="AK161" s="23">
        <f t="shared" si="92"/>
        <v>0.95246179500799566</v>
      </c>
      <c r="AL161" s="23">
        <f t="shared" si="93"/>
        <v>59.524617950079957</v>
      </c>
      <c r="AM161">
        <v>4</v>
      </c>
      <c r="AN161">
        <v>3</v>
      </c>
      <c r="AO161">
        <v>5</v>
      </c>
      <c r="AP161">
        <v>4</v>
      </c>
      <c r="AQ161">
        <v>4</v>
      </c>
      <c r="AR161" s="31">
        <v>4</v>
      </c>
      <c r="AS161" s="6">
        <f t="shared" si="78"/>
        <v>24</v>
      </c>
      <c r="AT161" s="6">
        <f t="shared" si="79"/>
        <v>0.62983474426353547</v>
      </c>
      <c r="AU161" s="6">
        <f t="shared" si="80"/>
        <v>-0.52688198111843199</v>
      </c>
      <c r="AV161" s="6">
        <f t="shared" si="81"/>
        <v>1.423502559280414</v>
      </c>
      <c r="AW161" s="6">
        <f t="shared" si="82"/>
        <v>-0.2620324046144914</v>
      </c>
      <c r="AX161" s="6">
        <f t="shared" si="83"/>
        <v>0.37758186298369223</v>
      </c>
      <c r="AY161" s="6">
        <f t="shared" si="84"/>
        <v>0.25555636805068033</v>
      </c>
      <c r="AZ161" s="6"/>
      <c r="BA161" s="6"/>
      <c r="BB161" s="24">
        <f t="shared" si="85"/>
        <v>0.31626019147423307</v>
      </c>
      <c r="BC161" s="24">
        <f t="shared" si="94"/>
        <v>53.162601914742332</v>
      </c>
      <c r="BD161" s="20">
        <f t="shared" si="86"/>
        <v>1.9767519303738714</v>
      </c>
      <c r="BE161" s="8">
        <f t="shared" si="87"/>
        <v>0.49418798259346786</v>
      </c>
      <c r="BF161" s="20">
        <f t="shared" si="88"/>
        <v>54.941879825934677</v>
      </c>
    </row>
    <row r="162" spans="1:58" customFormat="1">
      <c r="A162" s="34">
        <v>53756</v>
      </c>
      <c r="B162" s="35">
        <v>43578.4375</v>
      </c>
      <c r="C162" s="34" t="s">
        <v>11</v>
      </c>
      <c r="D162" s="34">
        <v>1.5</v>
      </c>
      <c r="E162" s="34">
        <f t="shared" si="65"/>
        <v>1.5</v>
      </c>
      <c r="F162" s="34">
        <v>4</v>
      </c>
      <c r="G162" s="34">
        <f t="shared" si="66"/>
        <v>4</v>
      </c>
      <c r="H162" s="34">
        <v>4</v>
      </c>
      <c r="I162" s="34">
        <f t="shared" si="67"/>
        <v>4</v>
      </c>
      <c r="J162" s="30">
        <f t="shared" si="68"/>
        <v>1.0599281055758536</v>
      </c>
      <c r="K162" s="30">
        <f t="shared" si="69"/>
        <v>-0.40788102563655476</v>
      </c>
      <c r="L162" s="30">
        <f t="shared" si="70"/>
        <v>0.44251619257664032</v>
      </c>
      <c r="M162" s="30">
        <f t="shared" si="71"/>
        <v>1.0252929386357681</v>
      </c>
      <c r="N162" s="1"/>
      <c r="O162" s="1"/>
      <c r="P162" s="21">
        <f t="shared" si="72"/>
        <v>0.35330936852528455</v>
      </c>
      <c r="Q162" s="21">
        <f t="shared" si="73"/>
        <v>53.533093685252844</v>
      </c>
      <c r="R162" s="34">
        <v>4</v>
      </c>
      <c r="S162" s="34">
        <v>4</v>
      </c>
      <c r="T162" s="34">
        <v>16</v>
      </c>
      <c r="U162" s="34">
        <v>5</v>
      </c>
      <c r="V162" s="34">
        <v>5</v>
      </c>
      <c r="W162" s="34">
        <v>2</v>
      </c>
      <c r="X162" s="28">
        <f t="shared" si="74"/>
        <v>5</v>
      </c>
      <c r="Y162" s="22">
        <f t="shared" si="75"/>
        <v>29.080000000000002</v>
      </c>
      <c r="Z162" s="3"/>
      <c r="AA162" s="22">
        <f t="shared" si="76"/>
        <v>0.2153960906481075</v>
      </c>
      <c r="AB162" s="22">
        <f t="shared" si="77"/>
        <v>52.153960906481075</v>
      </c>
      <c r="AC162" s="34">
        <v>5</v>
      </c>
      <c r="AD162" s="34">
        <v>4</v>
      </c>
      <c r="AE162" s="34">
        <f t="shared" si="89"/>
        <v>9</v>
      </c>
      <c r="AF162" s="5">
        <f t="shared" si="90"/>
        <v>0.78853452295581106</v>
      </c>
      <c r="AG162" s="5">
        <v>45</v>
      </c>
      <c r="AH162" s="5">
        <f t="shared" si="95"/>
        <v>255</v>
      </c>
      <c r="AI162" s="5">
        <f t="shared" si="91"/>
        <v>0.77886510289435085</v>
      </c>
      <c r="AJ162" s="5"/>
      <c r="AK162" s="23">
        <f t="shared" si="92"/>
        <v>0.78369981292508095</v>
      </c>
      <c r="AL162" s="23">
        <f t="shared" si="93"/>
        <v>57.836998129250809</v>
      </c>
      <c r="AM162">
        <v>3</v>
      </c>
      <c r="AN162">
        <v>3</v>
      </c>
      <c r="AO162">
        <v>4</v>
      </c>
      <c r="AP162">
        <v>3</v>
      </c>
      <c r="AQ162">
        <v>3</v>
      </c>
      <c r="AR162" s="31">
        <v>4</v>
      </c>
      <c r="AS162" s="6">
        <f t="shared" si="78"/>
        <v>20</v>
      </c>
      <c r="AT162" s="6">
        <f t="shared" si="79"/>
        <v>-0.51789915767352035</v>
      </c>
      <c r="AU162" s="6">
        <f t="shared" si="80"/>
        <v>-0.52688198111843199</v>
      </c>
      <c r="AV162" s="6">
        <f t="shared" si="81"/>
        <v>0.2970787949802603</v>
      </c>
      <c r="AW162" s="6">
        <f t="shared" si="82"/>
        <v>-1.2620324046144913</v>
      </c>
      <c r="AX162" s="6">
        <f t="shared" si="83"/>
        <v>-0.81754681637338489</v>
      </c>
      <c r="AY162" s="6">
        <f t="shared" si="84"/>
        <v>0.25555636805068033</v>
      </c>
      <c r="AZ162" s="6"/>
      <c r="BA162" s="6"/>
      <c r="BB162" s="24">
        <f t="shared" si="85"/>
        <v>-0.42862086612481459</v>
      </c>
      <c r="BC162" s="24">
        <f t="shared" si="94"/>
        <v>45.713791338751854</v>
      </c>
      <c r="BD162" s="20">
        <f t="shared" si="86"/>
        <v>0.92378440597365841</v>
      </c>
      <c r="BE162" s="8">
        <f t="shared" si="87"/>
        <v>0.2309461014934146</v>
      </c>
      <c r="BF162" s="20">
        <f t="shared" si="88"/>
        <v>52.309461014934143</v>
      </c>
    </row>
    <row r="163" spans="1:58" customFormat="1">
      <c r="A163" s="34">
        <v>53756</v>
      </c>
      <c r="B163" s="35">
        <v>43578.618055555555</v>
      </c>
      <c r="C163" s="34" t="s">
        <v>4</v>
      </c>
      <c r="D163" s="34">
        <v>3</v>
      </c>
      <c r="E163" s="34">
        <f t="shared" si="65"/>
        <v>3</v>
      </c>
      <c r="F163" s="34">
        <v>5</v>
      </c>
      <c r="G163" s="34">
        <f t="shared" si="66"/>
        <v>5</v>
      </c>
      <c r="H163" s="34">
        <v>0</v>
      </c>
      <c r="I163" s="34">
        <f t="shared" si="67"/>
        <v>0</v>
      </c>
      <c r="J163" s="30">
        <f t="shared" si="68"/>
        <v>1.3305325329895175</v>
      </c>
      <c r="K163" s="30">
        <f t="shared" si="69"/>
        <v>0.82727291353800725</v>
      </c>
      <c r="L163" s="30">
        <f t="shared" si="70"/>
        <v>1.4952998141315237</v>
      </c>
      <c r="M163" s="30">
        <f t="shared" si="71"/>
        <v>-0.99204019468001348</v>
      </c>
      <c r="N163" s="1"/>
      <c r="O163" s="1"/>
      <c r="P163" s="21">
        <f t="shared" si="72"/>
        <v>0.44351084432983917</v>
      </c>
      <c r="Q163" s="21">
        <f t="shared" si="73"/>
        <v>54.43510844329839</v>
      </c>
      <c r="R163" s="34">
        <v>3</v>
      </c>
      <c r="S163" s="34">
        <v>3</v>
      </c>
      <c r="T163" s="34">
        <v>12</v>
      </c>
      <c r="U163" s="34">
        <v>5</v>
      </c>
      <c r="V163" s="34">
        <v>2</v>
      </c>
      <c r="W163" s="34">
        <v>4</v>
      </c>
      <c r="X163" s="28">
        <f t="shared" si="74"/>
        <v>3</v>
      </c>
      <c r="Y163" s="22">
        <f t="shared" si="75"/>
        <v>21.669</v>
      </c>
      <c r="Z163" s="3"/>
      <c r="AA163" s="22">
        <f t="shared" si="76"/>
        <v>-0.74357985622966294</v>
      </c>
      <c r="AB163" s="22">
        <f t="shared" si="77"/>
        <v>42.564201437703375</v>
      </c>
      <c r="AC163" s="34">
        <v>5</v>
      </c>
      <c r="AD163" s="34">
        <v>4</v>
      </c>
      <c r="AE163" s="34">
        <f t="shared" si="89"/>
        <v>9</v>
      </c>
      <c r="AF163" s="5">
        <f t="shared" si="90"/>
        <v>0.78853452295581106</v>
      </c>
      <c r="AG163" s="5">
        <v>45</v>
      </c>
      <c r="AH163" s="5">
        <f t="shared" si="95"/>
        <v>255</v>
      </c>
      <c r="AI163" s="5">
        <f t="shared" si="91"/>
        <v>0.77886510289435085</v>
      </c>
      <c r="AJ163" s="5"/>
      <c r="AK163" s="23">
        <f t="shared" si="92"/>
        <v>0.78369981292508095</v>
      </c>
      <c r="AL163" s="23">
        <f t="shared" si="93"/>
        <v>57.836998129250809</v>
      </c>
      <c r="AM163">
        <v>3</v>
      </c>
      <c r="AN163">
        <v>3</v>
      </c>
      <c r="AO163">
        <v>4</v>
      </c>
      <c r="AP163">
        <v>3</v>
      </c>
      <c r="AQ163">
        <v>3</v>
      </c>
      <c r="AR163" s="31">
        <v>4</v>
      </c>
      <c r="AS163" s="6">
        <f t="shared" si="78"/>
        <v>20</v>
      </c>
      <c r="AT163" s="6">
        <f t="shared" si="79"/>
        <v>-0.51789915767352035</v>
      </c>
      <c r="AU163" s="6">
        <f t="shared" si="80"/>
        <v>-0.52688198111843199</v>
      </c>
      <c r="AV163" s="6">
        <f t="shared" si="81"/>
        <v>0.2970787949802603</v>
      </c>
      <c r="AW163" s="6">
        <f t="shared" si="82"/>
        <v>-1.2620324046144913</v>
      </c>
      <c r="AX163" s="6">
        <f t="shared" si="83"/>
        <v>-0.81754681637338489</v>
      </c>
      <c r="AY163" s="6">
        <f t="shared" si="84"/>
        <v>0.25555636805068033</v>
      </c>
      <c r="AZ163" s="6"/>
      <c r="BA163" s="6"/>
      <c r="BB163" s="24">
        <f t="shared" si="85"/>
        <v>-0.42862086612481459</v>
      </c>
      <c r="BC163" s="24">
        <f t="shared" si="94"/>
        <v>45.713791338751854</v>
      </c>
      <c r="BD163" s="20">
        <f t="shared" si="86"/>
        <v>5.5009934900442592E-2</v>
      </c>
      <c r="BE163" s="8">
        <f t="shared" si="87"/>
        <v>1.3752483725110648E-2</v>
      </c>
      <c r="BF163" s="20">
        <f t="shared" si="88"/>
        <v>50.137524837251107</v>
      </c>
    </row>
    <row r="164" spans="1:58" customFormat="1">
      <c r="A164" s="34">
        <v>53756</v>
      </c>
      <c r="B164" s="35">
        <v>43578.786111111112</v>
      </c>
      <c r="C164" s="34" t="s">
        <v>5</v>
      </c>
      <c r="D164" s="34">
        <v>1.5</v>
      </c>
      <c r="E164" s="34">
        <f t="shared" si="65"/>
        <v>1.5</v>
      </c>
      <c r="F164" s="34">
        <v>4</v>
      </c>
      <c r="G164" s="34">
        <f t="shared" si="66"/>
        <v>4</v>
      </c>
      <c r="H164" s="34">
        <v>4</v>
      </c>
      <c r="I164" s="34">
        <f t="shared" si="67"/>
        <v>4</v>
      </c>
      <c r="J164" s="30">
        <f t="shared" si="68"/>
        <v>1.0599281055758536</v>
      </c>
      <c r="K164" s="30">
        <f t="shared" si="69"/>
        <v>-0.40788102563655476</v>
      </c>
      <c r="L164" s="30">
        <f t="shared" si="70"/>
        <v>0.44251619257664032</v>
      </c>
      <c r="M164" s="30">
        <f t="shared" si="71"/>
        <v>1.0252929386357681</v>
      </c>
      <c r="N164" s="1"/>
      <c r="O164" s="1"/>
      <c r="P164" s="21">
        <f t="shared" si="72"/>
        <v>0.35330936852528455</v>
      </c>
      <c r="Q164" s="21">
        <f t="shared" si="73"/>
        <v>53.533093685252844</v>
      </c>
      <c r="R164" s="34">
        <v>4</v>
      </c>
      <c r="S164" s="34">
        <v>4</v>
      </c>
      <c r="T164" s="34">
        <v>20</v>
      </c>
      <c r="U164" s="34">
        <v>7</v>
      </c>
      <c r="V164" s="34">
        <v>7</v>
      </c>
      <c r="W164" s="34">
        <v>2</v>
      </c>
      <c r="X164" s="28">
        <f t="shared" si="74"/>
        <v>5</v>
      </c>
      <c r="Y164" s="22">
        <f t="shared" si="75"/>
        <v>36.704000000000001</v>
      </c>
      <c r="Z164" s="3"/>
      <c r="AA164" s="22">
        <f t="shared" si="76"/>
        <v>1.20193402331524</v>
      </c>
      <c r="AB164" s="22">
        <f t="shared" si="77"/>
        <v>62.019340233152398</v>
      </c>
      <c r="AC164" s="34">
        <v>5</v>
      </c>
      <c r="AD164" s="34">
        <v>4</v>
      </c>
      <c r="AE164" s="34">
        <f t="shared" si="89"/>
        <v>9</v>
      </c>
      <c r="AF164" s="5">
        <f t="shared" si="90"/>
        <v>0.78853452295581106</v>
      </c>
      <c r="AG164" s="5">
        <v>45</v>
      </c>
      <c r="AH164" s="5">
        <f t="shared" si="95"/>
        <v>255</v>
      </c>
      <c r="AI164" s="5">
        <f t="shared" si="91"/>
        <v>0.77886510289435085</v>
      </c>
      <c r="AJ164" s="5"/>
      <c r="AK164" s="23">
        <f t="shared" si="92"/>
        <v>0.78369981292508095</v>
      </c>
      <c r="AL164" s="23">
        <f t="shared" si="93"/>
        <v>57.836998129250809</v>
      </c>
      <c r="AM164">
        <v>3</v>
      </c>
      <c r="AN164">
        <v>3</v>
      </c>
      <c r="AO164">
        <v>4</v>
      </c>
      <c r="AP164">
        <v>3</v>
      </c>
      <c r="AQ164">
        <v>3</v>
      </c>
      <c r="AR164" s="31">
        <v>4</v>
      </c>
      <c r="AS164" s="6">
        <f t="shared" si="78"/>
        <v>20</v>
      </c>
      <c r="AT164" s="6">
        <f t="shared" si="79"/>
        <v>-0.51789915767352035</v>
      </c>
      <c r="AU164" s="6">
        <f t="shared" si="80"/>
        <v>-0.52688198111843199</v>
      </c>
      <c r="AV164" s="6">
        <f t="shared" si="81"/>
        <v>0.2970787949802603</v>
      </c>
      <c r="AW164" s="6">
        <f t="shared" si="82"/>
        <v>-1.2620324046144913</v>
      </c>
      <c r="AX164" s="6">
        <f t="shared" si="83"/>
        <v>-0.81754681637338489</v>
      </c>
      <c r="AY164" s="6">
        <f t="shared" si="84"/>
        <v>0.25555636805068033</v>
      </c>
      <c r="AZ164" s="6"/>
      <c r="BA164" s="6"/>
      <c r="BB164" s="24">
        <f t="shared" si="85"/>
        <v>-0.42862086612481459</v>
      </c>
      <c r="BC164" s="24">
        <f t="shared" si="94"/>
        <v>45.713791338751854</v>
      </c>
      <c r="BD164" s="20">
        <f t="shared" si="86"/>
        <v>1.9103223386407913</v>
      </c>
      <c r="BE164" s="8">
        <f t="shared" si="87"/>
        <v>0.47758058466019782</v>
      </c>
      <c r="BF164" s="20">
        <f t="shared" si="88"/>
        <v>54.775805846601976</v>
      </c>
    </row>
    <row r="165" spans="1:58" customFormat="1">
      <c r="A165" s="34">
        <v>53756</v>
      </c>
      <c r="B165" s="35">
        <v>43578.854166666664</v>
      </c>
      <c r="C165" s="34" t="s">
        <v>6</v>
      </c>
      <c r="D165" s="37">
        <v>1.961111111111111</v>
      </c>
      <c r="E165" s="1">
        <f t="shared" si="65"/>
        <v>1.961111111111111</v>
      </c>
      <c r="F165" s="37">
        <v>4</v>
      </c>
      <c r="G165" s="1">
        <f t="shared" si="66"/>
        <v>4</v>
      </c>
      <c r="H165" s="37">
        <v>2</v>
      </c>
      <c r="I165" s="1">
        <f t="shared" si="67"/>
        <v>2</v>
      </c>
      <c r="J165" s="30">
        <f t="shared" si="68"/>
        <v>0.43095700910866158</v>
      </c>
      <c r="K165" s="30">
        <f t="shared" si="69"/>
        <v>-2.8185555445856131E-2</v>
      </c>
      <c r="L165" s="30">
        <f t="shared" si="70"/>
        <v>0.44251619257664032</v>
      </c>
      <c r="M165" s="30">
        <f t="shared" si="71"/>
        <v>1.6626371977877374E-2</v>
      </c>
      <c r="N165" s="1"/>
      <c r="O165" s="1"/>
      <c r="P165" s="21">
        <f t="shared" si="72"/>
        <v>0.14365233636955385</v>
      </c>
      <c r="Q165" s="21">
        <f t="shared" si="73"/>
        <v>51.436523363695535</v>
      </c>
      <c r="R165" s="34">
        <v>4</v>
      </c>
      <c r="S165" s="34">
        <v>4</v>
      </c>
      <c r="T165" s="34">
        <v>18</v>
      </c>
      <c r="U165" s="34">
        <v>5</v>
      </c>
      <c r="V165" s="34">
        <v>5</v>
      </c>
      <c r="W165" s="34">
        <v>2</v>
      </c>
      <c r="X165" s="28">
        <f t="shared" si="74"/>
        <v>5</v>
      </c>
      <c r="Y165" s="22">
        <f t="shared" si="75"/>
        <v>31.057999999999996</v>
      </c>
      <c r="Z165" s="3"/>
      <c r="AA165" s="22">
        <f t="shared" si="76"/>
        <v>0.47134730140566039</v>
      </c>
      <c r="AB165" s="22">
        <f t="shared" si="77"/>
        <v>54.713473014056603</v>
      </c>
      <c r="AC165" s="34">
        <v>5</v>
      </c>
      <c r="AD165" s="34">
        <v>4</v>
      </c>
      <c r="AE165" s="34">
        <f t="shared" si="89"/>
        <v>9</v>
      </c>
      <c r="AF165" s="5">
        <f t="shared" si="90"/>
        <v>0.78853452295581106</v>
      </c>
      <c r="AG165" s="5">
        <v>45</v>
      </c>
      <c r="AH165" s="5">
        <f t="shared" si="95"/>
        <v>255</v>
      </c>
      <c r="AI165" s="5">
        <f t="shared" si="91"/>
        <v>0.77886510289435085</v>
      </c>
      <c r="AJ165" s="5"/>
      <c r="AK165" s="23">
        <f t="shared" si="92"/>
        <v>0.78369981292508095</v>
      </c>
      <c r="AL165" s="23">
        <f t="shared" si="93"/>
        <v>57.836998129250809</v>
      </c>
      <c r="AM165">
        <v>3</v>
      </c>
      <c r="AN165">
        <v>3</v>
      </c>
      <c r="AO165">
        <v>4</v>
      </c>
      <c r="AP165">
        <v>3</v>
      </c>
      <c r="AQ165">
        <v>3</v>
      </c>
      <c r="AR165" s="31">
        <v>4</v>
      </c>
      <c r="AS165" s="6">
        <f t="shared" si="78"/>
        <v>20</v>
      </c>
      <c r="AT165" s="6">
        <f t="shared" si="79"/>
        <v>-0.51789915767352035</v>
      </c>
      <c r="AU165" s="6">
        <f t="shared" si="80"/>
        <v>-0.52688198111843199</v>
      </c>
      <c r="AV165" s="6">
        <f t="shared" si="81"/>
        <v>0.2970787949802603</v>
      </c>
      <c r="AW165" s="6">
        <f t="shared" si="82"/>
        <v>-1.2620324046144913</v>
      </c>
      <c r="AX165" s="6">
        <f t="shared" si="83"/>
        <v>-0.81754681637338489</v>
      </c>
      <c r="AY165" s="6">
        <f t="shared" si="84"/>
        <v>0.25555636805068033</v>
      </c>
      <c r="AZ165" s="6"/>
      <c r="BA165" s="6"/>
      <c r="BB165" s="24">
        <f t="shared" si="85"/>
        <v>-0.42862086612481459</v>
      </c>
      <c r="BC165" s="24">
        <f t="shared" si="94"/>
        <v>45.713791338751854</v>
      </c>
      <c r="BD165" s="20">
        <f t="shared" si="86"/>
        <v>0.97007858457548068</v>
      </c>
      <c r="BE165" s="8">
        <f t="shared" si="87"/>
        <v>0.24251964614387017</v>
      </c>
      <c r="BF165" s="20">
        <f t="shared" si="88"/>
        <v>52.425196461438702</v>
      </c>
    </row>
    <row r="166" spans="1:58" customFormat="1">
      <c r="A166" s="34">
        <v>53756</v>
      </c>
      <c r="B166" s="35">
        <v>43579.4375</v>
      </c>
      <c r="C166" s="34" t="s">
        <v>12</v>
      </c>
      <c r="D166" s="34">
        <v>1</v>
      </c>
      <c r="E166" s="34">
        <f t="shared" si="65"/>
        <v>1</v>
      </c>
      <c r="F166" s="34">
        <v>3</v>
      </c>
      <c r="G166" s="34">
        <f t="shared" si="66"/>
        <v>3</v>
      </c>
      <c r="H166" s="34">
        <v>0</v>
      </c>
      <c r="I166" s="34">
        <f t="shared" si="67"/>
        <v>0</v>
      </c>
      <c r="J166" s="30">
        <f t="shared" si="68"/>
        <v>-2.4219066290196651</v>
      </c>
      <c r="K166" s="30">
        <f t="shared" si="69"/>
        <v>-0.81959900536140873</v>
      </c>
      <c r="L166" s="30">
        <f t="shared" si="70"/>
        <v>-0.61026742897824293</v>
      </c>
      <c r="M166" s="30">
        <f t="shared" si="71"/>
        <v>-0.99204019468001348</v>
      </c>
      <c r="N166" s="1"/>
      <c r="O166" s="1"/>
      <c r="P166" s="21">
        <f t="shared" si="72"/>
        <v>-0.80730220967322175</v>
      </c>
      <c r="Q166" s="21">
        <f t="shared" si="73"/>
        <v>41.926977903267783</v>
      </c>
      <c r="R166" s="34">
        <v>4</v>
      </c>
      <c r="S166" s="34">
        <v>4</v>
      </c>
      <c r="T166" s="34">
        <v>21</v>
      </c>
      <c r="U166" s="34">
        <v>7</v>
      </c>
      <c r="V166" s="34">
        <v>7</v>
      </c>
      <c r="W166" s="34">
        <v>2</v>
      </c>
      <c r="X166" s="28">
        <f t="shared" si="74"/>
        <v>5</v>
      </c>
      <c r="Y166" s="22">
        <f t="shared" si="75"/>
        <v>37.692999999999998</v>
      </c>
      <c r="Z166" s="3"/>
      <c r="AA166" s="22">
        <f t="shared" si="76"/>
        <v>1.3299096286940166</v>
      </c>
      <c r="AB166" s="22">
        <f t="shared" si="77"/>
        <v>63.29909628694017</v>
      </c>
      <c r="AC166" s="34">
        <v>5</v>
      </c>
      <c r="AD166" s="34">
        <v>5</v>
      </c>
      <c r="AE166" s="34">
        <f t="shared" si="89"/>
        <v>10</v>
      </c>
      <c r="AF166" s="5">
        <f t="shared" si="90"/>
        <v>1.1260584871216406</v>
      </c>
      <c r="AG166" s="5">
        <v>45</v>
      </c>
      <c r="AH166" s="5">
        <f t="shared" si="95"/>
        <v>255</v>
      </c>
      <c r="AI166" s="5">
        <f t="shared" si="91"/>
        <v>0.77886510289435085</v>
      </c>
      <c r="AJ166" s="5"/>
      <c r="AK166" s="23">
        <f t="shared" si="92"/>
        <v>0.95246179500799566</v>
      </c>
      <c r="AL166" s="23">
        <f t="shared" si="93"/>
        <v>59.524617950079957</v>
      </c>
      <c r="AM166" s="14">
        <v>3</v>
      </c>
      <c r="AN166" s="14">
        <v>4</v>
      </c>
      <c r="AO166" s="14">
        <v>4</v>
      </c>
      <c r="AP166" s="14">
        <v>3</v>
      </c>
      <c r="AQ166" s="14">
        <v>4</v>
      </c>
      <c r="AR166" s="32">
        <v>5</v>
      </c>
      <c r="AS166" s="6">
        <f t="shared" si="78"/>
        <v>23</v>
      </c>
      <c r="AT166" s="6">
        <f t="shared" si="79"/>
        <v>-0.51789915767352035</v>
      </c>
      <c r="AU166" s="6">
        <f t="shared" si="80"/>
        <v>0.56903253960790645</v>
      </c>
      <c r="AV166" s="6">
        <f t="shared" si="81"/>
        <v>0.2970787949802603</v>
      </c>
      <c r="AW166" s="6">
        <f t="shared" si="82"/>
        <v>-1.2620324046144913</v>
      </c>
      <c r="AX166" s="6">
        <f t="shared" si="83"/>
        <v>0.37758186298369223</v>
      </c>
      <c r="AY166" s="6">
        <f t="shared" si="84"/>
        <v>1.459731357959388</v>
      </c>
      <c r="AZ166" s="6"/>
      <c r="BA166" s="6"/>
      <c r="BB166" s="24">
        <f t="shared" si="85"/>
        <v>0.15391549887387257</v>
      </c>
      <c r="BC166" s="24">
        <f t="shared" si="94"/>
        <v>51.539154988738723</v>
      </c>
      <c r="BD166" s="20">
        <f t="shared" si="86"/>
        <v>1.6289847129026631</v>
      </c>
      <c r="BE166" s="8">
        <f t="shared" si="87"/>
        <v>0.40724617822566578</v>
      </c>
      <c r="BF166" s="20">
        <f t="shared" si="88"/>
        <v>54.07246178225666</v>
      </c>
    </row>
    <row r="167" spans="1:58" customFormat="1">
      <c r="A167" s="34">
        <v>53756</v>
      </c>
      <c r="B167" s="35">
        <v>43579.543055555558</v>
      </c>
      <c r="C167" s="34" t="s">
        <v>4</v>
      </c>
      <c r="D167" s="34">
        <v>1.3</v>
      </c>
      <c r="E167" s="34">
        <f t="shared" si="65"/>
        <v>1.3</v>
      </c>
      <c r="F167" s="34">
        <v>4</v>
      </c>
      <c r="G167" s="34">
        <f t="shared" si="66"/>
        <v>4</v>
      </c>
      <c r="H167" s="34">
        <v>4</v>
      </c>
      <c r="I167" s="34">
        <f t="shared" si="67"/>
        <v>4</v>
      </c>
      <c r="J167" s="30">
        <f t="shared" si="68"/>
        <v>0.89524091368591208</v>
      </c>
      <c r="K167" s="30">
        <f t="shared" si="69"/>
        <v>-0.57256821752649634</v>
      </c>
      <c r="L167" s="30">
        <f t="shared" si="70"/>
        <v>0.44251619257664032</v>
      </c>
      <c r="M167" s="30">
        <f t="shared" si="71"/>
        <v>1.0252929386357681</v>
      </c>
      <c r="N167" s="1"/>
      <c r="O167" s="1"/>
      <c r="P167" s="21">
        <f t="shared" si="72"/>
        <v>0.29841363789530401</v>
      </c>
      <c r="Q167" s="21">
        <f t="shared" si="73"/>
        <v>52.984136378953039</v>
      </c>
      <c r="R167" s="34">
        <v>3</v>
      </c>
      <c r="S167" s="34">
        <v>4</v>
      </c>
      <c r="T167" s="34">
        <v>18</v>
      </c>
      <c r="U167" s="34">
        <v>6</v>
      </c>
      <c r="V167" s="34">
        <v>6</v>
      </c>
      <c r="W167" s="34">
        <v>2</v>
      </c>
      <c r="X167" s="28">
        <f t="shared" si="74"/>
        <v>5</v>
      </c>
      <c r="Y167" s="22">
        <f t="shared" si="75"/>
        <v>32.345999999999997</v>
      </c>
      <c r="Z167" s="3"/>
      <c r="AA167" s="22">
        <f t="shared" si="76"/>
        <v>0.63801320608499767</v>
      </c>
      <c r="AB167" s="22">
        <f t="shared" si="77"/>
        <v>56.380132060849974</v>
      </c>
      <c r="AC167" s="34">
        <v>5</v>
      </c>
      <c r="AD167" s="34">
        <v>5</v>
      </c>
      <c r="AE167" s="34">
        <f t="shared" si="89"/>
        <v>10</v>
      </c>
      <c r="AF167" s="5">
        <f t="shared" si="90"/>
        <v>1.1260584871216406</v>
      </c>
      <c r="AG167" s="5">
        <v>45</v>
      </c>
      <c r="AH167" s="5">
        <f t="shared" si="95"/>
        <v>255</v>
      </c>
      <c r="AI167" s="5">
        <f t="shared" si="91"/>
        <v>0.77886510289435085</v>
      </c>
      <c r="AJ167" s="5"/>
      <c r="AK167" s="23">
        <f t="shared" si="92"/>
        <v>0.95246179500799566</v>
      </c>
      <c r="AL167" s="23">
        <f t="shared" si="93"/>
        <v>59.524617950079957</v>
      </c>
      <c r="AM167" s="14">
        <v>3</v>
      </c>
      <c r="AN167" s="14">
        <v>4</v>
      </c>
      <c r="AO167" s="14">
        <v>4</v>
      </c>
      <c r="AP167" s="14">
        <v>3</v>
      </c>
      <c r="AQ167" s="14">
        <v>4</v>
      </c>
      <c r="AR167" s="32">
        <v>5</v>
      </c>
      <c r="AS167" s="6">
        <f t="shared" si="78"/>
        <v>23</v>
      </c>
      <c r="AT167" s="6">
        <f t="shared" si="79"/>
        <v>-0.51789915767352035</v>
      </c>
      <c r="AU167" s="6">
        <f t="shared" si="80"/>
        <v>0.56903253960790645</v>
      </c>
      <c r="AV167" s="6">
        <f t="shared" si="81"/>
        <v>0.2970787949802603</v>
      </c>
      <c r="AW167" s="6">
        <f t="shared" si="82"/>
        <v>-1.2620324046144913</v>
      </c>
      <c r="AX167" s="6">
        <f t="shared" si="83"/>
        <v>0.37758186298369223</v>
      </c>
      <c r="AY167" s="6">
        <f t="shared" si="84"/>
        <v>1.459731357959388</v>
      </c>
      <c r="AZ167" s="6"/>
      <c r="BA167" s="6"/>
      <c r="BB167" s="24">
        <f t="shared" si="85"/>
        <v>0.15391549887387257</v>
      </c>
      <c r="BC167" s="24">
        <f t="shared" si="94"/>
        <v>51.539154988738723</v>
      </c>
      <c r="BD167" s="20">
        <f t="shared" si="86"/>
        <v>2.04280413786217</v>
      </c>
      <c r="BE167" s="8">
        <f t="shared" si="87"/>
        <v>0.51070103446554249</v>
      </c>
      <c r="BF167" s="20">
        <f t="shared" si="88"/>
        <v>55.107010344655421</v>
      </c>
    </row>
    <row r="168" spans="1:58" customFormat="1">
      <c r="A168" s="34">
        <v>53756</v>
      </c>
      <c r="B168" s="35">
        <v>43579.727777777778</v>
      </c>
      <c r="C168" s="34" t="s">
        <v>5</v>
      </c>
      <c r="D168" s="34">
        <v>3.5</v>
      </c>
      <c r="E168" s="34">
        <f t="shared" si="65"/>
        <v>3.5</v>
      </c>
      <c r="F168" s="34">
        <v>3</v>
      </c>
      <c r="G168" s="34">
        <f t="shared" si="66"/>
        <v>3</v>
      </c>
      <c r="H168" s="34">
        <v>0</v>
      </c>
      <c r="I168" s="34">
        <f t="shared" si="67"/>
        <v>0</v>
      </c>
      <c r="J168" s="30">
        <f t="shared" si="68"/>
        <v>-0.36331673039539514</v>
      </c>
      <c r="K168" s="30">
        <f t="shared" si="69"/>
        <v>1.2389908932628613</v>
      </c>
      <c r="L168" s="30">
        <f t="shared" si="70"/>
        <v>-0.61026742897824293</v>
      </c>
      <c r="M168" s="30">
        <f t="shared" si="71"/>
        <v>-0.99204019468001348</v>
      </c>
      <c r="N168" s="1"/>
      <c r="O168" s="1"/>
      <c r="P168" s="21">
        <f t="shared" si="72"/>
        <v>-0.12110557679846505</v>
      </c>
      <c r="Q168" s="21">
        <f t="shared" si="73"/>
        <v>48.788944232015346</v>
      </c>
      <c r="R168" s="34">
        <v>4</v>
      </c>
      <c r="S168" s="34">
        <v>4</v>
      </c>
      <c r="T168" s="34">
        <v>20</v>
      </c>
      <c r="U168" s="34">
        <v>6</v>
      </c>
      <c r="V168" s="34">
        <v>6</v>
      </c>
      <c r="W168" s="34">
        <v>2</v>
      </c>
      <c r="X168" s="28">
        <f t="shared" si="74"/>
        <v>5</v>
      </c>
      <c r="Y168" s="22">
        <f t="shared" si="75"/>
        <v>34.869999999999997</v>
      </c>
      <c r="Z168" s="3"/>
      <c r="AA168" s="22">
        <f t="shared" si="76"/>
        <v>0.96461626773922693</v>
      </c>
      <c r="AB168" s="22">
        <f t="shared" si="77"/>
        <v>59.646162677392269</v>
      </c>
      <c r="AC168" s="34">
        <v>5</v>
      </c>
      <c r="AD168" s="34">
        <v>5</v>
      </c>
      <c r="AE168" s="34">
        <f t="shared" si="89"/>
        <v>10</v>
      </c>
      <c r="AF168" s="5">
        <f t="shared" si="90"/>
        <v>1.1260584871216406</v>
      </c>
      <c r="AG168" s="5">
        <v>45</v>
      </c>
      <c r="AH168" s="5">
        <f t="shared" si="95"/>
        <v>255</v>
      </c>
      <c r="AI168" s="5">
        <f t="shared" si="91"/>
        <v>0.77886510289435085</v>
      </c>
      <c r="AJ168" s="5"/>
      <c r="AK168" s="23">
        <f t="shared" si="92"/>
        <v>0.95246179500799566</v>
      </c>
      <c r="AL168" s="23">
        <f t="shared" si="93"/>
        <v>59.524617950079957</v>
      </c>
      <c r="AM168" s="14">
        <v>3</v>
      </c>
      <c r="AN168" s="14">
        <v>4</v>
      </c>
      <c r="AO168" s="14">
        <v>4</v>
      </c>
      <c r="AP168" s="14">
        <v>3</v>
      </c>
      <c r="AQ168" s="14">
        <v>4</v>
      </c>
      <c r="AR168" s="32">
        <v>5</v>
      </c>
      <c r="AS168" s="6">
        <f t="shared" si="78"/>
        <v>23</v>
      </c>
      <c r="AT168" s="6">
        <f t="shared" si="79"/>
        <v>-0.51789915767352035</v>
      </c>
      <c r="AU168" s="6">
        <f t="shared" si="80"/>
        <v>0.56903253960790645</v>
      </c>
      <c r="AV168" s="6">
        <f t="shared" si="81"/>
        <v>0.2970787949802603</v>
      </c>
      <c r="AW168" s="6">
        <f t="shared" si="82"/>
        <v>-1.2620324046144913</v>
      </c>
      <c r="AX168" s="6">
        <f t="shared" si="83"/>
        <v>0.37758186298369223</v>
      </c>
      <c r="AY168" s="6">
        <f t="shared" si="84"/>
        <v>1.459731357959388</v>
      </c>
      <c r="AZ168" s="6"/>
      <c r="BA168" s="6"/>
      <c r="BB168" s="24">
        <f t="shared" si="85"/>
        <v>0.15391549887387257</v>
      </c>
      <c r="BC168" s="24">
        <f t="shared" si="94"/>
        <v>51.539154988738723</v>
      </c>
      <c r="BD168" s="20">
        <f t="shared" si="86"/>
        <v>1.94988798482263</v>
      </c>
      <c r="BE168" s="8">
        <f t="shared" si="87"/>
        <v>0.48747199620565751</v>
      </c>
      <c r="BF168" s="20">
        <f t="shared" si="88"/>
        <v>54.874719962056574</v>
      </c>
    </row>
    <row r="169" spans="1:58" s="9" customFormat="1" ht="15.75" thickBot="1">
      <c r="A169" s="60">
        <v>53756</v>
      </c>
      <c r="B169" s="72">
        <v>43579.854166666664</v>
      </c>
      <c r="C169" s="60" t="s">
        <v>6</v>
      </c>
      <c r="D169" s="60">
        <v>1.3</v>
      </c>
      <c r="E169" s="60">
        <f t="shared" si="65"/>
        <v>1.3</v>
      </c>
      <c r="F169" s="60">
        <v>4</v>
      </c>
      <c r="G169" s="60">
        <f t="shared" si="66"/>
        <v>4</v>
      </c>
      <c r="H169" s="60">
        <v>0</v>
      </c>
      <c r="I169" s="60">
        <f t="shared" si="67"/>
        <v>0</v>
      </c>
      <c r="J169" s="39">
        <f t="shared" si="68"/>
        <v>-1.1220922196298695</v>
      </c>
      <c r="K169" s="39">
        <f t="shared" si="69"/>
        <v>-0.57256821752649634</v>
      </c>
      <c r="L169" s="39">
        <f t="shared" si="70"/>
        <v>0.44251619257664032</v>
      </c>
      <c r="M169" s="39">
        <f t="shared" si="71"/>
        <v>-0.99204019468001348</v>
      </c>
      <c r="N169" s="10"/>
      <c r="O169" s="10"/>
      <c r="P169" s="26">
        <f t="shared" si="72"/>
        <v>-0.37403073987662316</v>
      </c>
      <c r="Q169" s="26">
        <f t="shared" si="73"/>
        <v>46.259692601233766</v>
      </c>
      <c r="R169" s="60">
        <v>4</v>
      </c>
      <c r="S169" s="60">
        <v>4</v>
      </c>
      <c r="T169" s="60">
        <v>20</v>
      </c>
      <c r="U169" s="60">
        <v>4</v>
      </c>
      <c r="V169" s="60">
        <v>5</v>
      </c>
      <c r="W169" s="60">
        <v>1</v>
      </c>
      <c r="X169" s="40">
        <f t="shared" si="74"/>
        <v>6</v>
      </c>
      <c r="Y169" s="41">
        <f t="shared" si="75"/>
        <v>31.989000000000001</v>
      </c>
      <c r="Z169" s="11"/>
      <c r="AA169" s="41">
        <f t="shared" si="76"/>
        <v>0.5918177651140949</v>
      </c>
      <c r="AB169" s="41">
        <f t="shared" si="77"/>
        <v>55.918177651140951</v>
      </c>
      <c r="AC169" s="60">
        <v>5</v>
      </c>
      <c r="AD169" s="60">
        <v>5</v>
      </c>
      <c r="AE169" s="60">
        <f t="shared" si="89"/>
        <v>10</v>
      </c>
      <c r="AF169" s="12">
        <f t="shared" si="90"/>
        <v>1.1260584871216406</v>
      </c>
      <c r="AG169" s="12">
        <v>45</v>
      </c>
      <c r="AH169" s="12">
        <f t="shared" si="95"/>
        <v>255</v>
      </c>
      <c r="AI169" s="12">
        <f t="shared" si="91"/>
        <v>0.77886510289435085</v>
      </c>
      <c r="AJ169" s="12"/>
      <c r="AK169" s="103">
        <f t="shared" si="92"/>
        <v>0.95246179500799566</v>
      </c>
      <c r="AL169" s="103">
        <f t="shared" si="93"/>
        <v>59.524617950079957</v>
      </c>
      <c r="AM169" s="9">
        <v>3</v>
      </c>
      <c r="AN169" s="9">
        <v>4</v>
      </c>
      <c r="AO169" s="9">
        <v>4</v>
      </c>
      <c r="AP169" s="9">
        <v>3</v>
      </c>
      <c r="AQ169" s="9">
        <v>4</v>
      </c>
      <c r="AR169" s="42">
        <v>5</v>
      </c>
      <c r="AS169" s="13">
        <f t="shared" si="78"/>
        <v>23</v>
      </c>
      <c r="AT169" s="13">
        <f t="shared" si="79"/>
        <v>-0.51789915767352035</v>
      </c>
      <c r="AU169" s="13">
        <f t="shared" si="80"/>
        <v>0.56903253960790645</v>
      </c>
      <c r="AV169" s="13">
        <f t="shared" si="81"/>
        <v>0.2970787949802603</v>
      </c>
      <c r="AW169" s="13">
        <f t="shared" si="82"/>
        <v>-1.2620324046144913</v>
      </c>
      <c r="AX169" s="13">
        <f t="shared" si="83"/>
        <v>0.37758186298369223</v>
      </c>
      <c r="AY169" s="13">
        <f t="shared" si="84"/>
        <v>1.459731357959388</v>
      </c>
      <c r="AZ169" s="13"/>
      <c r="BA169" s="13"/>
      <c r="BB169" s="43">
        <f t="shared" si="85"/>
        <v>0.15391549887387257</v>
      </c>
      <c r="BC169" s="43">
        <f t="shared" si="94"/>
        <v>51.539154988738723</v>
      </c>
      <c r="BD169" s="45">
        <f t="shared" si="86"/>
        <v>1.32416431911934</v>
      </c>
      <c r="BE169" s="44">
        <f t="shared" si="87"/>
        <v>0.33104107977983499</v>
      </c>
      <c r="BF169" s="45">
        <f t="shared" si="88"/>
        <v>53.310410797798347</v>
      </c>
    </row>
    <row r="170" spans="1:58" customFormat="1">
      <c r="A170" s="34">
        <v>53757</v>
      </c>
      <c r="B170" s="35">
        <v>43573.4375</v>
      </c>
      <c r="C170" s="34" t="s">
        <v>3</v>
      </c>
      <c r="D170" s="34">
        <v>1.5</v>
      </c>
      <c r="E170" s="34">
        <f t="shared" si="65"/>
        <v>1.5</v>
      </c>
      <c r="F170" s="34">
        <v>4</v>
      </c>
      <c r="G170" s="34">
        <f t="shared" si="66"/>
        <v>4</v>
      </c>
      <c r="H170" s="34">
        <v>4</v>
      </c>
      <c r="I170" s="34">
        <f t="shared" si="67"/>
        <v>4</v>
      </c>
      <c r="J170" s="30">
        <f t="shared" si="68"/>
        <v>1.0599281055758536</v>
      </c>
      <c r="K170" s="30">
        <f t="shared" si="69"/>
        <v>-0.40788102563655476</v>
      </c>
      <c r="L170" s="30">
        <f t="shared" si="70"/>
        <v>0.44251619257664032</v>
      </c>
      <c r="M170" s="30">
        <f t="shared" si="71"/>
        <v>1.0252929386357681</v>
      </c>
      <c r="N170" s="1"/>
      <c r="O170" s="1"/>
      <c r="P170" s="21">
        <f t="shared" si="72"/>
        <v>0.35330936852528455</v>
      </c>
      <c r="Q170" s="21">
        <f t="shared" si="73"/>
        <v>53.533093685252844</v>
      </c>
      <c r="R170" s="34">
        <v>4</v>
      </c>
      <c r="S170" s="34">
        <v>5</v>
      </c>
      <c r="T170" s="34">
        <v>18</v>
      </c>
      <c r="U170" s="34">
        <v>7</v>
      </c>
      <c r="V170" s="34">
        <v>6</v>
      </c>
      <c r="W170" s="34">
        <v>2</v>
      </c>
      <c r="X170" s="28">
        <f t="shared" si="74"/>
        <v>5</v>
      </c>
      <c r="Y170" s="22">
        <f t="shared" si="75"/>
        <v>34.196999999999996</v>
      </c>
      <c r="Z170" s="3"/>
      <c r="AA170" s="22">
        <f t="shared" si="76"/>
        <v>0.87753074456438662</v>
      </c>
      <c r="AB170" s="22">
        <f t="shared" si="77"/>
        <v>58.775307445643868</v>
      </c>
      <c r="AC170" s="34">
        <v>4</v>
      </c>
      <c r="AD170" s="34">
        <v>3</v>
      </c>
      <c r="AE170" s="34">
        <f t="shared" si="89"/>
        <v>7</v>
      </c>
      <c r="AF170" s="5">
        <f t="shared" si="90"/>
        <v>0.11348659462415214</v>
      </c>
      <c r="AG170" s="5">
        <v>80</v>
      </c>
      <c r="AH170" s="5">
        <f>300-AG170</f>
        <v>220</v>
      </c>
      <c r="AI170" s="5">
        <f t="shared" si="91"/>
        <v>0.13023512440866447</v>
      </c>
      <c r="AJ170" s="5"/>
      <c r="AK170" s="23">
        <f t="shared" si="92"/>
        <v>0.12186085951640831</v>
      </c>
      <c r="AL170" s="23">
        <f t="shared" si="93"/>
        <v>51.218608595164085</v>
      </c>
      <c r="AM170" s="37">
        <v>3</v>
      </c>
      <c r="AN170" s="37">
        <v>2</v>
      </c>
      <c r="AO170" s="37">
        <v>3</v>
      </c>
      <c r="AP170" s="37">
        <v>3</v>
      </c>
      <c r="AQ170" s="37">
        <v>3</v>
      </c>
      <c r="AR170" s="31">
        <v>4</v>
      </c>
      <c r="AS170" s="6">
        <f t="shared" si="78"/>
        <v>18</v>
      </c>
      <c r="AT170" s="6">
        <f t="shared" si="79"/>
        <v>-0.51789915767352035</v>
      </c>
      <c r="AU170" s="6">
        <f t="shared" si="80"/>
        <v>-1.6227965018447703</v>
      </c>
      <c r="AV170" s="6">
        <f t="shared" si="81"/>
        <v>-0.82934496931989354</v>
      </c>
      <c r="AW170" s="6">
        <f t="shared" si="82"/>
        <v>-1.2620324046144913</v>
      </c>
      <c r="AX170" s="6">
        <f t="shared" si="83"/>
        <v>-0.81754681637338489</v>
      </c>
      <c r="AY170" s="6">
        <f t="shared" si="84"/>
        <v>0.25555636805068033</v>
      </c>
      <c r="AZ170" s="6"/>
      <c r="BA170" s="6"/>
      <c r="BB170" s="24">
        <f t="shared" si="85"/>
        <v>-0.79901058029589667</v>
      </c>
      <c r="BC170" s="24">
        <f t="shared" si="94"/>
        <v>42.009894197041035</v>
      </c>
      <c r="BD170" s="20">
        <f t="shared" si="86"/>
        <v>0.5536903923101828</v>
      </c>
      <c r="BE170" s="8">
        <f t="shared" si="87"/>
        <v>0.1384225980775457</v>
      </c>
      <c r="BF170" s="20">
        <f t="shared" si="88"/>
        <v>51.384225980775454</v>
      </c>
    </row>
    <row r="171" spans="1:58" customFormat="1">
      <c r="A171" s="34">
        <v>53757</v>
      </c>
      <c r="B171" s="35">
        <v>43573.569444444445</v>
      </c>
      <c r="C171" s="34" t="s">
        <v>4</v>
      </c>
      <c r="D171" s="34">
        <v>3</v>
      </c>
      <c r="E171" s="34">
        <f t="shared" si="65"/>
        <v>3</v>
      </c>
      <c r="F171" s="34">
        <v>4</v>
      </c>
      <c r="G171" s="34">
        <f t="shared" si="66"/>
        <v>4</v>
      </c>
      <c r="H171" s="34">
        <v>4</v>
      </c>
      <c r="I171" s="34">
        <f t="shared" si="67"/>
        <v>4</v>
      </c>
      <c r="J171" s="30">
        <f t="shared" si="68"/>
        <v>2.2950820447504157</v>
      </c>
      <c r="K171" s="30">
        <f t="shared" si="69"/>
        <v>0.82727291353800725</v>
      </c>
      <c r="L171" s="30">
        <f t="shared" si="70"/>
        <v>0.44251619257664032</v>
      </c>
      <c r="M171" s="30">
        <f t="shared" si="71"/>
        <v>1.0252929386357681</v>
      </c>
      <c r="N171" s="1"/>
      <c r="O171" s="1"/>
      <c r="P171" s="21">
        <f t="shared" si="72"/>
        <v>0.76502734825013852</v>
      </c>
      <c r="Q171" s="21">
        <f t="shared" si="73"/>
        <v>57.650273482501383</v>
      </c>
      <c r="R171" s="34">
        <v>4</v>
      </c>
      <c r="S171" s="34">
        <v>5</v>
      </c>
      <c r="T171" s="34">
        <v>20</v>
      </c>
      <c r="U171" s="34">
        <v>6</v>
      </c>
      <c r="V171" s="34">
        <v>6</v>
      </c>
      <c r="W171" s="34">
        <v>2</v>
      </c>
      <c r="X171" s="28">
        <f t="shared" si="74"/>
        <v>5</v>
      </c>
      <c r="Y171" s="22">
        <f t="shared" si="75"/>
        <v>35.272999999999996</v>
      </c>
      <c r="Z171" s="3"/>
      <c r="AA171" s="22">
        <f t="shared" si="76"/>
        <v>1.0167640624486778</v>
      </c>
      <c r="AB171" s="22">
        <f t="shared" si="77"/>
        <v>60.167640624486779</v>
      </c>
      <c r="AC171" s="34">
        <v>4</v>
      </c>
      <c r="AD171" s="34">
        <v>3</v>
      </c>
      <c r="AE171" s="34">
        <f t="shared" si="89"/>
        <v>7</v>
      </c>
      <c r="AF171" s="5">
        <f t="shared" si="90"/>
        <v>0.11348659462415214</v>
      </c>
      <c r="AG171" s="5">
        <v>80</v>
      </c>
      <c r="AH171" s="5">
        <f t="shared" ref="AH171:AH197" si="96">300-AG171</f>
        <v>220</v>
      </c>
      <c r="AI171" s="5">
        <f t="shared" si="91"/>
        <v>0.13023512440866447</v>
      </c>
      <c r="AJ171" s="5"/>
      <c r="AK171" s="23">
        <f t="shared" si="92"/>
        <v>0.12186085951640831</v>
      </c>
      <c r="AL171" s="23">
        <f t="shared" si="93"/>
        <v>51.218608595164085</v>
      </c>
      <c r="AM171" s="37">
        <v>3</v>
      </c>
      <c r="AN171" s="37">
        <v>2</v>
      </c>
      <c r="AO171" s="37">
        <v>3</v>
      </c>
      <c r="AP171" s="37">
        <v>3</v>
      </c>
      <c r="AQ171" s="37">
        <v>3</v>
      </c>
      <c r="AR171" s="31">
        <v>4</v>
      </c>
      <c r="AS171" s="6">
        <f t="shared" si="78"/>
        <v>18</v>
      </c>
      <c r="AT171" s="6">
        <f t="shared" si="79"/>
        <v>-0.51789915767352035</v>
      </c>
      <c r="AU171" s="6">
        <f t="shared" si="80"/>
        <v>-1.6227965018447703</v>
      </c>
      <c r="AV171" s="6">
        <f t="shared" si="81"/>
        <v>-0.82934496931989354</v>
      </c>
      <c r="AW171" s="6">
        <f t="shared" si="82"/>
        <v>-1.2620324046144913</v>
      </c>
      <c r="AX171" s="6">
        <f t="shared" si="83"/>
        <v>-0.81754681637338489</v>
      </c>
      <c r="AY171" s="6">
        <f t="shared" si="84"/>
        <v>0.25555636805068033</v>
      </c>
      <c r="AZ171" s="6"/>
      <c r="BA171" s="6"/>
      <c r="BB171" s="24">
        <f t="shared" si="85"/>
        <v>-0.79901058029589667</v>
      </c>
      <c r="BC171" s="24">
        <f t="shared" si="94"/>
        <v>42.009894197041035</v>
      </c>
      <c r="BD171" s="20">
        <f t="shared" si="86"/>
        <v>1.1046416899193281</v>
      </c>
      <c r="BE171" s="8">
        <f t="shared" si="87"/>
        <v>0.27616042247983202</v>
      </c>
      <c r="BF171" s="20">
        <f t="shared" si="88"/>
        <v>52.761604224798319</v>
      </c>
    </row>
    <row r="172" spans="1:58" customFormat="1">
      <c r="A172" s="34">
        <v>53757</v>
      </c>
      <c r="B172" s="35">
        <v>43573.741666666669</v>
      </c>
      <c r="C172" s="34" t="s">
        <v>5</v>
      </c>
      <c r="D172" s="34">
        <v>2</v>
      </c>
      <c r="E172" s="34">
        <f t="shared" si="65"/>
        <v>2</v>
      </c>
      <c r="F172" s="34">
        <v>3</v>
      </c>
      <c r="G172" s="34">
        <f t="shared" si="66"/>
        <v>3</v>
      </c>
      <c r="H172" s="34">
        <v>5</v>
      </c>
      <c r="I172" s="34">
        <f t="shared" si="67"/>
        <v>5</v>
      </c>
      <c r="J172" s="30">
        <f t="shared" si="68"/>
        <v>0.9231957470747697</v>
      </c>
      <c r="K172" s="30">
        <f t="shared" si="69"/>
        <v>3.8369540882992508E-3</v>
      </c>
      <c r="L172" s="30">
        <f t="shared" si="70"/>
        <v>-0.61026742897824293</v>
      </c>
      <c r="M172" s="30">
        <f t="shared" si="71"/>
        <v>1.5296262219647134</v>
      </c>
      <c r="N172" s="1"/>
      <c r="O172" s="1"/>
      <c r="P172" s="21">
        <f t="shared" si="72"/>
        <v>0.30773191569158992</v>
      </c>
      <c r="Q172" s="21">
        <f t="shared" si="73"/>
        <v>53.077319156915898</v>
      </c>
      <c r="R172" s="37">
        <v>4</v>
      </c>
      <c r="S172" s="37">
        <v>5</v>
      </c>
      <c r="T172" s="34">
        <v>8</v>
      </c>
      <c r="U172" s="34">
        <v>2</v>
      </c>
      <c r="V172" s="34">
        <v>2</v>
      </c>
      <c r="W172" s="34">
        <v>1</v>
      </c>
      <c r="X172" s="28">
        <f t="shared" si="74"/>
        <v>6</v>
      </c>
      <c r="Y172" s="22">
        <f t="shared" si="75"/>
        <v>15.924000000000001</v>
      </c>
      <c r="Z172" s="3"/>
      <c r="AA172" s="22">
        <f t="shared" si="76"/>
        <v>-1.4869770785765513</v>
      </c>
      <c r="AB172" s="22">
        <f t="shared" si="77"/>
        <v>35.13022921423449</v>
      </c>
      <c r="AC172" s="34">
        <v>4</v>
      </c>
      <c r="AD172" s="34">
        <v>3</v>
      </c>
      <c r="AE172" s="34">
        <f t="shared" si="89"/>
        <v>7</v>
      </c>
      <c r="AF172" s="5">
        <f t="shared" si="90"/>
        <v>0.11348659462415214</v>
      </c>
      <c r="AG172" s="5">
        <v>80</v>
      </c>
      <c r="AH172" s="5">
        <f t="shared" si="96"/>
        <v>220</v>
      </c>
      <c r="AI172" s="5">
        <f t="shared" si="91"/>
        <v>0.13023512440866447</v>
      </c>
      <c r="AJ172" s="5"/>
      <c r="AK172" s="23">
        <f t="shared" si="92"/>
        <v>0.12186085951640831</v>
      </c>
      <c r="AL172" s="23">
        <f t="shared" si="93"/>
        <v>51.218608595164085</v>
      </c>
      <c r="AM172" s="37">
        <v>3</v>
      </c>
      <c r="AN172" s="37">
        <v>2</v>
      </c>
      <c r="AO172" s="37">
        <v>3</v>
      </c>
      <c r="AP172" s="37">
        <v>3</v>
      </c>
      <c r="AQ172" s="37">
        <v>3</v>
      </c>
      <c r="AR172" s="31">
        <v>4</v>
      </c>
      <c r="AS172" s="6">
        <f t="shared" si="78"/>
        <v>18</v>
      </c>
      <c r="AT172" s="6">
        <f t="shared" si="79"/>
        <v>-0.51789915767352035</v>
      </c>
      <c r="AU172" s="6">
        <f t="shared" si="80"/>
        <v>-1.6227965018447703</v>
      </c>
      <c r="AV172" s="6">
        <f t="shared" si="81"/>
        <v>-0.82934496931989354</v>
      </c>
      <c r="AW172" s="6">
        <f t="shared" si="82"/>
        <v>-1.2620324046144913</v>
      </c>
      <c r="AX172" s="6">
        <f t="shared" si="83"/>
        <v>-0.81754681637338489</v>
      </c>
      <c r="AY172" s="6">
        <f t="shared" si="84"/>
        <v>0.25555636805068033</v>
      </c>
      <c r="AZ172" s="6"/>
      <c r="BA172" s="6"/>
      <c r="BB172" s="24">
        <f t="shared" si="85"/>
        <v>-0.79901058029589667</v>
      </c>
      <c r="BC172" s="24">
        <f t="shared" si="94"/>
        <v>42.009894197041035</v>
      </c>
      <c r="BD172" s="20">
        <f t="shared" si="86"/>
        <v>-1.8563948836644497</v>
      </c>
      <c r="BE172" s="8">
        <f t="shared" si="87"/>
        <v>-0.46409872091611243</v>
      </c>
      <c r="BF172" s="20">
        <f t="shared" si="88"/>
        <v>45.359012790838875</v>
      </c>
    </row>
    <row r="173" spans="1:58" customFormat="1">
      <c r="A173" s="34">
        <v>53757</v>
      </c>
      <c r="B173" s="35">
        <v>43573.854166666664</v>
      </c>
      <c r="C173" s="34" t="s">
        <v>6</v>
      </c>
      <c r="D173" s="34">
        <v>1.3</v>
      </c>
      <c r="E173" s="34">
        <f t="shared" si="65"/>
        <v>1.3</v>
      </c>
      <c r="F173" s="34">
        <v>4</v>
      </c>
      <c r="G173" s="34">
        <f t="shared" si="66"/>
        <v>4</v>
      </c>
      <c r="H173" s="34">
        <v>0</v>
      </c>
      <c r="I173" s="34">
        <f t="shared" si="67"/>
        <v>0</v>
      </c>
      <c r="J173" s="30">
        <f t="shared" si="68"/>
        <v>-1.1220922196298695</v>
      </c>
      <c r="K173" s="30">
        <f t="shared" si="69"/>
        <v>-0.57256821752649634</v>
      </c>
      <c r="L173" s="30">
        <f t="shared" si="70"/>
        <v>0.44251619257664032</v>
      </c>
      <c r="M173" s="30">
        <f t="shared" si="71"/>
        <v>-0.99204019468001348</v>
      </c>
      <c r="N173" s="1"/>
      <c r="O173" s="1"/>
      <c r="P173" s="21">
        <f t="shared" si="72"/>
        <v>-0.37403073987662316</v>
      </c>
      <c r="Q173" s="21">
        <f t="shared" si="73"/>
        <v>46.259692601233766</v>
      </c>
      <c r="R173" s="37">
        <v>4</v>
      </c>
      <c r="S173" s="37">
        <v>5</v>
      </c>
      <c r="T173" s="34">
        <v>8</v>
      </c>
      <c r="U173" s="34">
        <v>2</v>
      </c>
      <c r="V173" s="34">
        <v>2</v>
      </c>
      <c r="W173" s="34">
        <v>1</v>
      </c>
      <c r="X173" s="28">
        <f t="shared" si="74"/>
        <v>6</v>
      </c>
      <c r="Y173" s="22">
        <f t="shared" si="75"/>
        <v>15.924000000000001</v>
      </c>
      <c r="Z173" s="3"/>
      <c r="AA173" s="22">
        <f t="shared" si="76"/>
        <v>-1.4869770785765513</v>
      </c>
      <c r="AB173" s="22">
        <f t="shared" si="77"/>
        <v>35.13022921423449</v>
      </c>
      <c r="AC173" s="34">
        <v>4</v>
      </c>
      <c r="AD173" s="34">
        <v>3</v>
      </c>
      <c r="AE173" s="34">
        <f t="shared" si="89"/>
        <v>7</v>
      </c>
      <c r="AF173" s="5">
        <f t="shared" si="90"/>
        <v>0.11348659462415214</v>
      </c>
      <c r="AG173" s="5">
        <v>80</v>
      </c>
      <c r="AH173" s="5">
        <f t="shared" si="96"/>
        <v>220</v>
      </c>
      <c r="AI173" s="5">
        <f t="shared" si="91"/>
        <v>0.13023512440866447</v>
      </c>
      <c r="AJ173" s="5"/>
      <c r="AK173" s="23">
        <f t="shared" si="92"/>
        <v>0.12186085951640831</v>
      </c>
      <c r="AL173" s="23">
        <f t="shared" si="93"/>
        <v>51.218608595164085</v>
      </c>
      <c r="AM173" s="37">
        <v>3</v>
      </c>
      <c r="AN173" s="37">
        <v>2</v>
      </c>
      <c r="AO173" s="37">
        <v>3</v>
      </c>
      <c r="AP173" s="37">
        <v>3</v>
      </c>
      <c r="AQ173" s="37">
        <v>3</v>
      </c>
      <c r="AR173" s="31">
        <v>4</v>
      </c>
      <c r="AS173" s="6">
        <f t="shared" si="78"/>
        <v>18</v>
      </c>
      <c r="AT173" s="6">
        <f t="shared" si="79"/>
        <v>-0.51789915767352035</v>
      </c>
      <c r="AU173" s="6">
        <f t="shared" si="80"/>
        <v>-1.6227965018447703</v>
      </c>
      <c r="AV173" s="6">
        <f t="shared" si="81"/>
        <v>-0.82934496931989354</v>
      </c>
      <c r="AW173" s="6">
        <f t="shared" si="82"/>
        <v>-1.2620324046144913</v>
      </c>
      <c r="AX173" s="6">
        <f t="shared" si="83"/>
        <v>-0.81754681637338489</v>
      </c>
      <c r="AY173" s="6">
        <f t="shared" si="84"/>
        <v>0.25555636805068033</v>
      </c>
      <c r="AZ173" s="6"/>
      <c r="BA173" s="6"/>
      <c r="BB173" s="24">
        <f t="shared" si="85"/>
        <v>-0.79901058029589667</v>
      </c>
      <c r="BC173" s="24">
        <f t="shared" si="94"/>
        <v>42.009894197041035</v>
      </c>
      <c r="BD173" s="20">
        <f t="shared" si="86"/>
        <v>-2.538157539232663</v>
      </c>
      <c r="BE173" s="8">
        <f t="shared" si="87"/>
        <v>-0.63453938480816574</v>
      </c>
      <c r="BF173" s="20">
        <f t="shared" si="88"/>
        <v>43.654606151918344</v>
      </c>
    </row>
    <row r="174" spans="1:58" customFormat="1">
      <c r="A174" s="34">
        <v>53757</v>
      </c>
      <c r="B174" s="35">
        <v>43574.4375</v>
      </c>
      <c r="C174" s="34" t="s">
        <v>7</v>
      </c>
      <c r="D174" s="34">
        <v>1.5</v>
      </c>
      <c r="E174" s="34">
        <f t="shared" si="65"/>
        <v>1.5</v>
      </c>
      <c r="F174" s="34">
        <v>4</v>
      </c>
      <c r="G174" s="34">
        <f t="shared" si="66"/>
        <v>4</v>
      </c>
      <c r="H174" s="34">
        <v>4</v>
      </c>
      <c r="I174" s="34">
        <f t="shared" si="67"/>
        <v>4</v>
      </c>
      <c r="J174" s="30">
        <f t="shared" si="68"/>
        <v>1.0599281055758536</v>
      </c>
      <c r="K174" s="30">
        <f t="shared" si="69"/>
        <v>-0.40788102563655476</v>
      </c>
      <c r="L174" s="30">
        <f t="shared" si="70"/>
        <v>0.44251619257664032</v>
      </c>
      <c r="M174" s="30">
        <f t="shared" si="71"/>
        <v>1.0252929386357681</v>
      </c>
      <c r="N174" s="1"/>
      <c r="O174" s="1"/>
      <c r="P174" s="21">
        <f t="shared" si="72"/>
        <v>0.35330936852528455</v>
      </c>
      <c r="Q174" s="21">
        <f t="shared" si="73"/>
        <v>53.533093685252844</v>
      </c>
      <c r="R174" s="37">
        <v>4</v>
      </c>
      <c r="S174" s="37">
        <v>5</v>
      </c>
      <c r="T174" s="34">
        <v>8</v>
      </c>
      <c r="U174" s="34">
        <v>2</v>
      </c>
      <c r="V174" s="34">
        <v>2</v>
      </c>
      <c r="W174" s="34">
        <v>1</v>
      </c>
      <c r="X174" s="28">
        <f t="shared" si="74"/>
        <v>6</v>
      </c>
      <c r="Y174" s="22">
        <f t="shared" si="75"/>
        <v>15.924000000000001</v>
      </c>
      <c r="Z174" s="3"/>
      <c r="AA174" s="22">
        <f t="shared" si="76"/>
        <v>-1.4869770785765513</v>
      </c>
      <c r="AB174" s="22">
        <f t="shared" si="77"/>
        <v>35.13022921423449</v>
      </c>
      <c r="AC174" s="34">
        <v>0</v>
      </c>
      <c r="AD174" s="34">
        <v>3.5</v>
      </c>
      <c r="AE174" s="34">
        <f t="shared" si="89"/>
        <v>3.5</v>
      </c>
      <c r="AF174" s="5">
        <f t="shared" si="90"/>
        <v>-1.0678472799562511</v>
      </c>
      <c r="AG174" s="5">
        <v>80</v>
      </c>
      <c r="AH174" s="5">
        <f t="shared" si="96"/>
        <v>220</v>
      </c>
      <c r="AI174" s="5">
        <f t="shared" si="91"/>
        <v>0.13023512440866447</v>
      </c>
      <c r="AJ174" s="5"/>
      <c r="AK174" s="23">
        <f t="shared" si="92"/>
        <v>-0.46880607777379329</v>
      </c>
      <c r="AL174" s="23">
        <f t="shared" si="93"/>
        <v>45.311939222262069</v>
      </c>
      <c r="AM174" s="37">
        <v>3</v>
      </c>
      <c r="AN174" s="37">
        <v>2</v>
      </c>
      <c r="AO174" s="37">
        <v>3</v>
      </c>
      <c r="AP174" s="37">
        <v>3</v>
      </c>
      <c r="AQ174" s="37">
        <v>3</v>
      </c>
      <c r="AR174" s="37">
        <v>4</v>
      </c>
      <c r="AS174" s="6">
        <f t="shared" si="78"/>
        <v>18</v>
      </c>
      <c r="AT174" s="6">
        <f t="shared" si="79"/>
        <v>-0.51789915767352035</v>
      </c>
      <c r="AU174" s="6">
        <f t="shared" si="80"/>
        <v>-1.6227965018447703</v>
      </c>
      <c r="AV174" s="6">
        <f t="shared" si="81"/>
        <v>-0.82934496931989354</v>
      </c>
      <c r="AW174" s="6">
        <f t="shared" si="82"/>
        <v>-1.2620324046144913</v>
      </c>
      <c r="AX174" s="6">
        <f t="shared" si="83"/>
        <v>-0.81754681637338489</v>
      </c>
      <c r="AY174" s="6">
        <f t="shared" si="84"/>
        <v>0.25555636805068033</v>
      </c>
      <c r="AZ174" s="6"/>
      <c r="BA174" s="6"/>
      <c r="BB174" s="24">
        <f t="shared" si="85"/>
        <v>-0.79901058029589667</v>
      </c>
      <c r="BC174" s="24">
        <f t="shared" si="94"/>
        <v>42.009894197041035</v>
      </c>
      <c r="BD174" s="20">
        <f t="shared" si="86"/>
        <v>-2.4014843681209568</v>
      </c>
      <c r="BE174" s="8">
        <f t="shared" si="87"/>
        <v>-0.6003710920302392</v>
      </c>
      <c r="BF174" s="20">
        <f t="shared" si="88"/>
        <v>43.996289079697604</v>
      </c>
    </row>
    <row r="175" spans="1:58" customFormat="1">
      <c r="A175" s="34">
        <v>53757</v>
      </c>
      <c r="B175" s="35">
        <v>43574.542361111111</v>
      </c>
      <c r="C175" s="34" t="s">
        <v>4</v>
      </c>
      <c r="D175" s="34">
        <v>1.3</v>
      </c>
      <c r="E175" s="34">
        <f t="shared" si="65"/>
        <v>1.3</v>
      </c>
      <c r="F175" s="34">
        <v>5</v>
      </c>
      <c r="G175" s="34">
        <f t="shared" si="66"/>
        <v>5</v>
      </c>
      <c r="H175" s="34">
        <v>0</v>
      </c>
      <c r="I175" s="34">
        <f t="shared" si="67"/>
        <v>0</v>
      </c>
      <c r="J175" s="30">
        <f t="shared" si="68"/>
        <v>-6.9308598074986127E-2</v>
      </c>
      <c r="K175" s="30">
        <f t="shared" si="69"/>
        <v>-0.57256821752649634</v>
      </c>
      <c r="L175" s="30">
        <f t="shared" si="70"/>
        <v>1.4952998141315237</v>
      </c>
      <c r="M175" s="30">
        <f t="shared" si="71"/>
        <v>-0.99204019468001348</v>
      </c>
      <c r="N175" s="1"/>
      <c r="O175" s="1"/>
      <c r="P175" s="21">
        <f t="shared" si="72"/>
        <v>-2.3102866024995377E-2</v>
      </c>
      <c r="Q175" s="21">
        <f t="shared" si="73"/>
        <v>49.768971339750046</v>
      </c>
      <c r="R175" s="37">
        <v>4</v>
      </c>
      <c r="S175" s="37">
        <v>5</v>
      </c>
      <c r="T175" s="34">
        <v>8</v>
      </c>
      <c r="U175" s="34">
        <v>2</v>
      </c>
      <c r="V175" s="34">
        <v>2</v>
      </c>
      <c r="W175" s="34">
        <v>1</v>
      </c>
      <c r="X175" s="28">
        <f t="shared" si="74"/>
        <v>6</v>
      </c>
      <c r="Y175" s="22">
        <f t="shared" si="75"/>
        <v>15.924000000000001</v>
      </c>
      <c r="Z175" s="3"/>
      <c r="AA175" s="22">
        <f t="shared" si="76"/>
        <v>-1.4869770785765513</v>
      </c>
      <c r="AB175" s="22">
        <f t="shared" si="77"/>
        <v>35.13022921423449</v>
      </c>
      <c r="AC175" s="34">
        <v>0</v>
      </c>
      <c r="AD175" s="34">
        <v>3.5</v>
      </c>
      <c r="AE175" s="34">
        <f t="shared" si="89"/>
        <v>3.5</v>
      </c>
      <c r="AF175" s="5">
        <f t="shared" si="90"/>
        <v>-1.0678472799562511</v>
      </c>
      <c r="AG175" s="5">
        <v>80</v>
      </c>
      <c r="AH175" s="5">
        <f t="shared" si="96"/>
        <v>220</v>
      </c>
      <c r="AI175" s="5">
        <f t="shared" si="91"/>
        <v>0.13023512440866447</v>
      </c>
      <c r="AJ175" s="5"/>
      <c r="AK175" s="23">
        <f t="shared" si="92"/>
        <v>-0.46880607777379329</v>
      </c>
      <c r="AL175" s="23">
        <f t="shared" si="93"/>
        <v>45.311939222262069</v>
      </c>
      <c r="AM175" s="37">
        <v>3</v>
      </c>
      <c r="AN175" s="37">
        <v>2</v>
      </c>
      <c r="AO175" s="37">
        <v>3</v>
      </c>
      <c r="AP175" s="37">
        <v>3</v>
      </c>
      <c r="AQ175" s="37">
        <v>3</v>
      </c>
      <c r="AR175" s="37">
        <v>4</v>
      </c>
      <c r="AS175" s="6">
        <f t="shared" si="78"/>
        <v>18</v>
      </c>
      <c r="AT175" s="6">
        <f t="shared" si="79"/>
        <v>-0.51789915767352035</v>
      </c>
      <c r="AU175" s="6">
        <f t="shared" si="80"/>
        <v>-1.6227965018447703</v>
      </c>
      <c r="AV175" s="6">
        <f t="shared" si="81"/>
        <v>-0.82934496931989354</v>
      </c>
      <c r="AW175" s="6">
        <f t="shared" si="82"/>
        <v>-1.2620324046144913</v>
      </c>
      <c r="AX175" s="6">
        <f t="shared" si="83"/>
        <v>-0.81754681637338489</v>
      </c>
      <c r="AY175" s="6">
        <f t="shared" si="84"/>
        <v>0.25555636805068033</v>
      </c>
      <c r="AZ175" s="6"/>
      <c r="BA175" s="6"/>
      <c r="BB175" s="24">
        <f t="shared" si="85"/>
        <v>-0.79901058029589667</v>
      </c>
      <c r="BC175" s="24">
        <f t="shared" si="94"/>
        <v>42.009894197041035</v>
      </c>
      <c r="BD175" s="20">
        <f t="shared" si="86"/>
        <v>-2.7778966026712366</v>
      </c>
      <c r="BE175" s="8">
        <f t="shared" si="87"/>
        <v>-0.69447415066780915</v>
      </c>
      <c r="BF175" s="20">
        <f t="shared" si="88"/>
        <v>43.055258493321908</v>
      </c>
    </row>
    <row r="176" spans="1:58" customFormat="1">
      <c r="A176" s="34">
        <v>53757</v>
      </c>
      <c r="B176" s="35">
        <v>43574.761111111111</v>
      </c>
      <c r="C176" s="34" t="s">
        <v>5</v>
      </c>
      <c r="D176" s="34">
        <v>3</v>
      </c>
      <c r="E176" s="34">
        <f t="shared" si="65"/>
        <v>3</v>
      </c>
      <c r="F176" s="34">
        <v>5</v>
      </c>
      <c r="G176" s="34">
        <f t="shared" si="66"/>
        <v>5</v>
      </c>
      <c r="H176" s="34">
        <v>4</v>
      </c>
      <c r="I176" s="34">
        <f t="shared" si="67"/>
        <v>4</v>
      </c>
      <c r="J176" s="30">
        <f t="shared" si="68"/>
        <v>3.347865666305299</v>
      </c>
      <c r="K176" s="30">
        <f t="shared" si="69"/>
        <v>0.82727291353800725</v>
      </c>
      <c r="L176" s="30">
        <f t="shared" si="70"/>
        <v>1.4952998141315237</v>
      </c>
      <c r="M176" s="30">
        <f t="shared" si="71"/>
        <v>1.0252929386357681</v>
      </c>
      <c r="N176" s="1"/>
      <c r="O176" s="1"/>
      <c r="P176" s="21">
        <f t="shared" si="72"/>
        <v>1.1159552221017663</v>
      </c>
      <c r="Q176" s="21">
        <f t="shared" si="73"/>
        <v>61.159552221017663</v>
      </c>
      <c r="R176" s="37">
        <v>4</v>
      </c>
      <c r="S176" s="37">
        <v>5</v>
      </c>
      <c r="T176" s="34">
        <v>8</v>
      </c>
      <c r="U176" s="34">
        <v>2</v>
      </c>
      <c r="V176" s="34">
        <v>2</v>
      </c>
      <c r="W176" s="34">
        <v>1</v>
      </c>
      <c r="X176" s="28">
        <f t="shared" si="74"/>
        <v>6</v>
      </c>
      <c r="Y176" s="22">
        <f t="shared" si="75"/>
        <v>15.924000000000001</v>
      </c>
      <c r="Z176" s="3"/>
      <c r="AA176" s="22">
        <f t="shared" si="76"/>
        <v>-1.4869770785765513</v>
      </c>
      <c r="AB176" s="22">
        <f t="shared" si="77"/>
        <v>35.13022921423449</v>
      </c>
      <c r="AC176" s="34">
        <v>0</v>
      </c>
      <c r="AD176" s="34">
        <v>3.5</v>
      </c>
      <c r="AE176" s="34">
        <f t="shared" si="89"/>
        <v>3.5</v>
      </c>
      <c r="AF176" s="5">
        <f t="shared" si="90"/>
        <v>-1.0678472799562511</v>
      </c>
      <c r="AG176" s="5">
        <v>80</v>
      </c>
      <c r="AH176" s="5">
        <f t="shared" si="96"/>
        <v>220</v>
      </c>
      <c r="AI176" s="5">
        <f t="shared" si="91"/>
        <v>0.13023512440866447</v>
      </c>
      <c r="AJ176" s="5"/>
      <c r="AK176" s="23">
        <f t="shared" si="92"/>
        <v>-0.46880607777379329</v>
      </c>
      <c r="AL176" s="23">
        <f t="shared" si="93"/>
        <v>45.311939222262069</v>
      </c>
      <c r="AM176" s="37">
        <v>3</v>
      </c>
      <c r="AN176" s="37">
        <v>2</v>
      </c>
      <c r="AO176" s="37">
        <v>3</v>
      </c>
      <c r="AP176" s="37">
        <v>3</v>
      </c>
      <c r="AQ176" s="37">
        <v>3</v>
      </c>
      <c r="AR176" s="37">
        <v>4</v>
      </c>
      <c r="AS176" s="6">
        <f t="shared" si="78"/>
        <v>18</v>
      </c>
      <c r="AT176" s="6">
        <f t="shared" si="79"/>
        <v>-0.51789915767352035</v>
      </c>
      <c r="AU176" s="6">
        <f t="shared" si="80"/>
        <v>-1.6227965018447703</v>
      </c>
      <c r="AV176" s="6">
        <f t="shared" si="81"/>
        <v>-0.82934496931989354</v>
      </c>
      <c r="AW176" s="6">
        <f t="shared" si="82"/>
        <v>-1.2620324046144913</v>
      </c>
      <c r="AX176" s="6">
        <f t="shared" si="83"/>
        <v>-0.81754681637338489</v>
      </c>
      <c r="AY176" s="6">
        <f t="shared" si="84"/>
        <v>0.25555636805068033</v>
      </c>
      <c r="AZ176" s="6"/>
      <c r="BA176" s="6"/>
      <c r="BB176" s="24">
        <f t="shared" si="85"/>
        <v>-0.79901058029589667</v>
      </c>
      <c r="BC176" s="24">
        <f t="shared" si="94"/>
        <v>42.009894197041035</v>
      </c>
      <c r="BD176" s="20">
        <f t="shared" si="86"/>
        <v>-1.6388385145444748</v>
      </c>
      <c r="BE176" s="8">
        <f t="shared" si="87"/>
        <v>-0.40970962863611871</v>
      </c>
      <c r="BF176" s="20">
        <f t="shared" si="88"/>
        <v>45.902903713638814</v>
      </c>
    </row>
    <row r="177" spans="1:58" customFormat="1">
      <c r="A177" s="34">
        <v>53757</v>
      </c>
      <c r="B177" s="35">
        <v>43574.854166666664</v>
      </c>
      <c r="C177" s="34" t="s">
        <v>6</v>
      </c>
      <c r="D177" s="34">
        <v>4.3</v>
      </c>
      <c r="E177" s="34">
        <f t="shared" si="65"/>
        <v>4.3</v>
      </c>
      <c r="F177" s="34">
        <v>4</v>
      </c>
      <c r="G177" s="34">
        <f t="shared" si="66"/>
        <v>4</v>
      </c>
      <c r="H177" s="34">
        <v>0</v>
      </c>
      <c r="I177" s="34">
        <f t="shared" si="67"/>
        <v>0</v>
      </c>
      <c r="J177" s="30">
        <f t="shared" si="68"/>
        <v>1.3482156587192542</v>
      </c>
      <c r="K177" s="30">
        <f t="shared" si="69"/>
        <v>1.8977396608226274</v>
      </c>
      <c r="L177" s="30">
        <f t="shared" si="70"/>
        <v>0.44251619257664032</v>
      </c>
      <c r="M177" s="30">
        <f t="shared" si="71"/>
        <v>-0.99204019468001348</v>
      </c>
      <c r="N177" s="1"/>
      <c r="O177" s="1"/>
      <c r="P177" s="21">
        <f t="shared" si="72"/>
        <v>0.44940521957308471</v>
      </c>
      <c r="Q177" s="21">
        <f t="shared" si="73"/>
        <v>54.494052195730845</v>
      </c>
      <c r="R177" s="37">
        <v>4</v>
      </c>
      <c r="S177" s="37">
        <v>5</v>
      </c>
      <c r="T177" s="34">
        <v>8</v>
      </c>
      <c r="U177" s="34">
        <v>2</v>
      </c>
      <c r="V177" s="34">
        <v>2</v>
      </c>
      <c r="W177" s="34">
        <v>1</v>
      </c>
      <c r="X177" s="28">
        <f t="shared" si="74"/>
        <v>6</v>
      </c>
      <c r="Y177" s="22">
        <f t="shared" si="75"/>
        <v>15.924000000000001</v>
      </c>
      <c r="Z177" s="3"/>
      <c r="AA177" s="22">
        <f t="shared" si="76"/>
        <v>-1.4869770785765513</v>
      </c>
      <c r="AB177" s="22">
        <f t="shared" si="77"/>
        <v>35.13022921423449</v>
      </c>
      <c r="AC177" s="34">
        <v>0</v>
      </c>
      <c r="AD177" s="34">
        <v>3.5</v>
      </c>
      <c r="AE177" s="34">
        <f t="shared" si="89"/>
        <v>3.5</v>
      </c>
      <c r="AF177" s="5">
        <f t="shared" si="90"/>
        <v>-1.0678472799562511</v>
      </c>
      <c r="AG177" s="5">
        <v>80</v>
      </c>
      <c r="AH177" s="5">
        <f t="shared" si="96"/>
        <v>220</v>
      </c>
      <c r="AI177" s="5">
        <f t="shared" si="91"/>
        <v>0.13023512440866447</v>
      </c>
      <c r="AJ177" s="5"/>
      <c r="AK177" s="23">
        <f t="shared" si="92"/>
        <v>-0.46880607777379329</v>
      </c>
      <c r="AL177" s="23">
        <f t="shared" si="93"/>
        <v>45.311939222262069</v>
      </c>
      <c r="AM177" s="37">
        <v>3</v>
      </c>
      <c r="AN177" s="37">
        <v>2</v>
      </c>
      <c r="AO177" s="37">
        <v>3</v>
      </c>
      <c r="AP177" s="37">
        <v>3</v>
      </c>
      <c r="AQ177" s="37">
        <v>3</v>
      </c>
      <c r="AR177" s="37">
        <v>4</v>
      </c>
      <c r="AS177" s="6">
        <f t="shared" si="78"/>
        <v>18</v>
      </c>
      <c r="AT177" s="6">
        <f t="shared" si="79"/>
        <v>-0.51789915767352035</v>
      </c>
      <c r="AU177" s="6">
        <f t="shared" si="80"/>
        <v>-1.6227965018447703</v>
      </c>
      <c r="AV177" s="6">
        <f t="shared" si="81"/>
        <v>-0.82934496931989354</v>
      </c>
      <c r="AW177" s="6">
        <f t="shared" si="82"/>
        <v>-1.2620324046144913</v>
      </c>
      <c r="AX177" s="6">
        <f t="shared" si="83"/>
        <v>-0.81754681637338489</v>
      </c>
      <c r="AY177" s="6">
        <f t="shared" si="84"/>
        <v>0.25555636805068033</v>
      </c>
      <c r="AZ177" s="6"/>
      <c r="BA177" s="6"/>
      <c r="BB177" s="24">
        <f t="shared" si="85"/>
        <v>-0.79901058029589667</v>
      </c>
      <c r="BC177" s="24">
        <f t="shared" si="94"/>
        <v>42.009894197041035</v>
      </c>
      <c r="BD177" s="20">
        <f t="shared" si="86"/>
        <v>-2.3053885170731565</v>
      </c>
      <c r="BE177" s="8">
        <f t="shared" si="87"/>
        <v>-0.57634712926828913</v>
      </c>
      <c r="BF177" s="20">
        <f t="shared" si="88"/>
        <v>44.236528707317106</v>
      </c>
    </row>
    <row r="178" spans="1:58" customFormat="1">
      <c r="A178" s="68">
        <v>53757</v>
      </c>
      <c r="B178" s="74">
        <v>43575.4375</v>
      </c>
      <c r="C178" s="68" t="s">
        <v>8</v>
      </c>
      <c r="D178" s="68">
        <v>3</v>
      </c>
      <c r="E178" s="34">
        <f t="shared" si="65"/>
        <v>3</v>
      </c>
      <c r="F178" s="68">
        <v>3</v>
      </c>
      <c r="G178" s="34">
        <f t="shared" si="66"/>
        <v>3</v>
      </c>
      <c r="H178" s="68">
        <v>3</v>
      </c>
      <c r="I178" s="34">
        <f t="shared" si="67"/>
        <v>3</v>
      </c>
      <c r="J178" s="30">
        <f t="shared" si="68"/>
        <v>0.73796513986658707</v>
      </c>
      <c r="K178" s="30">
        <f t="shared" si="69"/>
        <v>0.82727291353800725</v>
      </c>
      <c r="L178" s="30">
        <f t="shared" si="70"/>
        <v>-0.61026742897824293</v>
      </c>
      <c r="M178" s="30">
        <f t="shared" si="71"/>
        <v>0.52095965530682276</v>
      </c>
      <c r="N178" s="1"/>
      <c r="O178" s="1"/>
      <c r="P178" s="21">
        <f t="shared" si="72"/>
        <v>0.24598837995552902</v>
      </c>
      <c r="Q178" s="21">
        <f t="shared" si="73"/>
        <v>52.459883799555293</v>
      </c>
      <c r="R178" s="38">
        <v>4</v>
      </c>
      <c r="S178" s="38">
        <v>5</v>
      </c>
      <c r="T178" s="68">
        <v>8</v>
      </c>
      <c r="U178" s="68">
        <v>2</v>
      </c>
      <c r="V178" s="68">
        <v>2</v>
      </c>
      <c r="W178" s="68">
        <v>1</v>
      </c>
      <c r="X178" s="28">
        <f t="shared" si="74"/>
        <v>6</v>
      </c>
      <c r="Y178" s="22">
        <f t="shared" si="75"/>
        <v>15.924000000000001</v>
      </c>
      <c r="Z178" s="16"/>
      <c r="AA178" s="22">
        <f t="shared" si="76"/>
        <v>-1.4869770785765513</v>
      </c>
      <c r="AB178" s="22">
        <f t="shared" si="77"/>
        <v>35.13022921423449</v>
      </c>
      <c r="AC178" s="34">
        <v>0</v>
      </c>
      <c r="AD178" s="34">
        <v>4</v>
      </c>
      <c r="AE178" s="34">
        <f t="shared" si="89"/>
        <v>4</v>
      </c>
      <c r="AF178" s="5">
        <f t="shared" si="90"/>
        <v>-0.89908529787333624</v>
      </c>
      <c r="AG178" s="5">
        <v>80</v>
      </c>
      <c r="AH178" s="5">
        <f t="shared" si="96"/>
        <v>220</v>
      </c>
      <c r="AI178" s="5">
        <f t="shared" si="91"/>
        <v>0.13023512440866447</v>
      </c>
      <c r="AJ178" s="5"/>
      <c r="AK178" s="23">
        <f t="shared" si="92"/>
        <v>-0.38442508673233589</v>
      </c>
      <c r="AL178" s="23">
        <f t="shared" si="93"/>
        <v>46.15574913267664</v>
      </c>
      <c r="AM178">
        <v>2</v>
      </c>
      <c r="AN178">
        <v>2</v>
      </c>
      <c r="AO178">
        <v>4</v>
      </c>
      <c r="AP178">
        <v>2</v>
      </c>
      <c r="AQ178">
        <v>4</v>
      </c>
      <c r="AR178" s="31">
        <v>4</v>
      </c>
      <c r="AS178" s="6">
        <f t="shared" si="78"/>
        <v>18</v>
      </c>
      <c r="AT178" s="6">
        <f t="shared" si="79"/>
        <v>-1.6656330596105762</v>
      </c>
      <c r="AU178" s="6">
        <f t="shared" si="80"/>
        <v>-1.6227965018447703</v>
      </c>
      <c r="AV178" s="6">
        <f t="shared" si="81"/>
        <v>0.2970787949802603</v>
      </c>
      <c r="AW178" s="6">
        <f t="shared" si="82"/>
        <v>-2.2620324046144913</v>
      </c>
      <c r="AX178" s="6">
        <f t="shared" si="83"/>
        <v>0.37758186298369223</v>
      </c>
      <c r="AY178" s="6">
        <f t="shared" si="84"/>
        <v>0.25555636805068033</v>
      </c>
      <c r="AZ178" s="18"/>
      <c r="BA178" s="18"/>
      <c r="BB178" s="24">
        <f t="shared" si="85"/>
        <v>-0.7700408233425341</v>
      </c>
      <c r="BC178" s="24">
        <f t="shared" si="94"/>
        <v>42.299591766574657</v>
      </c>
      <c r="BD178" s="20">
        <f t="shared" si="86"/>
        <v>-2.3954546086958919</v>
      </c>
      <c r="BE178" s="8">
        <f t="shared" si="87"/>
        <v>-0.59886365217397297</v>
      </c>
      <c r="BF178" s="20">
        <f t="shared" si="88"/>
        <v>44.011363478260272</v>
      </c>
    </row>
    <row r="179" spans="1:58" customFormat="1">
      <c r="A179" s="34">
        <v>53757</v>
      </c>
      <c r="B179" s="35">
        <v>43575.556250000001</v>
      </c>
      <c r="C179" s="34" t="s">
        <v>4</v>
      </c>
      <c r="D179" s="34">
        <v>1</v>
      </c>
      <c r="E179" s="34">
        <f t="shared" si="65"/>
        <v>1</v>
      </c>
      <c r="F179" s="34">
        <v>3</v>
      </c>
      <c r="G179" s="34">
        <f t="shared" si="66"/>
        <v>3</v>
      </c>
      <c r="H179" s="34">
        <v>0</v>
      </c>
      <c r="I179" s="34">
        <f t="shared" si="67"/>
        <v>0</v>
      </c>
      <c r="J179" s="30">
        <f t="shared" si="68"/>
        <v>-2.4219066290196651</v>
      </c>
      <c r="K179" s="30">
        <f t="shared" si="69"/>
        <v>-0.81959900536140873</v>
      </c>
      <c r="L179" s="30">
        <f t="shared" si="70"/>
        <v>-0.61026742897824293</v>
      </c>
      <c r="M179" s="30">
        <f t="shared" si="71"/>
        <v>-0.99204019468001348</v>
      </c>
      <c r="N179" s="1"/>
      <c r="O179" s="1"/>
      <c r="P179" s="21">
        <f t="shared" si="72"/>
        <v>-0.80730220967322175</v>
      </c>
      <c r="Q179" s="21">
        <f t="shared" si="73"/>
        <v>41.926977903267783</v>
      </c>
      <c r="R179" s="37">
        <v>4</v>
      </c>
      <c r="S179" s="37">
        <v>5</v>
      </c>
      <c r="T179" s="34">
        <v>8</v>
      </c>
      <c r="U179" s="34">
        <v>2</v>
      </c>
      <c r="V179" s="34">
        <v>2</v>
      </c>
      <c r="W179" s="34">
        <v>1</v>
      </c>
      <c r="X179" s="28">
        <f t="shared" si="74"/>
        <v>6</v>
      </c>
      <c r="Y179" s="22">
        <f t="shared" si="75"/>
        <v>15.924000000000001</v>
      </c>
      <c r="Z179" s="3"/>
      <c r="AA179" s="22">
        <f t="shared" si="76"/>
        <v>-1.4869770785765513</v>
      </c>
      <c r="AB179" s="22">
        <f t="shared" si="77"/>
        <v>35.13022921423449</v>
      </c>
      <c r="AC179" s="34">
        <v>0</v>
      </c>
      <c r="AD179" s="34">
        <v>4</v>
      </c>
      <c r="AE179" s="34">
        <f t="shared" si="89"/>
        <v>4</v>
      </c>
      <c r="AF179" s="5">
        <f t="shared" si="90"/>
        <v>-0.89908529787333624</v>
      </c>
      <c r="AG179" s="5">
        <v>80</v>
      </c>
      <c r="AH179" s="5">
        <f t="shared" si="96"/>
        <v>220</v>
      </c>
      <c r="AI179" s="5">
        <f t="shared" si="91"/>
        <v>0.13023512440866447</v>
      </c>
      <c r="AJ179" s="5"/>
      <c r="AK179" s="23">
        <f t="shared" si="92"/>
        <v>-0.38442508673233589</v>
      </c>
      <c r="AL179" s="23">
        <f t="shared" si="93"/>
        <v>46.15574913267664</v>
      </c>
      <c r="AM179">
        <v>2</v>
      </c>
      <c r="AN179">
        <v>2</v>
      </c>
      <c r="AO179">
        <v>4</v>
      </c>
      <c r="AP179">
        <v>2</v>
      </c>
      <c r="AQ179">
        <v>4</v>
      </c>
      <c r="AR179" s="31">
        <v>4</v>
      </c>
      <c r="AS179" s="6">
        <f t="shared" si="78"/>
        <v>18</v>
      </c>
      <c r="AT179" s="6">
        <f t="shared" si="79"/>
        <v>-1.6656330596105762</v>
      </c>
      <c r="AU179" s="6">
        <f t="shared" si="80"/>
        <v>-1.6227965018447703</v>
      </c>
      <c r="AV179" s="6">
        <f t="shared" si="81"/>
        <v>0.2970787949802603</v>
      </c>
      <c r="AW179" s="6">
        <f t="shared" si="82"/>
        <v>-2.2620324046144913</v>
      </c>
      <c r="AX179" s="6">
        <f t="shared" si="83"/>
        <v>0.37758186298369223</v>
      </c>
      <c r="AY179" s="6">
        <f t="shared" si="84"/>
        <v>0.25555636805068033</v>
      </c>
      <c r="AZ179" s="6"/>
      <c r="BA179" s="6"/>
      <c r="BB179" s="24">
        <f t="shared" si="85"/>
        <v>-0.7700408233425341</v>
      </c>
      <c r="BC179" s="24">
        <f t="shared" si="94"/>
        <v>42.299591766574657</v>
      </c>
      <c r="BD179" s="20">
        <f t="shared" si="86"/>
        <v>-3.4487451983246427</v>
      </c>
      <c r="BE179" s="8">
        <f t="shared" si="87"/>
        <v>-0.86218629958116066</v>
      </c>
      <c r="BF179" s="20">
        <f t="shared" si="88"/>
        <v>41.378137004188389</v>
      </c>
    </row>
    <row r="180" spans="1:58" customFormat="1">
      <c r="A180" s="34">
        <v>53757</v>
      </c>
      <c r="B180" s="35">
        <v>43575.788194444445</v>
      </c>
      <c r="C180" s="34" t="s">
        <v>5</v>
      </c>
      <c r="D180" s="34">
        <v>7</v>
      </c>
      <c r="E180" s="34">
        <f t="shared" si="65"/>
        <v>7</v>
      </c>
      <c r="F180" s="34">
        <v>5</v>
      </c>
      <c r="G180" s="34">
        <f t="shared" si="66"/>
        <v>5</v>
      </c>
      <c r="H180" s="34">
        <v>0</v>
      </c>
      <c r="I180" s="34">
        <f t="shared" si="67"/>
        <v>0</v>
      </c>
      <c r="J180" s="30">
        <f t="shared" si="68"/>
        <v>4.6242763707883494</v>
      </c>
      <c r="K180" s="30">
        <f t="shared" si="69"/>
        <v>4.121016751336839</v>
      </c>
      <c r="L180" s="30">
        <f t="shared" si="70"/>
        <v>1.4952998141315237</v>
      </c>
      <c r="M180" s="30">
        <f t="shared" si="71"/>
        <v>-0.99204019468001348</v>
      </c>
      <c r="N180" s="1"/>
      <c r="O180" s="1"/>
      <c r="P180" s="21">
        <f t="shared" si="72"/>
        <v>1.5414254569294499</v>
      </c>
      <c r="Q180" s="21">
        <f t="shared" si="73"/>
        <v>65.414254569294499</v>
      </c>
      <c r="R180" s="37">
        <v>4</v>
      </c>
      <c r="S180" s="37">
        <v>5</v>
      </c>
      <c r="T180" s="34">
        <v>8</v>
      </c>
      <c r="U180" s="34">
        <v>2</v>
      </c>
      <c r="V180" s="34">
        <v>2</v>
      </c>
      <c r="W180" s="34">
        <v>1</v>
      </c>
      <c r="X180" s="28">
        <f t="shared" si="74"/>
        <v>6</v>
      </c>
      <c r="Y180" s="22">
        <f t="shared" si="75"/>
        <v>15.924000000000001</v>
      </c>
      <c r="Z180" s="3"/>
      <c r="AA180" s="22">
        <f t="shared" si="76"/>
        <v>-1.4869770785765513</v>
      </c>
      <c r="AB180" s="22">
        <f t="shared" si="77"/>
        <v>35.13022921423449</v>
      </c>
      <c r="AC180" s="34">
        <v>0</v>
      </c>
      <c r="AD180" s="34">
        <v>4</v>
      </c>
      <c r="AE180" s="34">
        <f t="shared" si="89"/>
        <v>4</v>
      </c>
      <c r="AF180" s="5">
        <f t="shared" si="90"/>
        <v>-0.89908529787333624</v>
      </c>
      <c r="AG180" s="5">
        <v>80</v>
      </c>
      <c r="AH180" s="5">
        <f t="shared" si="96"/>
        <v>220</v>
      </c>
      <c r="AI180" s="5">
        <f t="shared" si="91"/>
        <v>0.13023512440866447</v>
      </c>
      <c r="AJ180" s="5"/>
      <c r="AK180" s="23">
        <f t="shared" si="92"/>
        <v>-0.38442508673233589</v>
      </c>
      <c r="AL180" s="23">
        <f t="shared" si="93"/>
        <v>46.15574913267664</v>
      </c>
      <c r="AM180">
        <v>2</v>
      </c>
      <c r="AN180">
        <v>2</v>
      </c>
      <c r="AO180">
        <v>4</v>
      </c>
      <c r="AP180">
        <v>2</v>
      </c>
      <c r="AQ180">
        <v>4</v>
      </c>
      <c r="AR180" s="31">
        <v>4</v>
      </c>
      <c r="AS180" s="6">
        <f t="shared" si="78"/>
        <v>18</v>
      </c>
      <c r="AT180" s="6">
        <f t="shared" si="79"/>
        <v>-1.6656330596105762</v>
      </c>
      <c r="AU180" s="6">
        <f t="shared" si="80"/>
        <v>-1.6227965018447703</v>
      </c>
      <c r="AV180" s="6">
        <f t="shared" si="81"/>
        <v>0.2970787949802603</v>
      </c>
      <c r="AW180" s="6">
        <f t="shared" si="82"/>
        <v>-2.2620324046144913</v>
      </c>
      <c r="AX180" s="6">
        <f t="shared" si="83"/>
        <v>0.37758186298369223</v>
      </c>
      <c r="AY180" s="6">
        <f t="shared" si="84"/>
        <v>0.25555636805068033</v>
      </c>
      <c r="AZ180" s="6"/>
      <c r="BA180" s="6"/>
      <c r="BB180" s="24">
        <f t="shared" si="85"/>
        <v>-0.7700408233425341</v>
      </c>
      <c r="BC180" s="24">
        <f t="shared" si="94"/>
        <v>42.299591766574657</v>
      </c>
      <c r="BD180" s="20">
        <f t="shared" si="86"/>
        <v>-1.1000175317219714</v>
      </c>
      <c r="BE180" s="8">
        <f t="shared" si="87"/>
        <v>-0.27500438293049284</v>
      </c>
      <c r="BF180" s="20">
        <f t="shared" si="88"/>
        <v>47.249956170695071</v>
      </c>
    </row>
    <row r="181" spans="1:58" customFormat="1">
      <c r="A181" s="34">
        <v>53757</v>
      </c>
      <c r="B181" s="35">
        <v>43575.854166666664</v>
      </c>
      <c r="C181" s="34" t="s">
        <v>6</v>
      </c>
      <c r="D181" s="34">
        <v>7</v>
      </c>
      <c r="E181" s="34">
        <f t="shared" si="65"/>
        <v>7</v>
      </c>
      <c r="F181" s="34">
        <v>4</v>
      </c>
      <c r="G181" s="34">
        <f t="shared" si="66"/>
        <v>4</v>
      </c>
      <c r="H181" s="34">
        <v>4</v>
      </c>
      <c r="I181" s="34">
        <f t="shared" si="67"/>
        <v>4</v>
      </c>
      <c r="J181" s="30">
        <f t="shared" si="68"/>
        <v>5.5888258825492478</v>
      </c>
      <c r="K181" s="30">
        <f t="shared" si="69"/>
        <v>4.121016751336839</v>
      </c>
      <c r="L181" s="30">
        <f t="shared" si="70"/>
        <v>0.44251619257664032</v>
      </c>
      <c r="M181" s="30">
        <f t="shared" si="71"/>
        <v>1.0252929386357681</v>
      </c>
      <c r="N181" s="1"/>
      <c r="O181" s="1"/>
      <c r="P181" s="21">
        <f t="shared" si="72"/>
        <v>1.8629419608497493</v>
      </c>
      <c r="Q181" s="21">
        <f t="shared" si="73"/>
        <v>68.6294196084975</v>
      </c>
      <c r="R181" s="34">
        <v>5</v>
      </c>
      <c r="S181" s="34">
        <v>5</v>
      </c>
      <c r="T181" s="34">
        <v>19</v>
      </c>
      <c r="U181" s="34">
        <v>5</v>
      </c>
      <c r="V181" s="34">
        <v>5</v>
      </c>
      <c r="W181" s="34">
        <v>2</v>
      </c>
      <c r="X181" s="28">
        <f t="shared" si="74"/>
        <v>5</v>
      </c>
      <c r="Y181" s="22">
        <f t="shared" si="75"/>
        <v>32.996000000000002</v>
      </c>
      <c r="Z181" s="3"/>
      <c r="AA181" s="22">
        <f t="shared" si="76"/>
        <v>0.72212255239056455</v>
      </c>
      <c r="AB181" s="22">
        <f t="shared" si="77"/>
        <v>57.221225523905645</v>
      </c>
      <c r="AC181" s="34">
        <v>0</v>
      </c>
      <c r="AD181" s="34">
        <v>4</v>
      </c>
      <c r="AE181" s="34">
        <f t="shared" si="89"/>
        <v>4</v>
      </c>
      <c r="AF181" s="5">
        <f t="shared" si="90"/>
        <v>-0.89908529787333624</v>
      </c>
      <c r="AG181" s="5">
        <v>80</v>
      </c>
      <c r="AH181" s="5">
        <f t="shared" si="96"/>
        <v>220</v>
      </c>
      <c r="AI181" s="5">
        <f t="shared" si="91"/>
        <v>0.13023512440866447</v>
      </c>
      <c r="AJ181" s="5"/>
      <c r="AK181" s="23">
        <f t="shared" si="92"/>
        <v>-0.38442508673233589</v>
      </c>
      <c r="AL181" s="23">
        <f t="shared" si="93"/>
        <v>46.15574913267664</v>
      </c>
      <c r="AM181">
        <v>2</v>
      </c>
      <c r="AN181">
        <v>2</v>
      </c>
      <c r="AO181">
        <v>4</v>
      </c>
      <c r="AP181">
        <v>2</v>
      </c>
      <c r="AQ181">
        <v>4</v>
      </c>
      <c r="AR181" s="31">
        <v>4</v>
      </c>
      <c r="AS181" s="6">
        <f t="shared" si="78"/>
        <v>18</v>
      </c>
      <c r="AT181" s="6">
        <f t="shared" si="79"/>
        <v>-1.6656330596105762</v>
      </c>
      <c r="AU181" s="6">
        <f t="shared" si="80"/>
        <v>-1.6227965018447703</v>
      </c>
      <c r="AV181" s="6">
        <f t="shared" si="81"/>
        <v>0.2970787949802603</v>
      </c>
      <c r="AW181" s="6">
        <f t="shared" si="82"/>
        <v>-2.2620324046144913</v>
      </c>
      <c r="AX181" s="6">
        <f t="shared" si="83"/>
        <v>0.37758186298369223</v>
      </c>
      <c r="AY181" s="6">
        <f t="shared" si="84"/>
        <v>0.25555636805068033</v>
      </c>
      <c r="AZ181" s="6"/>
      <c r="BA181" s="6"/>
      <c r="BB181" s="24">
        <f t="shared" si="85"/>
        <v>-0.7700408233425341</v>
      </c>
      <c r="BC181" s="24">
        <f t="shared" si="94"/>
        <v>42.299591766574657</v>
      </c>
      <c r="BD181" s="20">
        <f t="shared" si="86"/>
        <v>1.4305986031654441</v>
      </c>
      <c r="BE181" s="8">
        <f t="shared" si="87"/>
        <v>0.35764965079136102</v>
      </c>
      <c r="BF181" s="20">
        <f t="shared" si="88"/>
        <v>53.57649650791361</v>
      </c>
    </row>
    <row r="182" spans="1:58" customFormat="1">
      <c r="A182" s="68">
        <v>53757</v>
      </c>
      <c r="B182" s="74">
        <v>43576.4375</v>
      </c>
      <c r="C182" s="68" t="s">
        <v>9</v>
      </c>
      <c r="D182" s="68">
        <v>1.3</v>
      </c>
      <c r="E182" s="68">
        <f t="shared" si="65"/>
        <v>1.3</v>
      </c>
      <c r="F182" s="68">
        <v>3</v>
      </c>
      <c r="G182" s="68">
        <f t="shared" si="66"/>
        <v>3</v>
      </c>
      <c r="H182" s="68">
        <v>0</v>
      </c>
      <c r="I182" s="68">
        <f t="shared" si="67"/>
        <v>0</v>
      </c>
      <c r="J182" s="61">
        <f t="shared" si="68"/>
        <v>-2.1748758411847531</v>
      </c>
      <c r="K182" s="61">
        <f t="shared" si="69"/>
        <v>-0.57256821752649634</v>
      </c>
      <c r="L182" s="61">
        <f t="shared" si="70"/>
        <v>-0.61026742897824293</v>
      </c>
      <c r="M182" s="61">
        <f t="shared" si="71"/>
        <v>-0.99204019468001348</v>
      </c>
      <c r="N182" s="15"/>
      <c r="O182" s="15"/>
      <c r="P182" s="21">
        <f t="shared" si="72"/>
        <v>-0.72495861372825099</v>
      </c>
      <c r="Q182" s="25">
        <f t="shared" si="73"/>
        <v>42.750413862717494</v>
      </c>
      <c r="R182" s="38">
        <v>4</v>
      </c>
      <c r="S182" s="38">
        <v>5</v>
      </c>
      <c r="T182" s="68">
        <v>8</v>
      </c>
      <c r="U182" s="68">
        <v>2</v>
      </c>
      <c r="V182" s="68">
        <v>2</v>
      </c>
      <c r="W182" s="68">
        <v>1</v>
      </c>
      <c r="X182" s="62">
        <f t="shared" si="74"/>
        <v>6</v>
      </c>
      <c r="Y182" s="63">
        <f t="shared" si="75"/>
        <v>15.924000000000001</v>
      </c>
      <c r="Z182" s="16"/>
      <c r="AA182" s="63">
        <f t="shared" si="76"/>
        <v>-1.4869770785765513</v>
      </c>
      <c r="AB182" s="63">
        <f t="shared" si="77"/>
        <v>35.13022921423449</v>
      </c>
      <c r="AC182" s="34">
        <v>1</v>
      </c>
      <c r="AD182" s="34">
        <v>3</v>
      </c>
      <c r="AE182" s="34">
        <f t="shared" si="89"/>
        <v>4</v>
      </c>
      <c r="AF182" s="5">
        <f t="shared" si="90"/>
        <v>-0.89908529787333624</v>
      </c>
      <c r="AG182" s="5">
        <v>80</v>
      </c>
      <c r="AH182" s="5">
        <f t="shared" si="96"/>
        <v>220</v>
      </c>
      <c r="AI182" s="5">
        <f t="shared" si="91"/>
        <v>0.13023512440866447</v>
      </c>
      <c r="AJ182" s="5"/>
      <c r="AK182" s="23">
        <f t="shared" si="92"/>
        <v>-0.38442508673233589</v>
      </c>
      <c r="AL182" s="23">
        <f t="shared" si="93"/>
        <v>46.15574913267664</v>
      </c>
      <c r="AM182" s="14">
        <v>4</v>
      </c>
      <c r="AN182" s="14">
        <v>2</v>
      </c>
      <c r="AO182" s="14">
        <v>3</v>
      </c>
      <c r="AP182" s="14">
        <v>3</v>
      </c>
      <c r="AQ182" s="14">
        <v>4</v>
      </c>
      <c r="AR182" s="32">
        <v>3</v>
      </c>
      <c r="AS182" s="6">
        <f t="shared" si="78"/>
        <v>19</v>
      </c>
      <c r="AT182" s="18">
        <f t="shared" si="79"/>
        <v>0.62983474426353547</v>
      </c>
      <c r="AU182" s="18">
        <f t="shared" si="80"/>
        <v>-1.6227965018447703</v>
      </c>
      <c r="AV182" s="18">
        <f t="shared" si="81"/>
        <v>-0.82934496931989354</v>
      </c>
      <c r="AW182" s="18">
        <f t="shared" si="82"/>
        <v>-1.2620324046144913</v>
      </c>
      <c r="AX182" s="18">
        <f t="shared" si="83"/>
        <v>0.37758186298369223</v>
      </c>
      <c r="AY182" s="18">
        <f t="shared" si="84"/>
        <v>-0.94861862185802748</v>
      </c>
      <c r="AZ182" s="18"/>
      <c r="BA182" s="18"/>
      <c r="BB182" s="24">
        <f t="shared" si="85"/>
        <v>-0.60922931506499245</v>
      </c>
      <c r="BC182" s="24">
        <f t="shared" si="94"/>
        <v>43.907706849350078</v>
      </c>
      <c r="BD182" s="20">
        <f t="shared" si="86"/>
        <v>-3.2055900941021305</v>
      </c>
      <c r="BE182" s="8">
        <f t="shared" si="87"/>
        <v>-0.80139752352553262</v>
      </c>
      <c r="BF182" s="65">
        <f t="shared" si="88"/>
        <v>41.98602476474467</v>
      </c>
    </row>
    <row r="183" spans="1:58" customFormat="1">
      <c r="A183" s="34">
        <v>53757</v>
      </c>
      <c r="B183" s="35">
        <v>43576.545138888891</v>
      </c>
      <c r="C183" s="34" t="s">
        <v>4</v>
      </c>
      <c r="D183" s="34">
        <v>3.5</v>
      </c>
      <c r="E183" s="34">
        <f t="shared" si="65"/>
        <v>3.5</v>
      </c>
      <c r="F183" s="34">
        <v>4</v>
      </c>
      <c r="G183" s="34">
        <f t="shared" si="66"/>
        <v>4</v>
      </c>
      <c r="H183" s="34">
        <v>4</v>
      </c>
      <c r="I183" s="34">
        <f t="shared" si="67"/>
        <v>4</v>
      </c>
      <c r="J183" s="30">
        <f t="shared" si="68"/>
        <v>2.7068000244752697</v>
      </c>
      <c r="K183" s="30">
        <f t="shared" si="69"/>
        <v>1.2389908932628613</v>
      </c>
      <c r="L183" s="30">
        <f t="shared" si="70"/>
        <v>0.44251619257664032</v>
      </c>
      <c r="M183" s="30">
        <f t="shared" si="71"/>
        <v>1.0252929386357681</v>
      </c>
      <c r="N183" s="1"/>
      <c r="O183" s="1"/>
      <c r="P183" s="21">
        <f t="shared" si="72"/>
        <v>0.90226667482508993</v>
      </c>
      <c r="Q183" s="21">
        <f t="shared" si="73"/>
        <v>59.022666748250899</v>
      </c>
      <c r="R183" s="34">
        <v>4</v>
      </c>
      <c r="S183" s="34">
        <v>5</v>
      </c>
      <c r="T183" s="34">
        <v>19</v>
      </c>
      <c r="U183" s="34">
        <v>5</v>
      </c>
      <c r="V183" s="34">
        <v>5</v>
      </c>
      <c r="W183" s="34">
        <v>2</v>
      </c>
      <c r="X183" s="28">
        <f t="shared" si="74"/>
        <v>5</v>
      </c>
      <c r="Y183" s="22">
        <f t="shared" si="75"/>
        <v>32.449999999999996</v>
      </c>
      <c r="Z183" s="3"/>
      <c r="AA183" s="22">
        <f t="shared" si="76"/>
        <v>0.65147070149388808</v>
      </c>
      <c r="AB183" s="22">
        <f t="shared" si="77"/>
        <v>56.514707014938878</v>
      </c>
      <c r="AC183" s="34">
        <v>1</v>
      </c>
      <c r="AD183" s="34">
        <v>3</v>
      </c>
      <c r="AE183" s="34">
        <f t="shared" si="89"/>
        <v>4</v>
      </c>
      <c r="AF183" s="5">
        <f t="shared" si="90"/>
        <v>-0.89908529787333624</v>
      </c>
      <c r="AG183" s="5">
        <v>80</v>
      </c>
      <c r="AH183" s="5">
        <f t="shared" si="96"/>
        <v>220</v>
      </c>
      <c r="AI183" s="5">
        <f t="shared" si="91"/>
        <v>0.13023512440866447</v>
      </c>
      <c r="AJ183" s="5"/>
      <c r="AK183" s="23">
        <f t="shared" si="92"/>
        <v>-0.38442508673233589</v>
      </c>
      <c r="AL183" s="23">
        <f t="shared" si="93"/>
        <v>46.15574913267664</v>
      </c>
      <c r="AM183">
        <v>4</v>
      </c>
      <c r="AN183">
        <v>2</v>
      </c>
      <c r="AO183">
        <v>3</v>
      </c>
      <c r="AP183">
        <v>3</v>
      </c>
      <c r="AQ183">
        <v>4</v>
      </c>
      <c r="AR183" s="31">
        <v>3</v>
      </c>
      <c r="AS183" s="6">
        <f t="shared" si="78"/>
        <v>19</v>
      </c>
      <c r="AT183" s="6">
        <f t="shared" si="79"/>
        <v>0.62983474426353547</v>
      </c>
      <c r="AU183" s="6">
        <f t="shared" si="80"/>
        <v>-1.6227965018447703</v>
      </c>
      <c r="AV183" s="6">
        <f t="shared" si="81"/>
        <v>-0.82934496931989354</v>
      </c>
      <c r="AW183" s="6">
        <f t="shared" si="82"/>
        <v>-1.2620324046144913</v>
      </c>
      <c r="AX183" s="6">
        <f t="shared" si="83"/>
        <v>0.37758186298369223</v>
      </c>
      <c r="AY183" s="6">
        <f t="shared" si="84"/>
        <v>-0.94861862185802748</v>
      </c>
      <c r="AZ183" s="6"/>
      <c r="BA183" s="6"/>
      <c r="BB183" s="24">
        <f t="shared" si="85"/>
        <v>-0.60922931506499245</v>
      </c>
      <c r="BC183" s="24">
        <f t="shared" si="94"/>
        <v>43.907706849350078</v>
      </c>
      <c r="BD183" s="20">
        <f t="shared" si="86"/>
        <v>0.5600829745216499</v>
      </c>
      <c r="BE183" s="8">
        <f t="shared" si="87"/>
        <v>0.14002074363041248</v>
      </c>
      <c r="BF183" s="20">
        <f t="shared" si="88"/>
        <v>51.400207436304122</v>
      </c>
    </row>
    <row r="184" spans="1:58" customFormat="1">
      <c r="A184" s="34">
        <v>53757</v>
      </c>
      <c r="B184" s="35">
        <v>43576.788888888892</v>
      </c>
      <c r="C184" s="34" t="s">
        <v>5</v>
      </c>
      <c r="D184" s="34">
        <v>7</v>
      </c>
      <c r="E184" s="34">
        <f t="shared" si="65"/>
        <v>7</v>
      </c>
      <c r="F184" s="34">
        <v>4</v>
      </c>
      <c r="G184" s="34">
        <f t="shared" si="66"/>
        <v>4</v>
      </c>
      <c r="H184" s="34">
        <v>3</v>
      </c>
      <c r="I184" s="34">
        <f t="shared" si="67"/>
        <v>3</v>
      </c>
      <c r="J184" s="30">
        <f t="shared" si="68"/>
        <v>5.0844925992203018</v>
      </c>
      <c r="K184" s="30">
        <f t="shared" si="69"/>
        <v>4.121016751336839</v>
      </c>
      <c r="L184" s="30">
        <f t="shared" si="70"/>
        <v>0.44251619257664032</v>
      </c>
      <c r="M184" s="30">
        <f t="shared" si="71"/>
        <v>0.52095965530682276</v>
      </c>
      <c r="N184" s="1"/>
      <c r="O184" s="1"/>
      <c r="P184" s="21">
        <f t="shared" si="72"/>
        <v>1.6948308664067673</v>
      </c>
      <c r="Q184" s="21">
        <f t="shared" si="73"/>
        <v>66.948308664067667</v>
      </c>
      <c r="R184" s="37">
        <v>4</v>
      </c>
      <c r="S184" s="37">
        <v>5</v>
      </c>
      <c r="T184" s="34">
        <v>8</v>
      </c>
      <c r="U184" s="34">
        <v>2</v>
      </c>
      <c r="V184" s="34">
        <v>2</v>
      </c>
      <c r="W184" s="34">
        <v>1</v>
      </c>
      <c r="X184" s="28">
        <f t="shared" si="74"/>
        <v>6</v>
      </c>
      <c r="Y184" s="22">
        <f t="shared" si="75"/>
        <v>15.924000000000001</v>
      </c>
      <c r="Z184" s="3"/>
      <c r="AA184" s="22">
        <f t="shared" si="76"/>
        <v>-1.4869770785765513</v>
      </c>
      <c r="AB184" s="22">
        <f t="shared" si="77"/>
        <v>35.13022921423449</v>
      </c>
      <c r="AC184" s="34">
        <v>1</v>
      </c>
      <c r="AD184" s="34">
        <v>3</v>
      </c>
      <c r="AE184" s="34">
        <f t="shared" si="89"/>
        <v>4</v>
      </c>
      <c r="AF184" s="5">
        <f t="shared" si="90"/>
        <v>-0.89908529787333624</v>
      </c>
      <c r="AG184" s="5">
        <v>80</v>
      </c>
      <c r="AH184" s="5">
        <f t="shared" si="96"/>
        <v>220</v>
      </c>
      <c r="AI184" s="5">
        <f t="shared" si="91"/>
        <v>0.13023512440866447</v>
      </c>
      <c r="AJ184" s="5"/>
      <c r="AK184" s="23">
        <f t="shared" si="92"/>
        <v>-0.38442508673233589</v>
      </c>
      <c r="AL184" s="23">
        <f t="shared" si="93"/>
        <v>46.15574913267664</v>
      </c>
      <c r="AM184">
        <v>4</v>
      </c>
      <c r="AN184">
        <v>2</v>
      </c>
      <c r="AO184">
        <v>3</v>
      </c>
      <c r="AP184">
        <v>3</v>
      </c>
      <c r="AQ184">
        <v>4</v>
      </c>
      <c r="AR184" s="31">
        <v>3</v>
      </c>
      <c r="AS184" s="6">
        <f t="shared" si="78"/>
        <v>19</v>
      </c>
      <c r="AT184" s="6">
        <f t="shared" si="79"/>
        <v>0.62983474426353547</v>
      </c>
      <c r="AU184" s="6">
        <f t="shared" si="80"/>
        <v>-1.6227965018447703</v>
      </c>
      <c r="AV184" s="6">
        <f t="shared" si="81"/>
        <v>-0.82934496931989354</v>
      </c>
      <c r="AW184" s="6">
        <f t="shared" si="82"/>
        <v>-1.2620324046144913</v>
      </c>
      <c r="AX184" s="6">
        <f t="shared" si="83"/>
        <v>0.37758186298369223</v>
      </c>
      <c r="AY184" s="6">
        <f t="shared" si="84"/>
        <v>-0.94861862185802748</v>
      </c>
      <c r="AZ184" s="6"/>
      <c r="BA184" s="6"/>
      <c r="BB184" s="24">
        <f t="shared" si="85"/>
        <v>-0.60922931506499245</v>
      </c>
      <c r="BC184" s="24">
        <f t="shared" si="94"/>
        <v>43.907706849350078</v>
      </c>
      <c r="BD184" s="20">
        <f t="shared" si="86"/>
        <v>-0.78580061396711232</v>
      </c>
      <c r="BE184" s="8">
        <f t="shared" si="87"/>
        <v>-0.19645015349177808</v>
      </c>
      <c r="BF184" s="20">
        <f t="shared" si="88"/>
        <v>48.03549846508222</v>
      </c>
    </row>
    <row r="185" spans="1:58" customFormat="1">
      <c r="A185" s="34">
        <v>53757</v>
      </c>
      <c r="B185" s="35">
        <v>43576.854166666664</v>
      </c>
      <c r="C185" s="34" t="s">
        <v>6</v>
      </c>
      <c r="D185" s="34">
        <v>4.3</v>
      </c>
      <c r="E185" s="34">
        <f t="shared" si="65"/>
        <v>4.3</v>
      </c>
      <c r="F185" s="34">
        <v>4</v>
      </c>
      <c r="G185" s="34">
        <f t="shared" si="66"/>
        <v>4</v>
      </c>
      <c r="H185" s="34">
        <v>0</v>
      </c>
      <c r="I185" s="34">
        <f t="shared" si="67"/>
        <v>0</v>
      </c>
      <c r="J185" s="30">
        <f t="shared" si="68"/>
        <v>1.3482156587192542</v>
      </c>
      <c r="K185" s="30">
        <f t="shared" si="69"/>
        <v>1.8977396608226274</v>
      </c>
      <c r="L185" s="30">
        <f t="shared" si="70"/>
        <v>0.44251619257664032</v>
      </c>
      <c r="M185" s="30">
        <f t="shared" si="71"/>
        <v>-0.99204019468001348</v>
      </c>
      <c r="N185" s="1"/>
      <c r="O185" s="1"/>
      <c r="P185" s="21">
        <f t="shared" si="72"/>
        <v>0.44940521957308471</v>
      </c>
      <c r="Q185" s="21">
        <f t="shared" si="73"/>
        <v>54.494052195730845</v>
      </c>
      <c r="R185" s="34">
        <v>4</v>
      </c>
      <c r="S185" s="34">
        <v>5</v>
      </c>
      <c r="T185" s="34">
        <v>20</v>
      </c>
      <c r="U185" s="34">
        <v>6</v>
      </c>
      <c r="V185" s="34">
        <v>6</v>
      </c>
      <c r="W185" s="34">
        <v>2</v>
      </c>
      <c r="X185" s="28">
        <f t="shared" si="74"/>
        <v>5</v>
      </c>
      <c r="Y185" s="22">
        <f t="shared" si="75"/>
        <v>35.272999999999996</v>
      </c>
      <c r="Z185" s="3"/>
      <c r="AA185" s="22">
        <f t="shared" si="76"/>
        <v>1.0167640624486778</v>
      </c>
      <c r="AB185" s="22">
        <f t="shared" si="77"/>
        <v>60.167640624486779</v>
      </c>
      <c r="AC185" s="34">
        <v>1</v>
      </c>
      <c r="AD185" s="34">
        <v>3</v>
      </c>
      <c r="AE185" s="34">
        <f t="shared" si="89"/>
        <v>4</v>
      </c>
      <c r="AF185" s="5">
        <f t="shared" si="90"/>
        <v>-0.89908529787333624</v>
      </c>
      <c r="AG185" s="5">
        <v>80</v>
      </c>
      <c r="AH185" s="5">
        <f t="shared" si="96"/>
        <v>220</v>
      </c>
      <c r="AI185" s="5">
        <f t="shared" si="91"/>
        <v>0.13023512440866447</v>
      </c>
      <c r="AJ185" s="5"/>
      <c r="AK185" s="23">
        <f t="shared" si="92"/>
        <v>-0.38442508673233589</v>
      </c>
      <c r="AL185" s="23">
        <f t="shared" si="93"/>
        <v>46.15574913267664</v>
      </c>
      <c r="AM185">
        <v>4</v>
      </c>
      <c r="AN185">
        <v>2</v>
      </c>
      <c r="AO185">
        <v>3</v>
      </c>
      <c r="AP185">
        <v>3</v>
      </c>
      <c r="AQ185">
        <v>4</v>
      </c>
      <c r="AR185" s="31">
        <v>3</v>
      </c>
      <c r="AS185" s="6">
        <f t="shared" si="78"/>
        <v>19</v>
      </c>
      <c r="AT185" s="6">
        <f t="shared" si="79"/>
        <v>0.62983474426353547</v>
      </c>
      <c r="AU185" s="6">
        <f t="shared" si="80"/>
        <v>-1.6227965018447703</v>
      </c>
      <c r="AV185" s="6">
        <f t="shared" si="81"/>
        <v>-0.82934496931989354</v>
      </c>
      <c r="AW185" s="6">
        <f t="shared" si="82"/>
        <v>-1.2620324046144913</v>
      </c>
      <c r="AX185" s="6">
        <f t="shared" si="83"/>
        <v>0.37758186298369223</v>
      </c>
      <c r="AY185" s="6">
        <f t="shared" si="84"/>
        <v>-0.94861862185802748</v>
      </c>
      <c r="AZ185" s="6"/>
      <c r="BA185" s="6"/>
      <c r="BB185" s="24">
        <f t="shared" si="85"/>
        <v>-0.60922931506499245</v>
      </c>
      <c r="BC185" s="24">
        <f t="shared" si="94"/>
        <v>43.907706849350078</v>
      </c>
      <c r="BD185" s="20">
        <f t="shared" si="86"/>
        <v>0.472514880224434</v>
      </c>
      <c r="BE185" s="8">
        <f t="shared" si="87"/>
        <v>0.1181287200561085</v>
      </c>
      <c r="BF185" s="20">
        <f t="shared" si="88"/>
        <v>51.181287200561087</v>
      </c>
    </row>
    <row r="186" spans="1:58" customFormat="1">
      <c r="A186" s="34">
        <v>53757</v>
      </c>
      <c r="B186" s="35">
        <v>43577.4375</v>
      </c>
      <c r="C186" s="34" t="s">
        <v>10</v>
      </c>
      <c r="D186" s="34">
        <v>7</v>
      </c>
      <c r="E186" s="34">
        <f t="shared" si="65"/>
        <v>7</v>
      </c>
      <c r="F186" s="34">
        <v>4</v>
      </c>
      <c r="G186" s="34">
        <f t="shared" si="66"/>
        <v>4</v>
      </c>
      <c r="H186" s="34">
        <v>3</v>
      </c>
      <c r="I186" s="34">
        <f t="shared" si="67"/>
        <v>3</v>
      </c>
      <c r="J186" s="30">
        <f t="shared" si="68"/>
        <v>5.0844925992203018</v>
      </c>
      <c r="K186" s="30">
        <f t="shared" si="69"/>
        <v>4.121016751336839</v>
      </c>
      <c r="L186" s="30">
        <f t="shared" si="70"/>
        <v>0.44251619257664032</v>
      </c>
      <c r="M186" s="30">
        <f t="shared" si="71"/>
        <v>0.52095965530682276</v>
      </c>
      <c r="N186" s="1"/>
      <c r="O186" s="1"/>
      <c r="P186" s="21">
        <f t="shared" si="72"/>
        <v>1.6948308664067673</v>
      </c>
      <c r="Q186" s="21">
        <f t="shared" si="73"/>
        <v>66.948308664067667</v>
      </c>
      <c r="R186" s="34">
        <v>4</v>
      </c>
      <c r="S186" s="34">
        <v>4</v>
      </c>
      <c r="T186" s="34">
        <v>20</v>
      </c>
      <c r="U186" s="34">
        <v>6</v>
      </c>
      <c r="V186" s="34">
        <v>6</v>
      </c>
      <c r="W186" s="34">
        <v>2</v>
      </c>
      <c r="X186" s="28">
        <f t="shared" si="74"/>
        <v>5</v>
      </c>
      <c r="Y186" s="22">
        <f t="shared" si="75"/>
        <v>34.869999999999997</v>
      </c>
      <c r="Z186" s="3"/>
      <c r="AA186" s="22">
        <f t="shared" si="76"/>
        <v>0.96461626773922693</v>
      </c>
      <c r="AB186" s="22">
        <f t="shared" si="77"/>
        <v>59.646162677392269</v>
      </c>
      <c r="AC186" s="34">
        <v>2</v>
      </c>
      <c r="AD186" s="34">
        <v>2</v>
      </c>
      <c r="AE186" s="34">
        <f t="shared" si="89"/>
        <v>4</v>
      </c>
      <c r="AF186" s="5">
        <f t="shared" si="90"/>
        <v>-0.89908529787333624</v>
      </c>
      <c r="AG186" s="5">
        <v>80</v>
      </c>
      <c r="AH186" s="5">
        <f t="shared" si="96"/>
        <v>220</v>
      </c>
      <c r="AI186" s="5">
        <f t="shared" si="91"/>
        <v>0.13023512440866447</v>
      </c>
      <c r="AJ186" s="5"/>
      <c r="AK186" s="23">
        <f t="shared" si="92"/>
        <v>-0.38442508673233589</v>
      </c>
      <c r="AL186" s="23">
        <f t="shared" si="93"/>
        <v>46.15574913267664</v>
      </c>
      <c r="AM186">
        <v>4</v>
      </c>
      <c r="AN186">
        <v>2</v>
      </c>
      <c r="AO186">
        <v>2</v>
      </c>
      <c r="AP186">
        <v>2</v>
      </c>
      <c r="AQ186">
        <v>3</v>
      </c>
      <c r="AR186" s="31">
        <v>3</v>
      </c>
      <c r="AS186" s="6">
        <f t="shared" si="78"/>
        <v>16</v>
      </c>
      <c r="AT186" s="6">
        <f t="shared" si="79"/>
        <v>0.62983474426353547</v>
      </c>
      <c r="AU186" s="6">
        <f t="shared" si="80"/>
        <v>-1.6227965018447703</v>
      </c>
      <c r="AV186" s="6">
        <f t="shared" si="81"/>
        <v>-1.9557687336200473</v>
      </c>
      <c r="AW186" s="6">
        <f t="shared" si="82"/>
        <v>-2.2620324046144913</v>
      </c>
      <c r="AX186" s="6">
        <f t="shared" si="83"/>
        <v>-0.81754681637338489</v>
      </c>
      <c r="AY186" s="6">
        <f t="shared" si="84"/>
        <v>-0.94861862185802748</v>
      </c>
      <c r="AZ186" s="6"/>
      <c r="BA186" s="6"/>
      <c r="BB186" s="24">
        <f t="shared" si="85"/>
        <v>-1.1628213890078642</v>
      </c>
      <c r="BC186" s="24">
        <f t="shared" si="94"/>
        <v>38.371786109921359</v>
      </c>
      <c r="BD186" s="20">
        <f t="shared" si="86"/>
        <v>1.112200658405794</v>
      </c>
      <c r="BE186" s="8">
        <f t="shared" si="87"/>
        <v>0.27805016460144849</v>
      </c>
      <c r="BF186" s="20">
        <f t="shared" si="88"/>
        <v>52.780501646014486</v>
      </c>
    </row>
    <row r="187" spans="1:58" customFormat="1">
      <c r="A187" s="34">
        <v>53757</v>
      </c>
      <c r="B187" s="35">
        <v>43577.542361111111</v>
      </c>
      <c r="C187" s="34" t="s">
        <v>4</v>
      </c>
      <c r="D187" s="34">
        <v>7</v>
      </c>
      <c r="E187" s="34">
        <f t="shared" si="65"/>
        <v>7</v>
      </c>
      <c r="F187" s="34">
        <v>4</v>
      </c>
      <c r="G187" s="34">
        <f t="shared" si="66"/>
        <v>4</v>
      </c>
      <c r="H187" s="34">
        <v>3</v>
      </c>
      <c r="I187" s="34">
        <f t="shared" si="67"/>
        <v>3</v>
      </c>
      <c r="J187" s="30">
        <f t="shared" si="68"/>
        <v>5.0844925992203018</v>
      </c>
      <c r="K187" s="30">
        <f t="shared" si="69"/>
        <v>4.121016751336839</v>
      </c>
      <c r="L187" s="30">
        <f t="shared" si="70"/>
        <v>0.44251619257664032</v>
      </c>
      <c r="M187" s="30">
        <f t="shared" si="71"/>
        <v>0.52095965530682276</v>
      </c>
      <c r="N187" s="1"/>
      <c r="O187" s="1"/>
      <c r="P187" s="21">
        <f t="shared" si="72"/>
        <v>1.6948308664067673</v>
      </c>
      <c r="Q187" s="21">
        <f t="shared" si="73"/>
        <v>66.948308664067667</v>
      </c>
      <c r="R187" s="34">
        <v>3</v>
      </c>
      <c r="S187" s="34">
        <v>3</v>
      </c>
      <c r="T187" s="34">
        <v>18</v>
      </c>
      <c r="U187" s="34">
        <v>5</v>
      </c>
      <c r="V187" s="34">
        <v>5</v>
      </c>
      <c r="W187" s="34">
        <v>2</v>
      </c>
      <c r="X187" s="28">
        <f t="shared" si="74"/>
        <v>5</v>
      </c>
      <c r="Y187" s="22">
        <f t="shared" si="75"/>
        <v>30.108999999999998</v>
      </c>
      <c r="Z187" s="3"/>
      <c r="AA187" s="22">
        <f t="shared" si="76"/>
        <v>0.34854765579953406</v>
      </c>
      <c r="AB187" s="22">
        <f t="shared" si="77"/>
        <v>53.485476557995341</v>
      </c>
      <c r="AC187" s="34">
        <v>2</v>
      </c>
      <c r="AD187" s="34">
        <v>2</v>
      </c>
      <c r="AE187" s="34">
        <f t="shared" si="89"/>
        <v>4</v>
      </c>
      <c r="AF187" s="5">
        <f t="shared" si="90"/>
        <v>-0.89908529787333624</v>
      </c>
      <c r="AG187" s="5">
        <v>80</v>
      </c>
      <c r="AH187" s="5">
        <f t="shared" si="96"/>
        <v>220</v>
      </c>
      <c r="AI187" s="5">
        <f t="shared" si="91"/>
        <v>0.13023512440866447</v>
      </c>
      <c r="AJ187" s="5"/>
      <c r="AK187" s="23">
        <f t="shared" si="92"/>
        <v>-0.38442508673233589</v>
      </c>
      <c r="AL187" s="23">
        <f t="shared" si="93"/>
        <v>46.15574913267664</v>
      </c>
      <c r="AM187">
        <v>4</v>
      </c>
      <c r="AN187">
        <v>2</v>
      </c>
      <c r="AO187">
        <v>2</v>
      </c>
      <c r="AP187">
        <v>2</v>
      </c>
      <c r="AQ187">
        <v>3</v>
      </c>
      <c r="AR187" s="31">
        <v>3</v>
      </c>
      <c r="AS187" s="6">
        <f t="shared" si="78"/>
        <v>16</v>
      </c>
      <c r="AT187" s="6">
        <f t="shared" si="79"/>
        <v>0.62983474426353547</v>
      </c>
      <c r="AU187" s="6">
        <f t="shared" si="80"/>
        <v>-1.6227965018447703</v>
      </c>
      <c r="AV187" s="6">
        <f t="shared" si="81"/>
        <v>-1.9557687336200473</v>
      </c>
      <c r="AW187" s="6">
        <f t="shared" si="82"/>
        <v>-2.2620324046144913</v>
      </c>
      <c r="AX187" s="6">
        <f t="shared" si="83"/>
        <v>-0.81754681637338489</v>
      </c>
      <c r="AY187" s="6">
        <f t="shared" si="84"/>
        <v>-0.94861862185802748</v>
      </c>
      <c r="AZ187" s="6"/>
      <c r="BA187" s="6"/>
      <c r="BB187" s="24">
        <f t="shared" si="85"/>
        <v>-1.1628213890078642</v>
      </c>
      <c r="BC187" s="24">
        <f t="shared" si="94"/>
        <v>38.371786109921359</v>
      </c>
      <c r="BD187" s="20">
        <f t="shared" si="86"/>
        <v>0.49613204646610143</v>
      </c>
      <c r="BE187" s="8">
        <f t="shared" si="87"/>
        <v>0.12403301161652536</v>
      </c>
      <c r="BF187" s="20">
        <f t="shared" si="88"/>
        <v>51.240330116165254</v>
      </c>
    </row>
    <row r="188" spans="1:58" customFormat="1">
      <c r="A188" s="34">
        <v>53757</v>
      </c>
      <c r="B188" s="35">
        <v>43577.748611111114</v>
      </c>
      <c r="C188" s="34" t="s">
        <v>5</v>
      </c>
      <c r="D188" s="34">
        <v>3.5</v>
      </c>
      <c r="E188" s="34">
        <f t="shared" si="65"/>
        <v>3.5</v>
      </c>
      <c r="F188" s="34">
        <v>4</v>
      </c>
      <c r="G188" s="34">
        <f t="shared" si="66"/>
        <v>4</v>
      </c>
      <c r="H188" s="34">
        <v>4</v>
      </c>
      <c r="I188" s="34">
        <f t="shared" si="67"/>
        <v>4</v>
      </c>
      <c r="J188" s="30">
        <f t="shared" si="68"/>
        <v>2.7068000244752697</v>
      </c>
      <c r="K188" s="30">
        <f t="shared" si="69"/>
        <v>1.2389908932628613</v>
      </c>
      <c r="L188" s="30">
        <f t="shared" si="70"/>
        <v>0.44251619257664032</v>
      </c>
      <c r="M188" s="30">
        <f t="shared" si="71"/>
        <v>1.0252929386357681</v>
      </c>
      <c r="N188" s="1"/>
      <c r="O188" s="1"/>
      <c r="P188" s="21">
        <f t="shared" si="72"/>
        <v>0.90226667482508993</v>
      </c>
      <c r="Q188" s="21">
        <f t="shared" si="73"/>
        <v>59.022666748250899</v>
      </c>
      <c r="R188" s="34">
        <v>4</v>
      </c>
      <c r="S188" s="34">
        <v>5</v>
      </c>
      <c r="T188" s="34">
        <v>20</v>
      </c>
      <c r="U188" s="34">
        <v>6</v>
      </c>
      <c r="V188" s="34">
        <v>6</v>
      </c>
      <c r="W188" s="34">
        <v>2</v>
      </c>
      <c r="X188" s="28">
        <f t="shared" si="74"/>
        <v>5</v>
      </c>
      <c r="Y188" s="22">
        <f t="shared" si="75"/>
        <v>35.272999999999996</v>
      </c>
      <c r="Z188" s="3"/>
      <c r="AA188" s="22">
        <f t="shared" si="76"/>
        <v>1.0167640624486778</v>
      </c>
      <c r="AB188" s="22">
        <f t="shared" si="77"/>
        <v>60.167640624486779</v>
      </c>
      <c r="AC188" s="34">
        <v>2</v>
      </c>
      <c r="AD188" s="34">
        <v>2</v>
      </c>
      <c r="AE188" s="34">
        <f t="shared" si="89"/>
        <v>4</v>
      </c>
      <c r="AF188" s="5">
        <f t="shared" si="90"/>
        <v>-0.89908529787333624</v>
      </c>
      <c r="AG188" s="5">
        <v>80</v>
      </c>
      <c r="AH188" s="5">
        <f t="shared" si="96"/>
        <v>220</v>
      </c>
      <c r="AI188" s="5">
        <f t="shared" si="91"/>
        <v>0.13023512440866447</v>
      </c>
      <c r="AJ188" s="5"/>
      <c r="AK188" s="23">
        <f t="shared" si="92"/>
        <v>-0.38442508673233589</v>
      </c>
      <c r="AL188" s="23">
        <f t="shared" si="93"/>
        <v>46.15574913267664</v>
      </c>
      <c r="AM188">
        <v>4</v>
      </c>
      <c r="AN188">
        <v>2</v>
      </c>
      <c r="AO188">
        <v>2</v>
      </c>
      <c r="AP188">
        <v>2</v>
      </c>
      <c r="AQ188">
        <v>3</v>
      </c>
      <c r="AR188" s="31">
        <v>3</v>
      </c>
      <c r="AS188" s="6">
        <f t="shared" si="78"/>
        <v>16</v>
      </c>
      <c r="AT188" s="6">
        <f t="shared" si="79"/>
        <v>0.62983474426353547</v>
      </c>
      <c r="AU188" s="6">
        <f t="shared" si="80"/>
        <v>-1.6227965018447703</v>
      </c>
      <c r="AV188" s="6">
        <f t="shared" si="81"/>
        <v>-1.9557687336200473</v>
      </c>
      <c r="AW188" s="6">
        <f t="shared" si="82"/>
        <v>-2.2620324046144913</v>
      </c>
      <c r="AX188" s="6">
        <f t="shared" si="83"/>
        <v>-0.81754681637338489</v>
      </c>
      <c r="AY188" s="6">
        <f t="shared" si="84"/>
        <v>-0.94861862185802748</v>
      </c>
      <c r="AZ188" s="6"/>
      <c r="BA188" s="6"/>
      <c r="BB188" s="24">
        <f t="shared" si="85"/>
        <v>-1.1628213890078642</v>
      </c>
      <c r="BC188" s="24">
        <f t="shared" si="94"/>
        <v>38.371786109921359</v>
      </c>
      <c r="BD188" s="20">
        <f t="shared" si="86"/>
        <v>0.37178426153356758</v>
      </c>
      <c r="BE188" s="8">
        <f t="shared" si="87"/>
        <v>9.2946065383391896E-2</v>
      </c>
      <c r="BF188" s="20">
        <f t="shared" si="88"/>
        <v>50.929460653833921</v>
      </c>
    </row>
    <row r="189" spans="1:58" customFormat="1">
      <c r="A189" s="34">
        <v>53757</v>
      </c>
      <c r="B189" s="35">
        <v>43577.854166666664</v>
      </c>
      <c r="C189" s="34" t="s">
        <v>6</v>
      </c>
      <c r="D189" s="34">
        <v>1.3</v>
      </c>
      <c r="E189" s="34">
        <f t="shared" si="65"/>
        <v>1.3</v>
      </c>
      <c r="F189" s="34">
        <v>4</v>
      </c>
      <c r="G189" s="34">
        <f t="shared" si="66"/>
        <v>4</v>
      </c>
      <c r="H189" s="34">
        <v>0</v>
      </c>
      <c r="I189" s="34">
        <f t="shared" si="67"/>
        <v>0</v>
      </c>
      <c r="J189" s="30">
        <f t="shared" si="68"/>
        <v>-1.1220922196298695</v>
      </c>
      <c r="K189" s="30">
        <f t="shared" si="69"/>
        <v>-0.57256821752649634</v>
      </c>
      <c r="L189" s="30">
        <f t="shared" si="70"/>
        <v>0.44251619257664032</v>
      </c>
      <c r="M189" s="30">
        <f t="shared" si="71"/>
        <v>-0.99204019468001348</v>
      </c>
      <c r="N189" s="1"/>
      <c r="O189" s="1"/>
      <c r="P189" s="21">
        <f t="shared" si="72"/>
        <v>-0.37403073987662316</v>
      </c>
      <c r="Q189" s="21">
        <f t="shared" si="73"/>
        <v>46.259692601233766</v>
      </c>
      <c r="R189" s="34">
        <v>4</v>
      </c>
      <c r="S189" s="34">
        <v>5</v>
      </c>
      <c r="T189" s="34">
        <v>19</v>
      </c>
      <c r="U189" s="34">
        <v>5</v>
      </c>
      <c r="V189" s="34">
        <v>5</v>
      </c>
      <c r="W189" s="34">
        <v>2</v>
      </c>
      <c r="X189" s="28">
        <f t="shared" si="74"/>
        <v>5</v>
      </c>
      <c r="Y189" s="22">
        <f t="shared" si="75"/>
        <v>32.449999999999996</v>
      </c>
      <c r="Z189" s="3"/>
      <c r="AA189" s="22">
        <f t="shared" si="76"/>
        <v>0.65147070149388808</v>
      </c>
      <c r="AB189" s="22">
        <f t="shared" si="77"/>
        <v>56.514707014938878</v>
      </c>
      <c r="AC189" s="34">
        <v>2</v>
      </c>
      <c r="AD189" s="34">
        <v>2</v>
      </c>
      <c r="AE189" s="34">
        <f t="shared" si="89"/>
        <v>4</v>
      </c>
      <c r="AF189" s="5">
        <f t="shared" si="90"/>
        <v>-0.89908529787333624</v>
      </c>
      <c r="AG189" s="5">
        <v>80</v>
      </c>
      <c r="AH189" s="5">
        <f t="shared" si="96"/>
        <v>220</v>
      </c>
      <c r="AI189" s="5">
        <f t="shared" si="91"/>
        <v>0.13023512440866447</v>
      </c>
      <c r="AJ189" s="5"/>
      <c r="AK189" s="23">
        <f t="shared" si="92"/>
        <v>-0.38442508673233589</v>
      </c>
      <c r="AL189" s="23">
        <f t="shared" si="93"/>
        <v>46.15574913267664</v>
      </c>
      <c r="AM189">
        <v>4</v>
      </c>
      <c r="AN189">
        <v>2</v>
      </c>
      <c r="AO189">
        <v>2</v>
      </c>
      <c r="AP189">
        <v>2</v>
      </c>
      <c r="AQ189">
        <v>3</v>
      </c>
      <c r="AR189" s="31">
        <v>3</v>
      </c>
      <c r="AS189" s="6">
        <f t="shared" si="78"/>
        <v>16</v>
      </c>
      <c r="AT189" s="6">
        <f t="shared" si="79"/>
        <v>0.62983474426353547</v>
      </c>
      <c r="AU189" s="6">
        <f t="shared" si="80"/>
        <v>-1.6227965018447703</v>
      </c>
      <c r="AV189" s="6">
        <f t="shared" si="81"/>
        <v>-1.9557687336200473</v>
      </c>
      <c r="AW189" s="6">
        <f t="shared" si="82"/>
        <v>-2.2620324046144913</v>
      </c>
      <c r="AX189" s="6">
        <f t="shared" si="83"/>
        <v>-0.81754681637338489</v>
      </c>
      <c r="AY189" s="6">
        <f t="shared" si="84"/>
        <v>-0.94861862185802748</v>
      </c>
      <c r="AZ189" s="6"/>
      <c r="BA189" s="6"/>
      <c r="BB189" s="24">
        <f t="shared" si="85"/>
        <v>-1.1628213890078642</v>
      </c>
      <c r="BC189" s="24">
        <f t="shared" si="94"/>
        <v>38.371786109921359</v>
      </c>
      <c r="BD189" s="20">
        <f t="shared" si="86"/>
        <v>-1.2698065141229353</v>
      </c>
      <c r="BE189" s="8">
        <f t="shared" si="87"/>
        <v>-0.31745162853073383</v>
      </c>
      <c r="BF189" s="20">
        <f t="shared" si="88"/>
        <v>46.825483714692659</v>
      </c>
    </row>
    <row r="190" spans="1:58" customFormat="1">
      <c r="A190" s="34">
        <v>53757</v>
      </c>
      <c r="B190" s="35">
        <v>43578.4375</v>
      </c>
      <c r="C190" s="34" t="s">
        <v>11</v>
      </c>
      <c r="D190" s="34">
        <v>3</v>
      </c>
      <c r="E190" s="34">
        <f t="shared" si="65"/>
        <v>3</v>
      </c>
      <c r="F190" s="34">
        <v>3</v>
      </c>
      <c r="G190" s="34">
        <f t="shared" si="66"/>
        <v>3</v>
      </c>
      <c r="H190" s="34">
        <v>4</v>
      </c>
      <c r="I190" s="34">
        <f t="shared" si="67"/>
        <v>4</v>
      </c>
      <c r="J190" s="30">
        <f t="shared" si="68"/>
        <v>1.2422984231955323</v>
      </c>
      <c r="K190" s="30">
        <f t="shared" si="69"/>
        <v>0.82727291353800725</v>
      </c>
      <c r="L190" s="30">
        <f t="shared" si="70"/>
        <v>-0.61026742897824293</v>
      </c>
      <c r="M190" s="30">
        <f t="shared" si="71"/>
        <v>1.0252929386357681</v>
      </c>
      <c r="N190" s="1"/>
      <c r="O190" s="1"/>
      <c r="P190" s="21">
        <f t="shared" si="72"/>
        <v>0.41409947439851075</v>
      </c>
      <c r="Q190" s="21">
        <f t="shared" si="73"/>
        <v>54.140994743985104</v>
      </c>
      <c r="R190" s="34">
        <v>4</v>
      </c>
      <c r="S190" s="34">
        <v>4</v>
      </c>
      <c r="T190" s="34">
        <v>19</v>
      </c>
      <c r="U190" s="34">
        <v>5</v>
      </c>
      <c r="V190" s="34">
        <v>5</v>
      </c>
      <c r="W190" s="34">
        <v>2</v>
      </c>
      <c r="X190" s="28">
        <f t="shared" si="74"/>
        <v>5</v>
      </c>
      <c r="Y190" s="22">
        <f t="shared" si="75"/>
        <v>32.047000000000004</v>
      </c>
      <c r="Z190" s="3"/>
      <c r="AA190" s="22">
        <f t="shared" si="76"/>
        <v>0.59932290678443823</v>
      </c>
      <c r="AB190" s="22">
        <f t="shared" si="77"/>
        <v>55.993229067844382</v>
      </c>
      <c r="AC190" s="34">
        <v>2</v>
      </c>
      <c r="AD190" s="34">
        <v>4</v>
      </c>
      <c r="AE190" s="34">
        <f t="shared" si="89"/>
        <v>6</v>
      </c>
      <c r="AF190" s="5">
        <f t="shared" si="90"/>
        <v>-0.22403736954167733</v>
      </c>
      <c r="AG190" s="5">
        <v>80</v>
      </c>
      <c r="AH190" s="5">
        <f t="shared" si="96"/>
        <v>220</v>
      </c>
      <c r="AI190" s="5">
        <f t="shared" si="91"/>
        <v>0.13023512440866447</v>
      </c>
      <c r="AJ190" s="5"/>
      <c r="AK190" s="23">
        <f t="shared" si="92"/>
        <v>-4.6901122566506429E-2</v>
      </c>
      <c r="AL190" s="23">
        <f t="shared" si="93"/>
        <v>49.530988774334936</v>
      </c>
      <c r="AM190">
        <v>2</v>
      </c>
      <c r="AN190">
        <v>3</v>
      </c>
      <c r="AO190">
        <v>3</v>
      </c>
      <c r="AP190">
        <v>4</v>
      </c>
      <c r="AQ190">
        <v>3</v>
      </c>
      <c r="AR190" s="31">
        <v>3</v>
      </c>
      <c r="AS190" s="6">
        <f t="shared" si="78"/>
        <v>18</v>
      </c>
      <c r="AT190" s="6">
        <f t="shared" si="79"/>
        <v>-1.6656330596105762</v>
      </c>
      <c r="AU190" s="6">
        <f t="shared" si="80"/>
        <v>-0.52688198111843199</v>
      </c>
      <c r="AV190" s="6">
        <f t="shared" si="81"/>
        <v>-0.82934496931989354</v>
      </c>
      <c r="AW190" s="6">
        <f t="shared" si="82"/>
        <v>-0.2620324046144914</v>
      </c>
      <c r="AX190" s="6">
        <f t="shared" si="83"/>
        <v>-0.81754681637338489</v>
      </c>
      <c r="AY190" s="6">
        <f t="shared" si="84"/>
        <v>-0.94861862185802748</v>
      </c>
      <c r="AZ190" s="6"/>
      <c r="BA190" s="6"/>
      <c r="BB190" s="24">
        <f t="shared" si="85"/>
        <v>-0.84167630881580069</v>
      </c>
      <c r="BC190" s="24">
        <f t="shared" si="94"/>
        <v>41.583236911841993</v>
      </c>
      <c r="BD190" s="20">
        <f t="shared" si="86"/>
        <v>0.12484494980064187</v>
      </c>
      <c r="BE190" s="8">
        <f t="shared" si="87"/>
        <v>3.1211237450160467E-2</v>
      </c>
      <c r="BF190" s="20">
        <f t="shared" si="88"/>
        <v>50.312112374501602</v>
      </c>
    </row>
    <row r="191" spans="1:58" customFormat="1">
      <c r="A191" s="34">
        <v>53757</v>
      </c>
      <c r="B191" s="35">
        <v>43578.545138888891</v>
      </c>
      <c r="C191" s="34" t="s">
        <v>4</v>
      </c>
      <c r="D191" s="34">
        <v>3.5</v>
      </c>
      <c r="E191" s="34">
        <f t="shared" si="65"/>
        <v>3.5</v>
      </c>
      <c r="F191" s="34">
        <v>2</v>
      </c>
      <c r="G191" s="34">
        <f t="shared" si="66"/>
        <v>2</v>
      </c>
      <c r="H191" s="34">
        <v>0</v>
      </c>
      <c r="I191" s="34">
        <f t="shared" si="67"/>
        <v>0</v>
      </c>
      <c r="J191" s="30">
        <f t="shared" si="68"/>
        <v>-1.4161003519502784</v>
      </c>
      <c r="K191" s="30">
        <f t="shared" si="69"/>
        <v>1.2389908932628613</v>
      </c>
      <c r="L191" s="30">
        <f t="shared" si="70"/>
        <v>-1.6630510505331262</v>
      </c>
      <c r="M191" s="30">
        <f t="shared" si="71"/>
        <v>-0.99204019468001348</v>
      </c>
      <c r="N191" s="1"/>
      <c r="O191" s="1"/>
      <c r="P191" s="21">
        <f t="shared" si="72"/>
        <v>-0.47203345065009278</v>
      </c>
      <c r="Q191" s="21">
        <f t="shared" si="73"/>
        <v>45.279665493499074</v>
      </c>
      <c r="R191" s="34">
        <v>4</v>
      </c>
      <c r="S191" s="34">
        <v>5</v>
      </c>
      <c r="T191" s="34">
        <v>19</v>
      </c>
      <c r="U191" s="34">
        <v>5</v>
      </c>
      <c r="V191" s="34">
        <v>5</v>
      </c>
      <c r="W191" s="34">
        <v>2</v>
      </c>
      <c r="X191" s="28">
        <f t="shared" si="74"/>
        <v>5</v>
      </c>
      <c r="Y191" s="22">
        <f t="shared" si="75"/>
        <v>32.449999999999996</v>
      </c>
      <c r="Z191" s="3"/>
      <c r="AA191" s="22">
        <f t="shared" si="76"/>
        <v>0.65147070149388808</v>
      </c>
      <c r="AB191" s="22">
        <f t="shared" si="77"/>
        <v>56.514707014938878</v>
      </c>
      <c r="AC191" s="34">
        <v>2</v>
      </c>
      <c r="AD191" s="34">
        <v>4</v>
      </c>
      <c r="AE191" s="34">
        <f t="shared" si="89"/>
        <v>6</v>
      </c>
      <c r="AF191" s="5">
        <f t="shared" si="90"/>
        <v>-0.22403736954167733</v>
      </c>
      <c r="AG191" s="5">
        <v>80</v>
      </c>
      <c r="AH191" s="5">
        <f t="shared" si="96"/>
        <v>220</v>
      </c>
      <c r="AI191" s="5">
        <f t="shared" si="91"/>
        <v>0.13023512440866447</v>
      </c>
      <c r="AJ191" s="5"/>
      <c r="AK191" s="23">
        <f t="shared" si="92"/>
        <v>-4.6901122566506429E-2</v>
      </c>
      <c r="AL191" s="23">
        <f t="shared" si="93"/>
        <v>49.530988774334936</v>
      </c>
      <c r="AM191">
        <v>2</v>
      </c>
      <c r="AN191">
        <v>3</v>
      </c>
      <c r="AO191">
        <v>3</v>
      </c>
      <c r="AP191">
        <v>4</v>
      </c>
      <c r="AQ191">
        <v>3</v>
      </c>
      <c r="AR191" s="31">
        <v>3</v>
      </c>
      <c r="AS191" s="6">
        <f t="shared" si="78"/>
        <v>18</v>
      </c>
      <c r="AT191" s="6">
        <f t="shared" si="79"/>
        <v>-1.6656330596105762</v>
      </c>
      <c r="AU191" s="6">
        <f t="shared" si="80"/>
        <v>-0.52688198111843199</v>
      </c>
      <c r="AV191" s="6">
        <f t="shared" si="81"/>
        <v>-0.82934496931989354</v>
      </c>
      <c r="AW191" s="6">
        <f t="shared" si="82"/>
        <v>-0.2620324046144914</v>
      </c>
      <c r="AX191" s="6">
        <f t="shared" si="83"/>
        <v>-0.81754681637338489</v>
      </c>
      <c r="AY191" s="6">
        <f t="shared" si="84"/>
        <v>-0.94861862185802748</v>
      </c>
      <c r="AZ191" s="6"/>
      <c r="BA191" s="6"/>
      <c r="BB191" s="24">
        <f t="shared" si="85"/>
        <v>-0.84167630881580069</v>
      </c>
      <c r="BC191" s="24">
        <f t="shared" si="94"/>
        <v>41.583236911841993</v>
      </c>
      <c r="BD191" s="20">
        <f t="shared" si="86"/>
        <v>-0.7091401805385118</v>
      </c>
      <c r="BE191" s="8">
        <f t="shared" si="87"/>
        <v>-0.17728504513462795</v>
      </c>
      <c r="BF191" s="20">
        <f t="shared" si="88"/>
        <v>48.227149548653721</v>
      </c>
    </row>
    <row r="192" spans="1:58" customFormat="1">
      <c r="A192" s="34">
        <v>53757</v>
      </c>
      <c r="B192" s="35">
        <v>43578.75</v>
      </c>
      <c r="C192" s="34" t="s">
        <v>5</v>
      </c>
      <c r="D192" s="34">
        <v>1.3</v>
      </c>
      <c r="E192" s="34">
        <f t="shared" si="65"/>
        <v>1.3</v>
      </c>
      <c r="F192" s="34">
        <v>3</v>
      </c>
      <c r="G192" s="34">
        <f t="shared" si="66"/>
        <v>3</v>
      </c>
      <c r="H192" s="34">
        <v>0</v>
      </c>
      <c r="I192" s="34">
        <f t="shared" si="67"/>
        <v>0</v>
      </c>
      <c r="J192" s="30">
        <f t="shared" si="68"/>
        <v>-2.1748758411847531</v>
      </c>
      <c r="K192" s="30">
        <f t="shared" si="69"/>
        <v>-0.57256821752649634</v>
      </c>
      <c r="L192" s="30">
        <f t="shared" si="70"/>
        <v>-0.61026742897824293</v>
      </c>
      <c r="M192" s="30">
        <f t="shared" si="71"/>
        <v>-0.99204019468001348</v>
      </c>
      <c r="N192" s="1"/>
      <c r="O192" s="1"/>
      <c r="P192" s="21">
        <f t="shared" si="72"/>
        <v>-0.72495861372825099</v>
      </c>
      <c r="Q192" s="21">
        <f t="shared" si="73"/>
        <v>42.750413862717494</v>
      </c>
      <c r="R192" s="34">
        <v>4</v>
      </c>
      <c r="S192" s="34">
        <v>5</v>
      </c>
      <c r="T192" s="34">
        <v>19</v>
      </c>
      <c r="U192" s="34">
        <v>5</v>
      </c>
      <c r="V192" s="34">
        <v>5</v>
      </c>
      <c r="W192" s="34">
        <v>2</v>
      </c>
      <c r="X192" s="28">
        <f t="shared" si="74"/>
        <v>5</v>
      </c>
      <c r="Y192" s="22">
        <f t="shared" si="75"/>
        <v>32.449999999999996</v>
      </c>
      <c r="Z192" s="3"/>
      <c r="AA192" s="22">
        <f t="shared" si="76"/>
        <v>0.65147070149388808</v>
      </c>
      <c r="AB192" s="22">
        <f t="shared" si="77"/>
        <v>56.514707014938878</v>
      </c>
      <c r="AC192" s="34">
        <v>2</v>
      </c>
      <c r="AD192" s="34">
        <v>4</v>
      </c>
      <c r="AE192" s="34">
        <f t="shared" si="89"/>
        <v>6</v>
      </c>
      <c r="AF192" s="5">
        <f t="shared" si="90"/>
        <v>-0.22403736954167733</v>
      </c>
      <c r="AG192" s="5">
        <v>80</v>
      </c>
      <c r="AH192" s="5">
        <f t="shared" si="96"/>
        <v>220</v>
      </c>
      <c r="AI192" s="5">
        <f t="shared" si="91"/>
        <v>0.13023512440866447</v>
      </c>
      <c r="AJ192" s="5"/>
      <c r="AK192" s="23">
        <f t="shared" si="92"/>
        <v>-4.6901122566506429E-2</v>
      </c>
      <c r="AL192" s="23">
        <f t="shared" si="93"/>
        <v>49.530988774334936</v>
      </c>
      <c r="AM192">
        <v>2</v>
      </c>
      <c r="AN192">
        <v>3</v>
      </c>
      <c r="AO192">
        <v>3</v>
      </c>
      <c r="AP192">
        <v>4</v>
      </c>
      <c r="AQ192">
        <v>3</v>
      </c>
      <c r="AR192" s="31">
        <v>3</v>
      </c>
      <c r="AS192" s="6">
        <f t="shared" si="78"/>
        <v>18</v>
      </c>
      <c r="AT192" s="6">
        <f t="shared" si="79"/>
        <v>-1.6656330596105762</v>
      </c>
      <c r="AU192" s="6">
        <f t="shared" si="80"/>
        <v>-0.52688198111843199</v>
      </c>
      <c r="AV192" s="6">
        <f t="shared" si="81"/>
        <v>-0.82934496931989354</v>
      </c>
      <c r="AW192" s="6">
        <f t="shared" si="82"/>
        <v>-0.2620324046144914</v>
      </c>
      <c r="AX192" s="6">
        <f t="shared" si="83"/>
        <v>-0.81754681637338489</v>
      </c>
      <c r="AY192" s="6">
        <f t="shared" si="84"/>
        <v>-0.94861862185802748</v>
      </c>
      <c r="AZ192" s="6"/>
      <c r="BA192" s="6"/>
      <c r="BB192" s="24">
        <f t="shared" si="85"/>
        <v>-0.84167630881580069</v>
      </c>
      <c r="BC192" s="24">
        <f t="shared" si="94"/>
        <v>41.583236911841993</v>
      </c>
      <c r="BD192" s="20">
        <f t="shared" si="86"/>
        <v>-0.96206534361667007</v>
      </c>
      <c r="BE192" s="8">
        <f t="shared" si="87"/>
        <v>-0.24051633590416752</v>
      </c>
      <c r="BF192" s="20">
        <f t="shared" si="88"/>
        <v>47.594836640958327</v>
      </c>
    </row>
    <row r="193" spans="1:58" s="2" customFormat="1">
      <c r="A193" s="78">
        <v>53757</v>
      </c>
      <c r="B193" s="84">
        <v>43578.854166666664</v>
      </c>
      <c r="C193" s="78" t="s">
        <v>6</v>
      </c>
      <c r="D193" s="78">
        <v>1.3</v>
      </c>
      <c r="E193" s="1">
        <f t="shared" si="65"/>
        <v>1.3</v>
      </c>
      <c r="F193" s="78">
        <v>4</v>
      </c>
      <c r="G193" s="1">
        <f t="shared" si="66"/>
        <v>4</v>
      </c>
      <c r="H193" s="78">
        <v>0</v>
      </c>
      <c r="I193" s="1">
        <f t="shared" si="67"/>
        <v>0</v>
      </c>
      <c r="J193" s="30">
        <f t="shared" si="68"/>
        <v>-1.1220922196298695</v>
      </c>
      <c r="K193" s="30">
        <f t="shared" si="69"/>
        <v>-0.57256821752649634</v>
      </c>
      <c r="L193" s="30">
        <f t="shared" si="70"/>
        <v>0.44251619257664032</v>
      </c>
      <c r="M193" s="30">
        <f t="shared" si="71"/>
        <v>-0.99204019468001348</v>
      </c>
      <c r="N193" s="80"/>
      <c r="O193" s="80"/>
      <c r="P193" s="21">
        <f t="shared" si="72"/>
        <v>-0.37403073987662316</v>
      </c>
      <c r="Q193" s="21">
        <f t="shared" si="73"/>
        <v>46.259692601233766</v>
      </c>
      <c r="R193" s="78">
        <v>3</v>
      </c>
      <c r="S193" s="78">
        <v>3</v>
      </c>
      <c r="T193" s="78">
        <v>19</v>
      </c>
      <c r="U193" s="78">
        <v>5</v>
      </c>
      <c r="V193" s="78">
        <v>5</v>
      </c>
      <c r="W193" s="78">
        <v>2</v>
      </c>
      <c r="X193" s="28">
        <f t="shared" si="74"/>
        <v>5</v>
      </c>
      <c r="Y193" s="22">
        <f t="shared" si="75"/>
        <v>31.098000000000003</v>
      </c>
      <c r="Z193" s="4"/>
      <c r="AA193" s="22">
        <f t="shared" si="76"/>
        <v>0.4765232611783114</v>
      </c>
      <c r="AB193" s="22">
        <f t="shared" si="77"/>
        <v>54.765232611783112</v>
      </c>
      <c r="AC193" s="34">
        <v>2</v>
      </c>
      <c r="AD193" s="34">
        <v>4</v>
      </c>
      <c r="AE193" s="34">
        <f t="shared" si="89"/>
        <v>6</v>
      </c>
      <c r="AF193" s="5">
        <f t="shared" si="90"/>
        <v>-0.22403736954167733</v>
      </c>
      <c r="AG193" s="5">
        <v>80</v>
      </c>
      <c r="AH193" s="5">
        <f t="shared" si="96"/>
        <v>220</v>
      </c>
      <c r="AI193" s="5">
        <f t="shared" si="91"/>
        <v>0.13023512440866447</v>
      </c>
      <c r="AJ193" s="5"/>
      <c r="AK193" s="23">
        <f t="shared" si="92"/>
        <v>-4.6901122566506429E-2</v>
      </c>
      <c r="AL193" s="23">
        <f t="shared" si="93"/>
        <v>49.530988774334936</v>
      </c>
      <c r="AM193">
        <v>2</v>
      </c>
      <c r="AN193">
        <v>3</v>
      </c>
      <c r="AO193">
        <v>3</v>
      </c>
      <c r="AP193">
        <v>4</v>
      </c>
      <c r="AQ193">
        <v>3</v>
      </c>
      <c r="AR193" s="31">
        <v>3</v>
      </c>
      <c r="AS193" s="6">
        <f t="shared" si="78"/>
        <v>18</v>
      </c>
      <c r="AT193" s="6">
        <f t="shared" si="79"/>
        <v>-1.6656330596105762</v>
      </c>
      <c r="AU193" s="6">
        <f t="shared" si="80"/>
        <v>-0.52688198111843199</v>
      </c>
      <c r="AV193" s="6">
        <f t="shared" si="81"/>
        <v>-0.82934496931989354</v>
      </c>
      <c r="AW193" s="6">
        <f t="shared" si="82"/>
        <v>-0.2620324046144914</v>
      </c>
      <c r="AX193" s="6">
        <f t="shared" si="83"/>
        <v>-0.81754681637338489</v>
      </c>
      <c r="AY193" s="6">
        <f t="shared" si="84"/>
        <v>-0.94861862185802748</v>
      </c>
      <c r="AZ193" s="83"/>
      <c r="BA193" s="83"/>
      <c r="BB193" s="24">
        <f t="shared" si="85"/>
        <v>-0.84167630881580069</v>
      </c>
      <c r="BC193" s="24">
        <f t="shared" si="94"/>
        <v>41.583236911841993</v>
      </c>
      <c r="BD193" s="20">
        <f t="shared" si="86"/>
        <v>-0.78608491008061887</v>
      </c>
      <c r="BE193" s="8">
        <f t="shared" si="87"/>
        <v>-0.19652122752015472</v>
      </c>
      <c r="BF193" s="20">
        <f t="shared" si="88"/>
        <v>48.034787724798456</v>
      </c>
    </row>
    <row r="194" spans="1:58" customFormat="1">
      <c r="A194" s="34">
        <v>53757</v>
      </c>
      <c r="B194" s="35">
        <v>43579.4375</v>
      </c>
      <c r="C194" s="34" t="s">
        <v>12</v>
      </c>
      <c r="D194" s="34">
        <v>1.5</v>
      </c>
      <c r="E194" s="34">
        <f t="shared" ref="E194:E257" si="97">IF(D194=999,0,D194)</f>
        <v>1.5</v>
      </c>
      <c r="F194" s="34">
        <v>3</v>
      </c>
      <c r="G194" s="34">
        <f t="shared" ref="G194:G257" si="98">IF(F194=999,0,F194)</f>
        <v>3</v>
      </c>
      <c r="H194" s="34">
        <v>0</v>
      </c>
      <c r="I194" s="34">
        <f t="shared" ref="I194:I257" si="99">IF(H194=999,0,H194)</f>
        <v>0</v>
      </c>
      <c r="J194" s="30">
        <f t="shared" ref="J194:J257" si="100">SUM(K194,L194,M194)</f>
        <v>-2.0101886492948111</v>
      </c>
      <c r="K194" s="30">
        <f t="shared" ref="K194:K257" si="101">(E194-$N$4)/$O$4</f>
        <v>-0.40788102563655476</v>
      </c>
      <c r="L194" s="30">
        <f t="shared" ref="L194:L257" si="102">(G194-$N$6)/$O$6</f>
        <v>-0.61026742897824293</v>
      </c>
      <c r="M194" s="30">
        <f t="shared" ref="M194:M257" si="103">(I194-$N$8)/$O$8</f>
        <v>-0.99204019468001348</v>
      </c>
      <c r="N194" s="1"/>
      <c r="O194" s="1"/>
      <c r="P194" s="21">
        <f t="shared" ref="P194:P257" si="104">(SUM(K194:M194)/3)</f>
        <v>-0.67006288309827033</v>
      </c>
      <c r="Q194" s="21">
        <f t="shared" ref="Q194:Q257" si="105">50+(P194*10)</f>
        <v>43.299371169017299</v>
      </c>
      <c r="R194" s="34">
        <v>4</v>
      </c>
      <c r="S194" s="34">
        <v>5</v>
      </c>
      <c r="T194" s="34">
        <v>19</v>
      </c>
      <c r="U194" s="34">
        <v>5</v>
      </c>
      <c r="V194" s="34">
        <v>5</v>
      </c>
      <c r="W194" s="34">
        <v>2</v>
      </c>
      <c r="X194" s="28">
        <f t="shared" ref="X194:X257" si="106">IF(W194=1,6,7-W194)</f>
        <v>5</v>
      </c>
      <c r="Y194" s="22">
        <f t="shared" ref="Y194:Y257" si="107">IF(R194=999,0,R194*0.546)+IF(S194=999,0,S194*0.403)+(T194*0.989)+(U194*0.902)+(V194*0.932)+(W194*0.145)</f>
        <v>32.449999999999996</v>
      </c>
      <c r="Z194" s="3"/>
      <c r="AA194" s="22">
        <f t="shared" ref="AA194:AA257" si="108">(Y194-$Z$2)/$Z$4</f>
        <v>0.65147070149388808</v>
      </c>
      <c r="AB194" s="22">
        <f t="shared" ref="AB194:AB257" si="109">50+(10*AA194)</f>
        <v>56.514707014938878</v>
      </c>
      <c r="AC194" s="34">
        <v>4</v>
      </c>
      <c r="AD194" s="34">
        <v>2</v>
      </c>
      <c r="AE194" s="34">
        <f t="shared" si="89"/>
        <v>6</v>
      </c>
      <c r="AF194" s="5">
        <f t="shared" si="90"/>
        <v>-0.22403736954167733</v>
      </c>
      <c r="AG194" s="5">
        <v>80</v>
      </c>
      <c r="AH194" s="5">
        <f t="shared" si="96"/>
        <v>220</v>
      </c>
      <c r="AI194" s="5">
        <f t="shared" si="91"/>
        <v>0.13023512440866447</v>
      </c>
      <c r="AJ194" s="5"/>
      <c r="AK194" s="23">
        <f t="shared" si="92"/>
        <v>-4.6901122566506429E-2</v>
      </c>
      <c r="AL194" s="23">
        <f t="shared" si="93"/>
        <v>49.530988774334936</v>
      </c>
      <c r="AM194">
        <v>3</v>
      </c>
      <c r="AN194">
        <v>2</v>
      </c>
      <c r="AO194">
        <v>2</v>
      </c>
      <c r="AP194">
        <v>2</v>
      </c>
      <c r="AQ194">
        <v>3</v>
      </c>
      <c r="AR194" s="31">
        <v>4</v>
      </c>
      <c r="AS194" s="6">
        <f t="shared" ref="AS194:AS257" si="110">SUM(AM194:AR194)</f>
        <v>16</v>
      </c>
      <c r="AT194" s="6">
        <f t="shared" ref="AT194:AT257" si="111">($AM194-$AZ$4)/$BA$4</f>
        <v>-0.51789915767352035</v>
      </c>
      <c r="AU194" s="6">
        <f t="shared" ref="AU194:AU257" si="112">($AN194-$AZ$6)/$BA$6</f>
        <v>-1.6227965018447703</v>
      </c>
      <c r="AV194" s="6">
        <f t="shared" ref="AV194:AV257" si="113">($AO194-$AZ$8)/$BA$8</f>
        <v>-1.9557687336200473</v>
      </c>
      <c r="AW194" s="6">
        <f t="shared" ref="AW194:AW257" si="114">($AP194-$AZ$10)-$BA$10</f>
        <v>-2.2620324046144913</v>
      </c>
      <c r="AX194" s="6">
        <f t="shared" ref="AX194:AX257" si="115">($AQ194-$AZ$12)/$BA$12</f>
        <v>-0.81754681637338489</v>
      </c>
      <c r="AY194" s="6">
        <f t="shared" ref="AY194:AY257" si="116">($AR194-$AZ$14)/$BA$14</f>
        <v>0.25555636805068033</v>
      </c>
      <c r="AZ194" s="6"/>
      <c r="BA194" s="6"/>
      <c r="BB194" s="24">
        <f t="shared" ref="BB194:BB257" si="117">(SUM(AT194:AY194)/6)</f>
        <v>-1.1534145410125891</v>
      </c>
      <c r="BC194" s="24">
        <f t="shared" si="94"/>
        <v>38.465854589874112</v>
      </c>
      <c r="BD194" s="20">
        <f t="shared" ref="BD194:BD257" si="118">SUM(P194,AA194,AK194,BB194)</f>
        <v>-1.2189078451834778</v>
      </c>
      <c r="BE194" s="8">
        <f t="shared" ref="BE194:BE257" si="119">BD194/4</f>
        <v>-0.30472696129586946</v>
      </c>
      <c r="BF194" s="20">
        <f t="shared" ref="BF194:BF257" si="120">50+(BE194*10)</f>
        <v>46.952730387041306</v>
      </c>
    </row>
    <row r="195" spans="1:58" customFormat="1">
      <c r="A195" s="34">
        <v>53757</v>
      </c>
      <c r="B195" s="35">
        <v>43579.624305555553</v>
      </c>
      <c r="C195" s="34" t="s">
        <v>4</v>
      </c>
      <c r="D195" s="34">
        <v>4.3</v>
      </c>
      <c r="E195" s="34">
        <f t="shared" si="97"/>
        <v>4.3</v>
      </c>
      <c r="F195" s="34">
        <v>4</v>
      </c>
      <c r="G195" s="34">
        <f t="shared" si="98"/>
        <v>4</v>
      </c>
      <c r="H195" s="34">
        <v>3</v>
      </c>
      <c r="I195" s="34">
        <f t="shared" si="99"/>
        <v>3</v>
      </c>
      <c r="J195" s="30">
        <f t="shared" si="100"/>
        <v>2.8612155087060902</v>
      </c>
      <c r="K195" s="30">
        <f t="shared" si="101"/>
        <v>1.8977396608226274</v>
      </c>
      <c r="L195" s="30">
        <f t="shared" si="102"/>
        <v>0.44251619257664032</v>
      </c>
      <c r="M195" s="30">
        <f t="shared" si="103"/>
        <v>0.52095965530682276</v>
      </c>
      <c r="N195" s="1"/>
      <c r="O195" s="1"/>
      <c r="P195" s="21">
        <f t="shared" si="104"/>
        <v>0.95373850290203011</v>
      </c>
      <c r="Q195" s="21">
        <f t="shared" si="105"/>
        <v>59.537385029020299</v>
      </c>
      <c r="R195" s="34">
        <v>3</v>
      </c>
      <c r="S195" s="34">
        <v>4</v>
      </c>
      <c r="T195" s="34">
        <v>19</v>
      </c>
      <c r="U195" s="34">
        <v>5</v>
      </c>
      <c r="V195" s="34">
        <v>5</v>
      </c>
      <c r="W195" s="34">
        <v>2</v>
      </c>
      <c r="X195" s="28">
        <f t="shared" si="106"/>
        <v>5</v>
      </c>
      <c r="Y195" s="22">
        <f t="shared" si="107"/>
        <v>31.501000000000001</v>
      </c>
      <c r="Z195" s="3"/>
      <c r="AA195" s="22">
        <f t="shared" si="108"/>
        <v>0.5286710558877622</v>
      </c>
      <c r="AB195" s="22">
        <f t="shared" si="109"/>
        <v>55.286710558877623</v>
      </c>
      <c r="AC195" s="34">
        <v>4</v>
      </c>
      <c r="AD195" s="34">
        <v>2</v>
      </c>
      <c r="AE195" s="34">
        <f t="shared" ref="AE195:AE258" si="121">SUM(AC195,AD195)</f>
        <v>6</v>
      </c>
      <c r="AF195" s="5">
        <f t="shared" ref="AF195:AF258" si="122">(AE195-$AJ$2)/$AJ$4</f>
        <v>-0.22403736954167733</v>
      </c>
      <c r="AG195" s="5">
        <v>80</v>
      </c>
      <c r="AH195" s="5">
        <f t="shared" si="96"/>
        <v>220</v>
      </c>
      <c r="AI195" s="5">
        <f t="shared" ref="AI195:AI258" si="123">(AH195-$AJ$6)/$AJ$8</f>
        <v>0.13023512440866447</v>
      </c>
      <c r="AJ195" s="5"/>
      <c r="AK195" s="23">
        <f t="shared" ref="AK195:AK258" si="124">(AF195+AI195)/2</f>
        <v>-4.6901122566506429E-2</v>
      </c>
      <c r="AL195" s="23">
        <f t="shared" ref="AL195:AL258" si="125">50+(10*AK195)</f>
        <v>49.530988774334936</v>
      </c>
      <c r="AM195">
        <v>3</v>
      </c>
      <c r="AN195">
        <v>2</v>
      </c>
      <c r="AO195">
        <v>2</v>
      </c>
      <c r="AP195">
        <v>2</v>
      </c>
      <c r="AQ195">
        <v>3</v>
      </c>
      <c r="AR195" s="31">
        <v>4</v>
      </c>
      <c r="AS195" s="6">
        <f t="shared" si="110"/>
        <v>16</v>
      </c>
      <c r="AT195" s="6">
        <f t="shared" si="111"/>
        <v>-0.51789915767352035</v>
      </c>
      <c r="AU195" s="6">
        <f t="shared" si="112"/>
        <v>-1.6227965018447703</v>
      </c>
      <c r="AV195" s="6">
        <f t="shared" si="113"/>
        <v>-1.9557687336200473</v>
      </c>
      <c r="AW195" s="6">
        <f t="shared" si="114"/>
        <v>-2.2620324046144913</v>
      </c>
      <c r="AX195" s="6">
        <f t="shared" si="115"/>
        <v>-0.81754681637338489</v>
      </c>
      <c r="AY195" s="6">
        <f t="shared" si="116"/>
        <v>0.25555636805068033</v>
      </c>
      <c r="AZ195" s="6"/>
      <c r="BA195" s="6"/>
      <c r="BB195" s="24">
        <f t="shared" si="117"/>
        <v>-1.1534145410125891</v>
      </c>
      <c r="BC195" s="24">
        <f t="shared" ref="BC195:BC258" si="126">50+(BB195*10)</f>
        <v>38.465854589874112</v>
      </c>
      <c r="BD195" s="20">
        <f t="shared" si="118"/>
        <v>0.28209389521069683</v>
      </c>
      <c r="BE195" s="8">
        <f t="shared" si="119"/>
        <v>7.0523473802674208E-2</v>
      </c>
      <c r="BF195" s="20">
        <f t="shared" si="120"/>
        <v>50.705234738026739</v>
      </c>
    </row>
    <row r="196" spans="1:58" customFormat="1">
      <c r="A196" s="34">
        <v>53757</v>
      </c>
      <c r="B196" s="35">
        <v>43579.737500000003</v>
      </c>
      <c r="C196" s="34" t="s">
        <v>5</v>
      </c>
      <c r="D196" s="34">
        <v>1.3</v>
      </c>
      <c r="E196" s="34">
        <f t="shared" si="97"/>
        <v>1.3</v>
      </c>
      <c r="F196" s="34">
        <v>3</v>
      </c>
      <c r="G196" s="34">
        <f t="shared" si="98"/>
        <v>3</v>
      </c>
      <c r="H196" s="34">
        <v>0</v>
      </c>
      <c r="I196" s="34">
        <f t="shared" si="99"/>
        <v>0</v>
      </c>
      <c r="J196" s="30">
        <f t="shared" si="100"/>
        <v>-2.1748758411847531</v>
      </c>
      <c r="K196" s="30">
        <f t="shared" si="101"/>
        <v>-0.57256821752649634</v>
      </c>
      <c r="L196" s="30">
        <f t="shared" si="102"/>
        <v>-0.61026742897824293</v>
      </c>
      <c r="M196" s="30">
        <f t="shared" si="103"/>
        <v>-0.99204019468001348</v>
      </c>
      <c r="N196" s="1"/>
      <c r="O196" s="1"/>
      <c r="P196" s="21">
        <f t="shared" si="104"/>
        <v>-0.72495861372825099</v>
      </c>
      <c r="Q196" s="21">
        <f t="shared" si="105"/>
        <v>42.750413862717494</v>
      </c>
      <c r="R196" s="34">
        <v>5</v>
      </c>
      <c r="S196" s="34">
        <v>5</v>
      </c>
      <c r="T196" s="34">
        <v>19</v>
      </c>
      <c r="U196" s="34">
        <v>5</v>
      </c>
      <c r="V196" s="34">
        <v>5</v>
      </c>
      <c r="W196" s="34">
        <v>2</v>
      </c>
      <c r="X196" s="28">
        <f t="shared" si="106"/>
        <v>5</v>
      </c>
      <c r="Y196" s="22">
        <f t="shared" si="107"/>
        <v>32.996000000000002</v>
      </c>
      <c r="Z196" s="3"/>
      <c r="AA196" s="22">
        <f t="shared" si="108"/>
        <v>0.72212255239056455</v>
      </c>
      <c r="AB196" s="22">
        <f t="shared" si="109"/>
        <v>57.221225523905645</v>
      </c>
      <c r="AC196" s="34">
        <v>4</v>
      </c>
      <c r="AD196" s="34">
        <v>2</v>
      </c>
      <c r="AE196" s="34">
        <f t="shared" si="121"/>
        <v>6</v>
      </c>
      <c r="AF196" s="5">
        <f t="shared" si="122"/>
        <v>-0.22403736954167733</v>
      </c>
      <c r="AG196" s="5">
        <v>80</v>
      </c>
      <c r="AH196" s="5">
        <f t="shared" si="96"/>
        <v>220</v>
      </c>
      <c r="AI196" s="5">
        <f t="shared" si="123"/>
        <v>0.13023512440866447</v>
      </c>
      <c r="AJ196" s="5"/>
      <c r="AK196" s="23">
        <f t="shared" si="124"/>
        <v>-4.6901122566506429E-2</v>
      </c>
      <c r="AL196" s="23">
        <f t="shared" si="125"/>
        <v>49.530988774334936</v>
      </c>
      <c r="AM196">
        <v>3</v>
      </c>
      <c r="AN196">
        <v>2</v>
      </c>
      <c r="AO196">
        <v>2</v>
      </c>
      <c r="AP196">
        <v>2</v>
      </c>
      <c r="AQ196">
        <v>3</v>
      </c>
      <c r="AR196" s="31">
        <v>4</v>
      </c>
      <c r="AS196" s="6">
        <f t="shared" si="110"/>
        <v>16</v>
      </c>
      <c r="AT196" s="6">
        <f t="shared" si="111"/>
        <v>-0.51789915767352035</v>
      </c>
      <c r="AU196" s="6">
        <f t="shared" si="112"/>
        <v>-1.6227965018447703</v>
      </c>
      <c r="AV196" s="6">
        <f t="shared" si="113"/>
        <v>-1.9557687336200473</v>
      </c>
      <c r="AW196" s="6">
        <f t="shared" si="114"/>
        <v>-2.2620324046144913</v>
      </c>
      <c r="AX196" s="6">
        <f t="shared" si="115"/>
        <v>-0.81754681637338489</v>
      </c>
      <c r="AY196" s="6">
        <f t="shared" si="116"/>
        <v>0.25555636805068033</v>
      </c>
      <c r="AZ196" s="6"/>
      <c r="BA196" s="6"/>
      <c r="BB196" s="24">
        <f t="shared" si="117"/>
        <v>-1.1534145410125891</v>
      </c>
      <c r="BC196" s="24">
        <f t="shared" si="126"/>
        <v>38.465854589874112</v>
      </c>
      <c r="BD196" s="20">
        <f t="shared" si="118"/>
        <v>-1.203151724916782</v>
      </c>
      <c r="BE196" s="8">
        <f t="shared" si="119"/>
        <v>-0.3007879312291955</v>
      </c>
      <c r="BF196" s="20">
        <f t="shared" si="120"/>
        <v>46.992120687708045</v>
      </c>
    </row>
    <row r="197" spans="1:58" s="9" customFormat="1" ht="15.75" thickBot="1">
      <c r="A197" s="60">
        <v>53757</v>
      </c>
      <c r="B197" s="72">
        <v>43579.854166666664</v>
      </c>
      <c r="C197" s="60" t="s">
        <v>6</v>
      </c>
      <c r="D197" s="60">
        <v>1.5</v>
      </c>
      <c r="E197" s="60">
        <f t="shared" si="97"/>
        <v>1.5</v>
      </c>
      <c r="F197" s="60">
        <v>5</v>
      </c>
      <c r="G197" s="60">
        <f t="shared" si="98"/>
        <v>5</v>
      </c>
      <c r="H197" s="60">
        <v>5</v>
      </c>
      <c r="I197" s="60">
        <f t="shared" si="99"/>
        <v>5</v>
      </c>
      <c r="J197" s="39">
        <f t="shared" si="100"/>
        <v>2.6170450104596821</v>
      </c>
      <c r="K197" s="39">
        <f t="shared" si="101"/>
        <v>-0.40788102563655476</v>
      </c>
      <c r="L197" s="39">
        <f t="shared" si="102"/>
        <v>1.4952998141315237</v>
      </c>
      <c r="M197" s="39">
        <f t="shared" si="103"/>
        <v>1.5296262219647134</v>
      </c>
      <c r="N197" s="10"/>
      <c r="O197" s="10"/>
      <c r="P197" s="26">
        <f t="shared" si="104"/>
        <v>0.87234833681989399</v>
      </c>
      <c r="Q197" s="26">
        <f t="shared" si="105"/>
        <v>58.723483368198941</v>
      </c>
      <c r="R197" s="60">
        <v>4</v>
      </c>
      <c r="S197" s="60">
        <v>4</v>
      </c>
      <c r="T197" s="60">
        <v>19</v>
      </c>
      <c r="U197" s="60">
        <v>5</v>
      </c>
      <c r="V197" s="60">
        <v>5</v>
      </c>
      <c r="W197" s="60">
        <v>2</v>
      </c>
      <c r="X197" s="40">
        <f t="shared" si="106"/>
        <v>5</v>
      </c>
      <c r="Y197" s="41">
        <f t="shared" si="107"/>
        <v>32.047000000000004</v>
      </c>
      <c r="Z197" s="11"/>
      <c r="AA197" s="41">
        <f t="shared" si="108"/>
        <v>0.59932290678443823</v>
      </c>
      <c r="AB197" s="41">
        <f t="shared" si="109"/>
        <v>55.993229067844382</v>
      </c>
      <c r="AC197" s="60">
        <v>4</v>
      </c>
      <c r="AD197" s="60">
        <v>2</v>
      </c>
      <c r="AE197" s="60">
        <f t="shared" si="121"/>
        <v>6</v>
      </c>
      <c r="AF197" s="12">
        <f t="shared" si="122"/>
        <v>-0.22403736954167733</v>
      </c>
      <c r="AG197" s="12">
        <v>80</v>
      </c>
      <c r="AH197" s="12">
        <f t="shared" si="96"/>
        <v>220</v>
      </c>
      <c r="AI197" s="12">
        <f t="shared" si="123"/>
        <v>0.13023512440866447</v>
      </c>
      <c r="AJ197" s="12"/>
      <c r="AK197" s="103">
        <f t="shared" si="124"/>
        <v>-4.6901122566506429E-2</v>
      </c>
      <c r="AL197" s="103">
        <f t="shared" si="125"/>
        <v>49.530988774334936</v>
      </c>
      <c r="AM197" s="9">
        <v>3</v>
      </c>
      <c r="AN197" s="9">
        <v>2</v>
      </c>
      <c r="AO197" s="9">
        <v>2</v>
      </c>
      <c r="AP197" s="9">
        <v>2</v>
      </c>
      <c r="AQ197" s="9">
        <v>3</v>
      </c>
      <c r="AR197" s="42">
        <v>4</v>
      </c>
      <c r="AS197" s="13">
        <f t="shared" si="110"/>
        <v>16</v>
      </c>
      <c r="AT197" s="13">
        <f t="shared" si="111"/>
        <v>-0.51789915767352035</v>
      </c>
      <c r="AU197" s="13">
        <f t="shared" si="112"/>
        <v>-1.6227965018447703</v>
      </c>
      <c r="AV197" s="13">
        <f t="shared" si="113"/>
        <v>-1.9557687336200473</v>
      </c>
      <c r="AW197" s="13">
        <f t="shared" si="114"/>
        <v>-2.2620324046144913</v>
      </c>
      <c r="AX197" s="13">
        <f t="shared" si="115"/>
        <v>-0.81754681637338489</v>
      </c>
      <c r="AY197" s="13">
        <f t="shared" si="116"/>
        <v>0.25555636805068033</v>
      </c>
      <c r="AZ197" s="13"/>
      <c r="BA197" s="13"/>
      <c r="BB197" s="43">
        <f t="shared" si="117"/>
        <v>-1.1534145410125891</v>
      </c>
      <c r="BC197" s="43">
        <f t="shared" si="126"/>
        <v>38.465854589874112</v>
      </c>
      <c r="BD197" s="45">
        <f t="shared" si="118"/>
        <v>0.27135558002523674</v>
      </c>
      <c r="BE197" s="44">
        <f t="shared" si="119"/>
        <v>6.7838895006309186E-2</v>
      </c>
      <c r="BF197" s="45">
        <f t="shared" si="120"/>
        <v>50.678388950063095</v>
      </c>
    </row>
    <row r="198" spans="1:58" customFormat="1">
      <c r="A198" s="34">
        <v>53758</v>
      </c>
      <c r="B198" s="35">
        <v>43573.4375</v>
      </c>
      <c r="C198" s="34" t="s">
        <v>3</v>
      </c>
      <c r="D198" s="34">
        <v>1.3</v>
      </c>
      <c r="E198" s="34">
        <f t="shared" si="97"/>
        <v>1.3</v>
      </c>
      <c r="F198" s="34">
        <v>4</v>
      </c>
      <c r="G198" s="34">
        <f t="shared" si="98"/>
        <v>4</v>
      </c>
      <c r="H198" s="34">
        <v>4</v>
      </c>
      <c r="I198" s="34">
        <f t="shared" si="99"/>
        <v>4</v>
      </c>
      <c r="J198" s="30">
        <f t="shared" si="100"/>
        <v>0.89524091368591208</v>
      </c>
      <c r="K198" s="30">
        <f t="shared" si="101"/>
        <v>-0.57256821752649634</v>
      </c>
      <c r="L198" s="30">
        <f t="shared" si="102"/>
        <v>0.44251619257664032</v>
      </c>
      <c r="M198" s="30">
        <f t="shared" si="103"/>
        <v>1.0252929386357681</v>
      </c>
      <c r="N198" s="1"/>
      <c r="O198" s="1"/>
      <c r="P198" s="21">
        <f t="shared" si="104"/>
        <v>0.29841363789530401</v>
      </c>
      <c r="Q198" s="21">
        <f t="shared" si="105"/>
        <v>52.984136378953039</v>
      </c>
      <c r="R198" s="34">
        <v>4</v>
      </c>
      <c r="S198" s="34">
        <v>5</v>
      </c>
      <c r="T198" s="34">
        <v>18</v>
      </c>
      <c r="U198" s="34">
        <v>5</v>
      </c>
      <c r="V198" s="34">
        <v>4</v>
      </c>
      <c r="W198" s="34">
        <v>2</v>
      </c>
      <c r="X198" s="28">
        <f t="shared" si="106"/>
        <v>5</v>
      </c>
      <c r="Y198" s="22">
        <f t="shared" si="107"/>
        <v>30.528999999999996</v>
      </c>
      <c r="Z198" s="3"/>
      <c r="AA198" s="22">
        <f t="shared" si="108"/>
        <v>0.40289523341236116</v>
      </c>
      <c r="AB198" s="22">
        <f t="shared" si="109"/>
        <v>54.028952334123609</v>
      </c>
      <c r="AC198" s="34">
        <v>5</v>
      </c>
      <c r="AD198" s="34">
        <v>2</v>
      </c>
      <c r="AE198" s="34">
        <f t="shared" si="121"/>
        <v>7</v>
      </c>
      <c r="AF198" s="5">
        <f t="shared" si="122"/>
        <v>0.11348659462415214</v>
      </c>
      <c r="AG198" s="5">
        <v>63</v>
      </c>
      <c r="AH198" s="5">
        <f>300-AG198</f>
        <v>237</v>
      </c>
      <c r="AI198" s="5">
        <f t="shared" si="123"/>
        <v>0.44528397110171214</v>
      </c>
      <c r="AJ198" s="5"/>
      <c r="AK198" s="23">
        <f t="shared" si="124"/>
        <v>0.27938528286293213</v>
      </c>
      <c r="AL198" s="23">
        <f t="shared" si="125"/>
        <v>52.793852828629319</v>
      </c>
      <c r="AM198">
        <v>4</v>
      </c>
      <c r="AN198">
        <v>4</v>
      </c>
      <c r="AO198">
        <v>4</v>
      </c>
      <c r="AP198">
        <v>3</v>
      </c>
      <c r="AQ198">
        <v>4</v>
      </c>
      <c r="AR198" s="31">
        <v>3</v>
      </c>
      <c r="AS198" s="6">
        <f t="shared" si="110"/>
        <v>22</v>
      </c>
      <c r="AT198" s="6">
        <f t="shared" si="111"/>
        <v>0.62983474426353547</v>
      </c>
      <c r="AU198" s="6">
        <f t="shared" si="112"/>
        <v>0.56903253960790645</v>
      </c>
      <c r="AV198" s="6">
        <f t="shared" si="113"/>
        <v>0.2970787949802603</v>
      </c>
      <c r="AW198" s="6">
        <f t="shared" si="114"/>
        <v>-1.2620324046144913</v>
      </c>
      <c r="AX198" s="6">
        <f t="shared" si="115"/>
        <v>0.37758186298369223</v>
      </c>
      <c r="AY198" s="6">
        <f t="shared" si="116"/>
        <v>-0.94861862185802748</v>
      </c>
      <c r="AZ198" s="6"/>
      <c r="BA198" s="6"/>
      <c r="BB198" s="24">
        <f t="shared" si="117"/>
        <v>-5.6187180772854083E-2</v>
      </c>
      <c r="BC198" s="24">
        <f t="shared" si="126"/>
        <v>49.438128192271456</v>
      </c>
      <c r="BD198" s="20">
        <f t="shared" si="118"/>
        <v>0.92450697339774324</v>
      </c>
      <c r="BE198" s="8">
        <f t="shared" si="119"/>
        <v>0.23112674334943581</v>
      </c>
      <c r="BF198" s="20">
        <f t="shared" si="120"/>
        <v>52.311267433494358</v>
      </c>
    </row>
    <row r="199" spans="1:58" customFormat="1">
      <c r="A199" s="34">
        <v>53758</v>
      </c>
      <c r="B199" s="35">
        <v>43573.589583333334</v>
      </c>
      <c r="C199" s="34" t="s">
        <v>4</v>
      </c>
      <c r="D199" s="34">
        <v>1.3</v>
      </c>
      <c r="E199" s="34">
        <f t="shared" si="97"/>
        <v>1.3</v>
      </c>
      <c r="F199" s="34">
        <v>4</v>
      </c>
      <c r="G199" s="34">
        <f t="shared" si="98"/>
        <v>4</v>
      </c>
      <c r="H199" s="34">
        <v>4</v>
      </c>
      <c r="I199" s="34">
        <f t="shared" si="99"/>
        <v>4</v>
      </c>
      <c r="J199" s="30">
        <f t="shared" si="100"/>
        <v>0.89524091368591208</v>
      </c>
      <c r="K199" s="30">
        <f t="shared" si="101"/>
        <v>-0.57256821752649634</v>
      </c>
      <c r="L199" s="30">
        <f t="shared" si="102"/>
        <v>0.44251619257664032</v>
      </c>
      <c r="M199" s="30">
        <f t="shared" si="103"/>
        <v>1.0252929386357681</v>
      </c>
      <c r="N199" s="1"/>
      <c r="O199" s="1"/>
      <c r="P199" s="21">
        <f t="shared" si="104"/>
        <v>0.29841363789530401</v>
      </c>
      <c r="Q199" s="21">
        <f t="shared" si="105"/>
        <v>52.984136378953039</v>
      </c>
      <c r="R199" s="37">
        <v>4</v>
      </c>
      <c r="S199" s="37">
        <v>4</v>
      </c>
      <c r="T199" s="34">
        <v>8</v>
      </c>
      <c r="U199" s="34">
        <v>2</v>
      </c>
      <c r="V199" s="34">
        <v>2</v>
      </c>
      <c r="W199" s="34">
        <v>1</v>
      </c>
      <c r="X199" s="28">
        <f t="shared" si="106"/>
        <v>6</v>
      </c>
      <c r="Y199" s="22">
        <f t="shared" si="107"/>
        <v>15.521000000000001</v>
      </c>
      <c r="Z199" s="3"/>
      <c r="AA199" s="22">
        <f t="shared" si="108"/>
        <v>-1.5391248732860023</v>
      </c>
      <c r="AB199" s="22">
        <f t="shared" si="109"/>
        <v>34.608751267139979</v>
      </c>
      <c r="AC199" s="34">
        <v>5</v>
      </c>
      <c r="AD199" s="34">
        <v>2</v>
      </c>
      <c r="AE199" s="34">
        <f t="shared" si="121"/>
        <v>7</v>
      </c>
      <c r="AF199" s="5">
        <f t="shared" si="122"/>
        <v>0.11348659462415214</v>
      </c>
      <c r="AG199" s="5">
        <v>63</v>
      </c>
      <c r="AH199" s="5">
        <f t="shared" ref="AH199:AH225" si="127">300-AG199</f>
        <v>237</v>
      </c>
      <c r="AI199" s="5">
        <f t="shared" si="123"/>
        <v>0.44528397110171214</v>
      </c>
      <c r="AJ199" s="5"/>
      <c r="AK199" s="23">
        <f t="shared" si="124"/>
        <v>0.27938528286293213</v>
      </c>
      <c r="AL199" s="23">
        <f t="shared" si="125"/>
        <v>52.793852828629319</v>
      </c>
      <c r="AM199">
        <v>4</v>
      </c>
      <c r="AN199">
        <v>4</v>
      </c>
      <c r="AO199">
        <v>4</v>
      </c>
      <c r="AP199">
        <v>3</v>
      </c>
      <c r="AQ199">
        <v>4</v>
      </c>
      <c r="AR199" s="31">
        <v>3</v>
      </c>
      <c r="AS199" s="6">
        <f t="shared" si="110"/>
        <v>22</v>
      </c>
      <c r="AT199" s="6">
        <f t="shared" si="111"/>
        <v>0.62983474426353547</v>
      </c>
      <c r="AU199" s="6">
        <f t="shared" si="112"/>
        <v>0.56903253960790645</v>
      </c>
      <c r="AV199" s="6">
        <f t="shared" si="113"/>
        <v>0.2970787949802603</v>
      </c>
      <c r="AW199" s="6">
        <f t="shared" si="114"/>
        <v>-1.2620324046144913</v>
      </c>
      <c r="AX199" s="6">
        <f t="shared" si="115"/>
        <v>0.37758186298369223</v>
      </c>
      <c r="AY199" s="6">
        <f t="shared" si="116"/>
        <v>-0.94861862185802748</v>
      </c>
      <c r="AZ199" s="6"/>
      <c r="BA199" s="6"/>
      <c r="BB199" s="24">
        <f t="shared" si="117"/>
        <v>-5.6187180772854083E-2</v>
      </c>
      <c r="BC199" s="24">
        <f t="shared" si="126"/>
        <v>49.438128192271456</v>
      </c>
      <c r="BD199" s="20">
        <f t="shared" si="118"/>
        <v>-1.0175131333006202</v>
      </c>
      <c r="BE199" s="8">
        <f t="shared" si="119"/>
        <v>-0.25437828332515505</v>
      </c>
      <c r="BF199" s="20">
        <f t="shared" si="120"/>
        <v>47.456217166748452</v>
      </c>
    </row>
    <row r="200" spans="1:58" customFormat="1">
      <c r="A200" s="34">
        <v>53758</v>
      </c>
      <c r="B200" s="35">
        <v>43573.767361111109</v>
      </c>
      <c r="C200" s="34" t="s">
        <v>5</v>
      </c>
      <c r="D200" s="34">
        <v>1.3</v>
      </c>
      <c r="E200" s="34">
        <f t="shared" si="97"/>
        <v>1.3</v>
      </c>
      <c r="F200" s="34">
        <v>3</v>
      </c>
      <c r="G200" s="34">
        <f t="shared" si="98"/>
        <v>3</v>
      </c>
      <c r="H200" s="34">
        <v>0</v>
      </c>
      <c r="I200" s="34">
        <f t="shared" si="99"/>
        <v>0</v>
      </c>
      <c r="J200" s="30">
        <f t="shared" si="100"/>
        <v>-2.1748758411847531</v>
      </c>
      <c r="K200" s="30">
        <f t="shared" si="101"/>
        <v>-0.57256821752649634</v>
      </c>
      <c r="L200" s="30">
        <f t="shared" si="102"/>
        <v>-0.61026742897824293</v>
      </c>
      <c r="M200" s="30">
        <f t="shared" si="103"/>
        <v>-0.99204019468001348</v>
      </c>
      <c r="N200" s="1"/>
      <c r="O200" s="1"/>
      <c r="P200" s="21">
        <f t="shared" si="104"/>
        <v>-0.72495861372825099</v>
      </c>
      <c r="Q200" s="21">
        <f t="shared" si="105"/>
        <v>42.750413862717494</v>
      </c>
      <c r="R200" s="34">
        <v>4</v>
      </c>
      <c r="S200" s="34">
        <v>5</v>
      </c>
      <c r="T200" s="34">
        <v>18</v>
      </c>
      <c r="U200" s="34">
        <v>3</v>
      </c>
      <c r="V200" s="34">
        <v>4</v>
      </c>
      <c r="W200" s="34">
        <v>1</v>
      </c>
      <c r="X200" s="28">
        <f t="shared" si="106"/>
        <v>6</v>
      </c>
      <c r="Y200" s="22">
        <f t="shared" si="107"/>
        <v>28.58</v>
      </c>
      <c r="Z200" s="3"/>
      <c r="AA200" s="22">
        <f t="shared" si="108"/>
        <v>0.15069659348997924</v>
      </c>
      <c r="AB200" s="22">
        <f t="shared" si="109"/>
        <v>51.506965934899796</v>
      </c>
      <c r="AC200" s="34">
        <v>5</v>
      </c>
      <c r="AD200" s="34">
        <v>2</v>
      </c>
      <c r="AE200" s="34">
        <f t="shared" si="121"/>
        <v>7</v>
      </c>
      <c r="AF200" s="5">
        <f t="shared" si="122"/>
        <v>0.11348659462415214</v>
      </c>
      <c r="AG200" s="5">
        <v>63</v>
      </c>
      <c r="AH200" s="5">
        <f t="shared" si="127"/>
        <v>237</v>
      </c>
      <c r="AI200" s="5">
        <f t="shared" si="123"/>
        <v>0.44528397110171214</v>
      </c>
      <c r="AJ200" s="5"/>
      <c r="AK200" s="23">
        <f t="shared" si="124"/>
        <v>0.27938528286293213</v>
      </c>
      <c r="AL200" s="23">
        <f t="shared" si="125"/>
        <v>52.793852828629319</v>
      </c>
      <c r="AM200">
        <v>4</v>
      </c>
      <c r="AN200">
        <v>4</v>
      </c>
      <c r="AO200">
        <v>4</v>
      </c>
      <c r="AP200">
        <v>3</v>
      </c>
      <c r="AQ200">
        <v>4</v>
      </c>
      <c r="AR200" s="31">
        <v>3</v>
      </c>
      <c r="AS200" s="6">
        <f t="shared" si="110"/>
        <v>22</v>
      </c>
      <c r="AT200" s="6">
        <f t="shared" si="111"/>
        <v>0.62983474426353547</v>
      </c>
      <c r="AU200" s="6">
        <f t="shared" si="112"/>
        <v>0.56903253960790645</v>
      </c>
      <c r="AV200" s="6">
        <f t="shared" si="113"/>
        <v>0.2970787949802603</v>
      </c>
      <c r="AW200" s="6">
        <f t="shared" si="114"/>
        <v>-1.2620324046144913</v>
      </c>
      <c r="AX200" s="6">
        <f t="shared" si="115"/>
        <v>0.37758186298369223</v>
      </c>
      <c r="AY200" s="6">
        <f t="shared" si="116"/>
        <v>-0.94861862185802748</v>
      </c>
      <c r="AZ200" s="6"/>
      <c r="BA200" s="6"/>
      <c r="BB200" s="24">
        <f t="shared" si="117"/>
        <v>-5.6187180772854083E-2</v>
      </c>
      <c r="BC200" s="24">
        <f t="shared" si="126"/>
        <v>49.438128192271456</v>
      </c>
      <c r="BD200" s="20">
        <f t="shared" si="118"/>
        <v>-0.35106391814819371</v>
      </c>
      <c r="BE200" s="8">
        <f t="shared" si="119"/>
        <v>-8.7765979537048427E-2</v>
      </c>
      <c r="BF200" s="20">
        <f t="shared" si="120"/>
        <v>49.122340204629516</v>
      </c>
    </row>
    <row r="201" spans="1:58" customFormat="1">
      <c r="A201" s="34">
        <v>53758</v>
      </c>
      <c r="B201" s="35">
        <v>43573.854166666664</v>
      </c>
      <c r="C201" s="34" t="s">
        <v>6</v>
      </c>
      <c r="D201" s="34">
        <v>1.3</v>
      </c>
      <c r="E201" s="34">
        <f t="shared" si="97"/>
        <v>1.3</v>
      </c>
      <c r="F201" s="34">
        <v>5</v>
      </c>
      <c r="G201" s="34">
        <f t="shared" si="98"/>
        <v>5</v>
      </c>
      <c r="H201" s="34">
        <v>4</v>
      </c>
      <c r="I201" s="34">
        <f t="shared" si="99"/>
        <v>4</v>
      </c>
      <c r="J201" s="30">
        <f t="shared" si="100"/>
        <v>1.9480245352407954</v>
      </c>
      <c r="K201" s="30">
        <f t="shared" si="101"/>
        <v>-0.57256821752649634</v>
      </c>
      <c r="L201" s="30">
        <f t="shared" si="102"/>
        <v>1.4952998141315237</v>
      </c>
      <c r="M201" s="30">
        <f t="shared" si="103"/>
        <v>1.0252929386357681</v>
      </c>
      <c r="N201" s="1"/>
      <c r="O201" s="1"/>
      <c r="P201" s="21">
        <f t="shared" si="104"/>
        <v>0.64934151174693178</v>
      </c>
      <c r="Q201" s="21">
        <f t="shared" si="105"/>
        <v>56.493415117469318</v>
      </c>
      <c r="R201" s="34">
        <v>4</v>
      </c>
      <c r="S201" s="34">
        <v>4</v>
      </c>
      <c r="T201" s="34">
        <v>20</v>
      </c>
      <c r="U201" s="34">
        <v>4</v>
      </c>
      <c r="V201" s="34">
        <v>5</v>
      </c>
      <c r="W201" s="34">
        <v>1</v>
      </c>
      <c r="X201" s="28">
        <f t="shared" si="106"/>
        <v>6</v>
      </c>
      <c r="Y201" s="22">
        <f t="shared" si="107"/>
        <v>31.989000000000001</v>
      </c>
      <c r="Z201" s="3"/>
      <c r="AA201" s="22">
        <f t="shared" si="108"/>
        <v>0.5918177651140949</v>
      </c>
      <c r="AB201" s="22">
        <f t="shared" si="109"/>
        <v>55.918177651140951</v>
      </c>
      <c r="AC201" s="34">
        <v>5</v>
      </c>
      <c r="AD201" s="34">
        <v>2</v>
      </c>
      <c r="AE201" s="34">
        <f t="shared" si="121"/>
        <v>7</v>
      </c>
      <c r="AF201" s="5">
        <f t="shared" si="122"/>
        <v>0.11348659462415214</v>
      </c>
      <c r="AG201" s="5">
        <v>63</v>
      </c>
      <c r="AH201" s="5">
        <f t="shared" si="127"/>
        <v>237</v>
      </c>
      <c r="AI201" s="5">
        <f t="shared" si="123"/>
        <v>0.44528397110171214</v>
      </c>
      <c r="AJ201" s="5"/>
      <c r="AK201" s="23">
        <f t="shared" si="124"/>
        <v>0.27938528286293213</v>
      </c>
      <c r="AL201" s="23">
        <f t="shared" si="125"/>
        <v>52.793852828629319</v>
      </c>
      <c r="AM201">
        <v>4</v>
      </c>
      <c r="AN201">
        <v>4</v>
      </c>
      <c r="AO201">
        <v>4</v>
      </c>
      <c r="AP201">
        <v>3</v>
      </c>
      <c r="AQ201">
        <v>4</v>
      </c>
      <c r="AR201" s="31">
        <v>3</v>
      </c>
      <c r="AS201" s="6">
        <f t="shared" si="110"/>
        <v>22</v>
      </c>
      <c r="AT201" s="6">
        <f t="shared" si="111"/>
        <v>0.62983474426353547</v>
      </c>
      <c r="AU201" s="6">
        <f t="shared" si="112"/>
        <v>0.56903253960790645</v>
      </c>
      <c r="AV201" s="6">
        <f t="shared" si="113"/>
        <v>0.2970787949802603</v>
      </c>
      <c r="AW201" s="6">
        <f t="shared" si="114"/>
        <v>-1.2620324046144913</v>
      </c>
      <c r="AX201" s="6">
        <f t="shared" si="115"/>
        <v>0.37758186298369223</v>
      </c>
      <c r="AY201" s="6">
        <f t="shared" si="116"/>
        <v>-0.94861862185802748</v>
      </c>
      <c r="AZ201" s="6"/>
      <c r="BA201" s="6"/>
      <c r="BB201" s="24">
        <f t="shared" si="117"/>
        <v>-5.6187180772854083E-2</v>
      </c>
      <c r="BC201" s="24">
        <f t="shared" si="126"/>
        <v>49.438128192271456</v>
      </c>
      <c r="BD201" s="20">
        <f t="shared" si="118"/>
        <v>1.4643573789511048</v>
      </c>
      <c r="BE201" s="8">
        <f t="shared" si="119"/>
        <v>0.36608934473777621</v>
      </c>
      <c r="BF201" s="20">
        <f t="shared" si="120"/>
        <v>53.660893447377759</v>
      </c>
    </row>
    <row r="202" spans="1:58" customFormat="1">
      <c r="A202" s="34">
        <v>53758</v>
      </c>
      <c r="B202" s="35">
        <v>43574.4375</v>
      </c>
      <c r="C202" s="34" t="s">
        <v>7</v>
      </c>
      <c r="D202" s="34">
        <v>3</v>
      </c>
      <c r="E202" s="34">
        <f t="shared" si="97"/>
        <v>3</v>
      </c>
      <c r="F202" s="34">
        <v>2</v>
      </c>
      <c r="G202" s="34">
        <f t="shared" si="98"/>
        <v>2</v>
      </c>
      <c r="H202" s="34">
        <v>0</v>
      </c>
      <c r="I202" s="34">
        <f t="shared" si="99"/>
        <v>0</v>
      </c>
      <c r="J202" s="30">
        <f t="shared" si="100"/>
        <v>-1.8278183316751324</v>
      </c>
      <c r="K202" s="30">
        <f t="shared" si="101"/>
        <v>0.82727291353800725</v>
      </c>
      <c r="L202" s="30">
        <f t="shared" si="102"/>
        <v>-1.6630510505331262</v>
      </c>
      <c r="M202" s="30">
        <f t="shared" si="103"/>
        <v>-0.99204019468001348</v>
      </c>
      <c r="N202" s="1"/>
      <c r="O202" s="1"/>
      <c r="P202" s="21">
        <f t="shared" si="104"/>
        <v>-0.60927277722504414</v>
      </c>
      <c r="Q202" s="21">
        <f t="shared" si="105"/>
        <v>43.907272227749559</v>
      </c>
      <c r="R202" s="37">
        <v>4</v>
      </c>
      <c r="S202" s="37">
        <v>4</v>
      </c>
      <c r="T202" s="34">
        <v>8</v>
      </c>
      <c r="U202" s="34">
        <v>2</v>
      </c>
      <c r="V202" s="34">
        <v>2</v>
      </c>
      <c r="W202" s="34">
        <v>1</v>
      </c>
      <c r="X202" s="28">
        <f t="shared" si="106"/>
        <v>6</v>
      </c>
      <c r="Y202" s="22">
        <f t="shared" si="107"/>
        <v>15.521000000000001</v>
      </c>
      <c r="Z202" s="3"/>
      <c r="AA202" s="22">
        <f t="shared" si="108"/>
        <v>-1.5391248732860023</v>
      </c>
      <c r="AB202" s="22">
        <f t="shared" si="109"/>
        <v>34.608751267139979</v>
      </c>
      <c r="AC202" s="34">
        <v>5</v>
      </c>
      <c r="AD202" s="34">
        <v>5</v>
      </c>
      <c r="AE202" s="34">
        <f t="shared" si="121"/>
        <v>10</v>
      </c>
      <c r="AF202" s="5">
        <f t="shared" si="122"/>
        <v>1.1260584871216406</v>
      </c>
      <c r="AG202" s="5">
        <v>63</v>
      </c>
      <c r="AH202" s="5">
        <f t="shared" si="127"/>
        <v>237</v>
      </c>
      <c r="AI202" s="5">
        <f t="shared" si="123"/>
        <v>0.44528397110171214</v>
      </c>
      <c r="AJ202" s="5"/>
      <c r="AK202" s="23">
        <f t="shared" si="124"/>
        <v>0.78567122911167631</v>
      </c>
      <c r="AL202" s="23">
        <f t="shared" si="125"/>
        <v>57.856712291116764</v>
      </c>
      <c r="AM202">
        <v>4</v>
      </c>
      <c r="AN202">
        <v>5</v>
      </c>
      <c r="AO202">
        <v>4</v>
      </c>
      <c r="AP202">
        <v>3</v>
      </c>
      <c r="AQ202">
        <v>4</v>
      </c>
      <c r="AR202" s="31">
        <v>4</v>
      </c>
      <c r="AS202" s="6">
        <f t="shared" si="110"/>
        <v>24</v>
      </c>
      <c r="AT202" s="6">
        <f t="shared" si="111"/>
        <v>0.62983474426353547</v>
      </c>
      <c r="AU202" s="6">
        <f t="shared" si="112"/>
        <v>1.6649470603342449</v>
      </c>
      <c r="AV202" s="6">
        <f t="shared" si="113"/>
        <v>0.2970787949802603</v>
      </c>
      <c r="AW202" s="6">
        <f t="shared" si="114"/>
        <v>-1.2620324046144913</v>
      </c>
      <c r="AX202" s="6">
        <f t="shared" si="115"/>
        <v>0.37758186298369223</v>
      </c>
      <c r="AY202" s="6">
        <f t="shared" si="116"/>
        <v>0.25555636805068033</v>
      </c>
      <c r="AZ202" s="6"/>
      <c r="BA202" s="6"/>
      <c r="BB202" s="24">
        <f t="shared" si="117"/>
        <v>0.32716107099965364</v>
      </c>
      <c r="BC202" s="24">
        <f t="shared" si="126"/>
        <v>53.271610709996537</v>
      </c>
      <c r="BD202" s="20">
        <f t="shared" si="118"/>
        <v>-1.0355653503997164</v>
      </c>
      <c r="BE202" s="8">
        <f t="shared" si="119"/>
        <v>-0.25889133759992911</v>
      </c>
      <c r="BF202" s="20">
        <f t="shared" si="120"/>
        <v>47.41108662400071</v>
      </c>
    </row>
    <row r="203" spans="1:58" customFormat="1">
      <c r="A203" s="34">
        <v>53758</v>
      </c>
      <c r="B203" s="35">
        <v>43574.624305555553</v>
      </c>
      <c r="C203" s="34" t="s">
        <v>4</v>
      </c>
      <c r="D203" s="34">
        <v>1.3</v>
      </c>
      <c r="E203" s="34">
        <f t="shared" si="97"/>
        <v>1.3</v>
      </c>
      <c r="F203" s="34">
        <v>3</v>
      </c>
      <c r="G203" s="34">
        <f t="shared" si="98"/>
        <v>3</v>
      </c>
      <c r="H203" s="34">
        <v>5</v>
      </c>
      <c r="I203" s="34">
        <f t="shared" si="99"/>
        <v>5</v>
      </c>
      <c r="J203" s="30">
        <f t="shared" si="100"/>
        <v>0.34679057545997405</v>
      </c>
      <c r="K203" s="30">
        <f t="shared" si="101"/>
        <v>-0.57256821752649634</v>
      </c>
      <c r="L203" s="30">
        <f t="shared" si="102"/>
        <v>-0.61026742897824293</v>
      </c>
      <c r="M203" s="30">
        <f t="shared" si="103"/>
        <v>1.5296262219647134</v>
      </c>
      <c r="N203" s="1"/>
      <c r="O203" s="1"/>
      <c r="P203" s="21">
        <f t="shared" si="104"/>
        <v>0.11559685848665802</v>
      </c>
      <c r="Q203" s="21">
        <f t="shared" si="105"/>
        <v>51.155968584866578</v>
      </c>
      <c r="R203" s="37">
        <v>4</v>
      </c>
      <c r="S203" s="37">
        <v>4</v>
      </c>
      <c r="T203" s="34">
        <v>8</v>
      </c>
      <c r="U203" s="34">
        <v>2</v>
      </c>
      <c r="V203" s="34">
        <v>2</v>
      </c>
      <c r="W203" s="34">
        <v>1</v>
      </c>
      <c r="X203" s="28">
        <f t="shared" si="106"/>
        <v>6</v>
      </c>
      <c r="Y203" s="22">
        <f t="shared" si="107"/>
        <v>15.521000000000001</v>
      </c>
      <c r="Z203" s="3"/>
      <c r="AA203" s="22">
        <f t="shared" si="108"/>
        <v>-1.5391248732860023</v>
      </c>
      <c r="AB203" s="22">
        <f t="shared" si="109"/>
        <v>34.608751267139979</v>
      </c>
      <c r="AC203" s="34">
        <v>5</v>
      </c>
      <c r="AD203" s="34">
        <v>5</v>
      </c>
      <c r="AE203" s="34">
        <f t="shared" si="121"/>
        <v>10</v>
      </c>
      <c r="AF203" s="5">
        <f t="shared" si="122"/>
        <v>1.1260584871216406</v>
      </c>
      <c r="AG203" s="5">
        <v>63</v>
      </c>
      <c r="AH203" s="5">
        <f t="shared" si="127"/>
        <v>237</v>
      </c>
      <c r="AI203" s="5">
        <f t="shared" si="123"/>
        <v>0.44528397110171214</v>
      </c>
      <c r="AJ203" s="5"/>
      <c r="AK203" s="23">
        <f t="shared" si="124"/>
        <v>0.78567122911167631</v>
      </c>
      <c r="AL203" s="23">
        <f t="shared" si="125"/>
        <v>57.856712291116764</v>
      </c>
      <c r="AM203">
        <v>4</v>
      </c>
      <c r="AN203">
        <v>5</v>
      </c>
      <c r="AO203">
        <v>4</v>
      </c>
      <c r="AP203">
        <v>3</v>
      </c>
      <c r="AQ203">
        <v>4</v>
      </c>
      <c r="AR203" s="31">
        <v>4</v>
      </c>
      <c r="AS203" s="6">
        <f t="shared" si="110"/>
        <v>24</v>
      </c>
      <c r="AT203" s="6">
        <f t="shared" si="111"/>
        <v>0.62983474426353547</v>
      </c>
      <c r="AU203" s="6">
        <f t="shared" si="112"/>
        <v>1.6649470603342449</v>
      </c>
      <c r="AV203" s="6">
        <f t="shared" si="113"/>
        <v>0.2970787949802603</v>
      </c>
      <c r="AW203" s="6">
        <f t="shared" si="114"/>
        <v>-1.2620324046144913</v>
      </c>
      <c r="AX203" s="6">
        <f t="shared" si="115"/>
        <v>0.37758186298369223</v>
      </c>
      <c r="AY203" s="6">
        <f t="shared" si="116"/>
        <v>0.25555636805068033</v>
      </c>
      <c r="AZ203" s="6"/>
      <c r="BA203" s="6"/>
      <c r="BB203" s="24">
        <f t="shared" si="117"/>
        <v>0.32716107099965364</v>
      </c>
      <c r="BC203" s="24">
        <f t="shared" si="126"/>
        <v>53.271610709996537</v>
      </c>
      <c r="BD203" s="20">
        <f t="shared" si="118"/>
        <v>-0.31069571468801438</v>
      </c>
      <c r="BE203" s="8">
        <f t="shared" si="119"/>
        <v>-7.7673928672003595E-2</v>
      </c>
      <c r="BF203" s="20">
        <f t="shared" si="120"/>
        <v>49.223260713279963</v>
      </c>
    </row>
    <row r="204" spans="1:58" customFormat="1">
      <c r="A204" s="34">
        <v>53758</v>
      </c>
      <c r="B204" s="35">
        <v>43574.761111111111</v>
      </c>
      <c r="C204" s="34" t="s">
        <v>5</v>
      </c>
      <c r="D204" s="34">
        <v>2</v>
      </c>
      <c r="E204" s="34">
        <f t="shared" si="97"/>
        <v>2</v>
      </c>
      <c r="F204" s="34">
        <v>4</v>
      </c>
      <c r="G204" s="34">
        <f t="shared" si="98"/>
        <v>4</v>
      </c>
      <c r="H204" s="34">
        <v>4</v>
      </c>
      <c r="I204" s="34">
        <f t="shared" si="99"/>
        <v>4</v>
      </c>
      <c r="J204" s="30">
        <f t="shared" si="100"/>
        <v>1.4716460853007076</v>
      </c>
      <c r="K204" s="30">
        <f t="shared" si="101"/>
        <v>3.8369540882992508E-3</v>
      </c>
      <c r="L204" s="30">
        <f t="shared" si="102"/>
        <v>0.44251619257664032</v>
      </c>
      <c r="M204" s="30">
        <f t="shared" si="103"/>
        <v>1.0252929386357681</v>
      </c>
      <c r="N204" s="1"/>
      <c r="O204" s="1"/>
      <c r="P204" s="21">
        <f t="shared" si="104"/>
        <v>0.49054869510023585</v>
      </c>
      <c r="Q204" s="21">
        <f t="shared" si="105"/>
        <v>54.905486951002359</v>
      </c>
      <c r="R204" s="34">
        <v>4</v>
      </c>
      <c r="S204" s="34">
        <v>4</v>
      </c>
      <c r="T204" s="34">
        <v>20</v>
      </c>
      <c r="U204" s="34">
        <v>4</v>
      </c>
      <c r="V204" s="34">
        <v>5</v>
      </c>
      <c r="W204" s="34">
        <v>2</v>
      </c>
      <c r="X204" s="28">
        <f t="shared" si="106"/>
        <v>5</v>
      </c>
      <c r="Y204" s="22">
        <f t="shared" si="107"/>
        <v>32.134</v>
      </c>
      <c r="Z204" s="3"/>
      <c r="AA204" s="22">
        <f t="shared" si="108"/>
        <v>0.61058061928995189</v>
      </c>
      <c r="AB204" s="22">
        <f t="shared" si="109"/>
        <v>56.105806192899522</v>
      </c>
      <c r="AC204" s="34">
        <v>5</v>
      </c>
      <c r="AD204" s="34">
        <v>5</v>
      </c>
      <c r="AE204" s="34">
        <f t="shared" si="121"/>
        <v>10</v>
      </c>
      <c r="AF204" s="5">
        <f t="shared" si="122"/>
        <v>1.1260584871216406</v>
      </c>
      <c r="AG204" s="5">
        <v>63</v>
      </c>
      <c r="AH204" s="5">
        <f t="shared" si="127"/>
        <v>237</v>
      </c>
      <c r="AI204" s="5">
        <f t="shared" si="123"/>
        <v>0.44528397110171214</v>
      </c>
      <c r="AJ204" s="5"/>
      <c r="AK204" s="23">
        <f t="shared" si="124"/>
        <v>0.78567122911167631</v>
      </c>
      <c r="AL204" s="23">
        <f t="shared" si="125"/>
        <v>57.856712291116764</v>
      </c>
      <c r="AM204">
        <v>4</v>
      </c>
      <c r="AN204">
        <v>5</v>
      </c>
      <c r="AO204">
        <v>4</v>
      </c>
      <c r="AP204">
        <v>3</v>
      </c>
      <c r="AQ204">
        <v>4</v>
      </c>
      <c r="AR204" s="31">
        <v>4</v>
      </c>
      <c r="AS204" s="6">
        <f t="shared" si="110"/>
        <v>24</v>
      </c>
      <c r="AT204" s="6">
        <f t="shared" si="111"/>
        <v>0.62983474426353547</v>
      </c>
      <c r="AU204" s="6">
        <f t="shared" si="112"/>
        <v>1.6649470603342449</v>
      </c>
      <c r="AV204" s="6">
        <f t="shared" si="113"/>
        <v>0.2970787949802603</v>
      </c>
      <c r="AW204" s="6">
        <f t="shared" si="114"/>
        <v>-1.2620324046144913</v>
      </c>
      <c r="AX204" s="6">
        <f t="shared" si="115"/>
        <v>0.37758186298369223</v>
      </c>
      <c r="AY204" s="6">
        <f t="shared" si="116"/>
        <v>0.25555636805068033</v>
      </c>
      <c r="AZ204" s="6"/>
      <c r="BA204" s="6"/>
      <c r="BB204" s="24">
        <f t="shared" si="117"/>
        <v>0.32716107099965364</v>
      </c>
      <c r="BC204" s="24">
        <f t="shared" si="126"/>
        <v>53.271610709996537</v>
      </c>
      <c r="BD204" s="20">
        <f t="shared" si="118"/>
        <v>2.2139616145015175</v>
      </c>
      <c r="BE204" s="8">
        <f t="shared" si="119"/>
        <v>0.55349040362537938</v>
      </c>
      <c r="BF204" s="20">
        <f t="shared" si="120"/>
        <v>55.534904036253792</v>
      </c>
    </row>
    <row r="205" spans="1:58" customFormat="1">
      <c r="A205" s="34">
        <v>53758</v>
      </c>
      <c r="B205" s="35">
        <v>43574.854166666664</v>
      </c>
      <c r="C205" s="34" t="s">
        <v>6</v>
      </c>
      <c r="D205" s="34">
        <v>3</v>
      </c>
      <c r="E205" s="34">
        <f t="shared" si="97"/>
        <v>3</v>
      </c>
      <c r="F205" s="34">
        <v>5</v>
      </c>
      <c r="G205" s="34">
        <f t="shared" si="98"/>
        <v>5</v>
      </c>
      <c r="H205" s="34">
        <v>0</v>
      </c>
      <c r="I205" s="34">
        <f t="shared" si="99"/>
        <v>0</v>
      </c>
      <c r="J205" s="30">
        <f t="shared" si="100"/>
        <v>1.3305325329895175</v>
      </c>
      <c r="K205" s="30">
        <f t="shared" si="101"/>
        <v>0.82727291353800725</v>
      </c>
      <c r="L205" s="30">
        <f t="shared" si="102"/>
        <v>1.4952998141315237</v>
      </c>
      <c r="M205" s="30">
        <f t="shared" si="103"/>
        <v>-0.99204019468001348</v>
      </c>
      <c r="N205" s="1"/>
      <c r="O205" s="1"/>
      <c r="P205" s="21">
        <f t="shared" si="104"/>
        <v>0.44351084432983917</v>
      </c>
      <c r="Q205" s="21">
        <f t="shared" si="105"/>
        <v>54.43510844329839</v>
      </c>
      <c r="R205" s="34">
        <v>4</v>
      </c>
      <c r="S205" s="34">
        <v>4</v>
      </c>
      <c r="T205" s="34">
        <v>18</v>
      </c>
      <c r="U205" s="34">
        <v>2</v>
      </c>
      <c r="V205" s="34">
        <v>3</v>
      </c>
      <c r="W205" s="34">
        <v>2</v>
      </c>
      <c r="X205" s="28">
        <f t="shared" si="106"/>
        <v>5</v>
      </c>
      <c r="Y205" s="22">
        <f t="shared" si="107"/>
        <v>26.487999999999996</v>
      </c>
      <c r="Z205" s="3"/>
      <c r="AA205" s="22">
        <f t="shared" si="108"/>
        <v>-0.1200061026196278</v>
      </c>
      <c r="AB205" s="22">
        <f t="shared" si="109"/>
        <v>48.799938973803719</v>
      </c>
      <c r="AC205" s="34">
        <v>5</v>
      </c>
      <c r="AD205" s="34">
        <v>5</v>
      </c>
      <c r="AE205" s="34">
        <f t="shared" si="121"/>
        <v>10</v>
      </c>
      <c r="AF205" s="5">
        <f t="shared" si="122"/>
        <v>1.1260584871216406</v>
      </c>
      <c r="AG205" s="5">
        <v>63</v>
      </c>
      <c r="AH205" s="5">
        <f t="shared" si="127"/>
        <v>237</v>
      </c>
      <c r="AI205" s="5">
        <f t="shared" si="123"/>
        <v>0.44528397110171214</v>
      </c>
      <c r="AJ205" s="5"/>
      <c r="AK205" s="23">
        <f t="shared" si="124"/>
        <v>0.78567122911167631</v>
      </c>
      <c r="AL205" s="23">
        <f t="shared" si="125"/>
        <v>57.856712291116764</v>
      </c>
      <c r="AM205">
        <v>4</v>
      </c>
      <c r="AN205">
        <v>5</v>
      </c>
      <c r="AO205">
        <v>4</v>
      </c>
      <c r="AP205">
        <v>3</v>
      </c>
      <c r="AQ205">
        <v>4</v>
      </c>
      <c r="AR205" s="31">
        <v>4</v>
      </c>
      <c r="AS205" s="6">
        <f t="shared" si="110"/>
        <v>24</v>
      </c>
      <c r="AT205" s="6">
        <f t="shared" si="111"/>
        <v>0.62983474426353547</v>
      </c>
      <c r="AU205" s="6">
        <f t="shared" si="112"/>
        <v>1.6649470603342449</v>
      </c>
      <c r="AV205" s="6">
        <f t="shared" si="113"/>
        <v>0.2970787949802603</v>
      </c>
      <c r="AW205" s="6">
        <f t="shared" si="114"/>
        <v>-1.2620324046144913</v>
      </c>
      <c r="AX205" s="6">
        <f t="shared" si="115"/>
        <v>0.37758186298369223</v>
      </c>
      <c r="AY205" s="6">
        <f t="shared" si="116"/>
        <v>0.25555636805068033</v>
      </c>
      <c r="AZ205" s="6"/>
      <c r="BA205" s="6"/>
      <c r="BB205" s="24">
        <f t="shared" si="117"/>
        <v>0.32716107099965364</v>
      </c>
      <c r="BC205" s="24">
        <f t="shared" si="126"/>
        <v>53.271610709996537</v>
      </c>
      <c r="BD205" s="20">
        <f t="shared" si="118"/>
        <v>1.4363370418215413</v>
      </c>
      <c r="BE205" s="8">
        <f t="shared" si="119"/>
        <v>0.35908426045538533</v>
      </c>
      <c r="BF205" s="20">
        <f t="shared" si="120"/>
        <v>53.590842604553856</v>
      </c>
    </row>
    <row r="206" spans="1:58" customFormat="1">
      <c r="A206" s="34">
        <v>53758</v>
      </c>
      <c r="B206" s="35">
        <v>43575.4375</v>
      </c>
      <c r="C206" s="34" t="s">
        <v>8</v>
      </c>
      <c r="D206" s="34">
        <v>1.5</v>
      </c>
      <c r="E206" s="34">
        <f t="shared" si="97"/>
        <v>1.5</v>
      </c>
      <c r="F206" s="34">
        <v>3</v>
      </c>
      <c r="G206" s="34">
        <f t="shared" si="98"/>
        <v>3</v>
      </c>
      <c r="H206" s="34">
        <v>5</v>
      </c>
      <c r="I206" s="34">
        <f t="shared" si="99"/>
        <v>5</v>
      </c>
      <c r="J206" s="30">
        <f t="shared" si="100"/>
        <v>0.51147776734991579</v>
      </c>
      <c r="K206" s="30">
        <f t="shared" si="101"/>
        <v>-0.40788102563655476</v>
      </c>
      <c r="L206" s="30">
        <f t="shared" si="102"/>
        <v>-0.61026742897824293</v>
      </c>
      <c r="M206" s="30">
        <f t="shared" si="103"/>
        <v>1.5296262219647134</v>
      </c>
      <c r="N206" s="1"/>
      <c r="O206" s="1"/>
      <c r="P206" s="21">
        <f t="shared" si="104"/>
        <v>0.17049258911663859</v>
      </c>
      <c r="Q206" s="21">
        <f t="shared" si="105"/>
        <v>51.704925891166383</v>
      </c>
      <c r="R206" s="37">
        <v>4</v>
      </c>
      <c r="S206" s="37">
        <v>4</v>
      </c>
      <c r="T206" s="34">
        <v>8</v>
      </c>
      <c r="U206" s="34">
        <v>2</v>
      </c>
      <c r="V206" s="34">
        <v>2</v>
      </c>
      <c r="W206" s="34">
        <v>1</v>
      </c>
      <c r="X206" s="28">
        <f t="shared" si="106"/>
        <v>6</v>
      </c>
      <c r="Y206" s="22">
        <f t="shared" si="107"/>
        <v>15.521000000000001</v>
      </c>
      <c r="Z206" s="3"/>
      <c r="AA206" s="22">
        <f t="shared" si="108"/>
        <v>-1.5391248732860023</v>
      </c>
      <c r="AB206" s="22">
        <f t="shared" si="109"/>
        <v>34.608751267139979</v>
      </c>
      <c r="AC206" s="34">
        <v>0</v>
      </c>
      <c r="AD206" s="37">
        <v>4.333333333333333</v>
      </c>
      <c r="AE206" s="37">
        <f t="shared" si="121"/>
        <v>4.333333333333333</v>
      </c>
      <c r="AF206" s="5">
        <f t="shared" si="122"/>
        <v>-0.78657730981805984</v>
      </c>
      <c r="AG206" s="5">
        <v>63</v>
      </c>
      <c r="AH206" s="5">
        <f t="shared" si="127"/>
        <v>237</v>
      </c>
      <c r="AI206" s="5">
        <f t="shared" si="123"/>
        <v>0.44528397110171214</v>
      </c>
      <c r="AJ206" s="5"/>
      <c r="AK206" s="23">
        <f t="shared" si="124"/>
        <v>-0.17064666935817385</v>
      </c>
      <c r="AL206" s="23">
        <f t="shared" si="125"/>
        <v>48.293533306418261</v>
      </c>
      <c r="AM206">
        <v>4</v>
      </c>
      <c r="AN206">
        <v>4</v>
      </c>
      <c r="AO206">
        <v>4</v>
      </c>
      <c r="AP206">
        <v>2</v>
      </c>
      <c r="AQ206">
        <v>4</v>
      </c>
      <c r="AR206" s="37">
        <v>3</v>
      </c>
      <c r="AS206" s="6">
        <f t="shared" si="110"/>
        <v>21</v>
      </c>
      <c r="AT206" s="6">
        <f t="shared" si="111"/>
        <v>0.62983474426353547</v>
      </c>
      <c r="AU206" s="6">
        <f t="shared" si="112"/>
        <v>0.56903253960790645</v>
      </c>
      <c r="AV206" s="6">
        <f t="shared" si="113"/>
        <v>0.2970787949802603</v>
      </c>
      <c r="AW206" s="6">
        <f t="shared" si="114"/>
        <v>-2.2620324046144913</v>
      </c>
      <c r="AX206" s="6">
        <f t="shared" si="115"/>
        <v>0.37758186298369223</v>
      </c>
      <c r="AY206" s="6">
        <f t="shared" si="116"/>
        <v>-0.94861862185802748</v>
      </c>
      <c r="AZ206" s="6"/>
      <c r="BA206" s="6"/>
      <c r="BB206" s="24">
        <f t="shared" si="117"/>
        <v>-0.22285384743952075</v>
      </c>
      <c r="BC206" s="24">
        <f t="shared" si="126"/>
        <v>47.771461525604792</v>
      </c>
      <c r="BD206" s="20">
        <f t="shared" si="118"/>
        <v>-1.7621328009670583</v>
      </c>
      <c r="BE206" s="8">
        <f t="shared" si="119"/>
        <v>-0.44053320024176457</v>
      </c>
      <c r="BF206" s="20">
        <f t="shared" si="120"/>
        <v>45.594667997582356</v>
      </c>
    </row>
    <row r="207" spans="1:58" customFormat="1">
      <c r="A207" s="34">
        <v>53758</v>
      </c>
      <c r="B207" s="35">
        <v>43575.56527777778</v>
      </c>
      <c r="C207" s="34" t="s">
        <v>4</v>
      </c>
      <c r="D207" s="34">
        <v>1.3</v>
      </c>
      <c r="E207" s="34">
        <f t="shared" si="97"/>
        <v>1.3</v>
      </c>
      <c r="F207" s="34">
        <v>4</v>
      </c>
      <c r="G207" s="34">
        <f t="shared" si="98"/>
        <v>4</v>
      </c>
      <c r="H207" s="34">
        <v>0</v>
      </c>
      <c r="I207" s="34">
        <f t="shared" si="99"/>
        <v>0</v>
      </c>
      <c r="J207" s="30">
        <f t="shared" si="100"/>
        <v>-1.1220922196298695</v>
      </c>
      <c r="K207" s="30">
        <f t="shared" si="101"/>
        <v>-0.57256821752649634</v>
      </c>
      <c r="L207" s="30">
        <f t="shared" si="102"/>
        <v>0.44251619257664032</v>
      </c>
      <c r="M207" s="30">
        <f t="shared" si="103"/>
        <v>-0.99204019468001348</v>
      </c>
      <c r="N207" s="1"/>
      <c r="O207" s="1"/>
      <c r="P207" s="21">
        <f t="shared" si="104"/>
        <v>-0.37403073987662316</v>
      </c>
      <c r="Q207" s="21">
        <f t="shared" si="105"/>
        <v>46.259692601233766</v>
      </c>
      <c r="R207" s="34">
        <v>4</v>
      </c>
      <c r="S207" s="34">
        <v>5</v>
      </c>
      <c r="T207" s="34">
        <v>22</v>
      </c>
      <c r="U207" s="34">
        <v>6</v>
      </c>
      <c r="V207" s="34">
        <v>7</v>
      </c>
      <c r="W207" s="34">
        <v>1</v>
      </c>
      <c r="X207" s="28">
        <f t="shared" si="106"/>
        <v>6</v>
      </c>
      <c r="Y207" s="22">
        <f t="shared" si="107"/>
        <v>38.038000000000004</v>
      </c>
      <c r="Z207" s="3"/>
      <c r="AA207" s="22">
        <f t="shared" si="108"/>
        <v>1.3745522817331255</v>
      </c>
      <c r="AB207" s="22">
        <f t="shared" si="109"/>
        <v>63.745522817331256</v>
      </c>
      <c r="AC207" s="34">
        <v>0</v>
      </c>
      <c r="AD207" s="37">
        <v>4.333333333333333</v>
      </c>
      <c r="AE207" s="37">
        <f t="shared" si="121"/>
        <v>4.333333333333333</v>
      </c>
      <c r="AF207" s="5">
        <f t="shared" si="122"/>
        <v>-0.78657730981805984</v>
      </c>
      <c r="AG207" s="5">
        <v>63</v>
      </c>
      <c r="AH207" s="5">
        <f t="shared" si="127"/>
        <v>237</v>
      </c>
      <c r="AI207" s="5">
        <f t="shared" si="123"/>
        <v>0.44528397110171214</v>
      </c>
      <c r="AJ207" s="5"/>
      <c r="AK207" s="23">
        <f t="shared" si="124"/>
        <v>-0.17064666935817385</v>
      </c>
      <c r="AL207" s="23">
        <f t="shared" si="125"/>
        <v>48.293533306418261</v>
      </c>
      <c r="AM207">
        <v>4</v>
      </c>
      <c r="AN207">
        <v>4</v>
      </c>
      <c r="AO207">
        <v>4</v>
      </c>
      <c r="AP207">
        <v>2</v>
      </c>
      <c r="AQ207">
        <v>4</v>
      </c>
      <c r="AR207" s="37">
        <v>3</v>
      </c>
      <c r="AS207" s="6">
        <f t="shared" si="110"/>
        <v>21</v>
      </c>
      <c r="AT207" s="6">
        <f t="shared" si="111"/>
        <v>0.62983474426353547</v>
      </c>
      <c r="AU207" s="6">
        <f t="shared" si="112"/>
        <v>0.56903253960790645</v>
      </c>
      <c r="AV207" s="6">
        <f t="shared" si="113"/>
        <v>0.2970787949802603</v>
      </c>
      <c r="AW207" s="6">
        <f t="shared" si="114"/>
        <v>-2.2620324046144913</v>
      </c>
      <c r="AX207" s="6">
        <f t="shared" si="115"/>
        <v>0.37758186298369223</v>
      </c>
      <c r="AY207" s="6">
        <f t="shared" si="116"/>
        <v>-0.94861862185802748</v>
      </c>
      <c r="AZ207" s="6"/>
      <c r="BA207" s="6"/>
      <c r="BB207" s="24">
        <f t="shared" si="117"/>
        <v>-0.22285384743952075</v>
      </c>
      <c r="BC207" s="24">
        <f t="shared" si="126"/>
        <v>47.771461525604792</v>
      </c>
      <c r="BD207" s="20">
        <f t="shared" si="118"/>
        <v>0.60702102505880773</v>
      </c>
      <c r="BE207" s="8">
        <f t="shared" si="119"/>
        <v>0.15175525626470193</v>
      </c>
      <c r="BF207" s="20">
        <f t="shared" si="120"/>
        <v>51.517552562647019</v>
      </c>
    </row>
    <row r="208" spans="1:58" customFormat="1">
      <c r="A208" s="34">
        <v>53758</v>
      </c>
      <c r="B208" s="35">
        <v>43575.754166666666</v>
      </c>
      <c r="C208" s="34" t="s">
        <v>5</v>
      </c>
      <c r="D208" s="34">
        <v>1.5</v>
      </c>
      <c r="E208" s="34">
        <f t="shared" si="97"/>
        <v>1.5</v>
      </c>
      <c r="F208" s="34">
        <v>4</v>
      </c>
      <c r="G208" s="34">
        <f t="shared" si="98"/>
        <v>4</v>
      </c>
      <c r="H208" s="34">
        <v>3</v>
      </c>
      <c r="I208" s="34">
        <f t="shared" si="99"/>
        <v>3</v>
      </c>
      <c r="J208" s="30">
        <f t="shared" si="100"/>
        <v>0.55559482224690826</v>
      </c>
      <c r="K208" s="30">
        <f t="shared" si="101"/>
        <v>-0.40788102563655476</v>
      </c>
      <c r="L208" s="30">
        <f t="shared" si="102"/>
        <v>0.44251619257664032</v>
      </c>
      <c r="M208" s="30">
        <f t="shared" si="103"/>
        <v>0.52095965530682276</v>
      </c>
      <c r="N208" s="1"/>
      <c r="O208" s="1"/>
      <c r="P208" s="21">
        <f t="shared" si="104"/>
        <v>0.18519827408230274</v>
      </c>
      <c r="Q208" s="21">
        <f t="shared" si="105"/>
        <v>51.851982740823026</v>
      </c>
      <c r="R208" s="34">
        <v>4</v>
      </c>
      <c r="S208" s="34">
        <v>4</v>
      </c>
      <c r="T208" s="34">
        <v>20</v>
      </c>
      <c r="U208" s="34">
        <v>4</v>
      </c>
      <c r="V208" s="34">
        <v>5</v>
      </c>
      <c r="W208" s="34">
        <v>1</v>
      </c>
      <c r="X208" s="28">
        <f t="shared" si="106"/>
        <v>6</v>
      </c>
      <c r="Y208" s="22">
        <f t="shared" si="107"/>
        <v>31.989000000000001</v>
      </c>
      <c r="Z208" s="3"/>
      <c r="AA208" s="22">
        <f t="shared" si="108"/>
        <v>0.5918177651140949</v>
      </c>
      <c r="AB208" s="22">
        <f t="shared" si="109"/>
        <v>55.918177651140951</v>
      </c>
      <c r="AC208" s="34">
        <v>0</v>
      </c>
      <c r="AD208" s="37">
        <v>4.333333333333333</v>
      </c>
      <c r="AE208" s="37">
        <f t="shared" si="121"/>
        <v>4.333333333333333</v>
      </c>
      <c r="AF208" s="5">
        <f t="shared" si="122"/>
        <v>-0.78657730981805984</v>
      </c>
      <c r="AG208" s="5">
        <v>63</v>
      </c>
      <c r="AH208" s="5">
        <f t="shared" si="127"/>
        <v>237</v>
      </c>
      <c r="AI208" s="5">
        <f t="shared" si="123"/>
        <v>0.44528397110171214</v>
      </c>
      <c r="AJ208" s="5"/>
      <c r="AK208" s="23">
        <f t="shared" si="124"/>
        <v>-0.17064666935817385</v>
      </c>
      <c r="AL208" s="23">
        <f t="shared" si="125"/>
        <v>48.293533306418261</v>
      </c>
      <c r="AM208">
        <v>4</v>
      </c>
      <c r="AN208">
        <v>4</v>
      </c>
      <c r="AO208">
        <v>4</v>
      </c>
      <c r="AP208">
        <v>2</v>
      </c>
      <c r="AQ208">
        <v>4</v>
      </c>
      <c r="AR208" s="37">
        <v>3</v>
      </c>
      <c r="AS208" s="6">
        <f t="shared" si="110"/>
        <v>21</v>
      </c>
      <c r="AT208" s="6">
        <f t="shared" si="111"/>
        <v>0.62983474426353547</v>
      </c>
      <c r="AU208" s="6">
        <f t="shared" si="112"/>
        <v>0.56903253960790645</v>
      </c>
      <c r="AV208" s="6">
        <f t="shared" si="113"/>
        <v>0.2970787949802603</v>
      </c>
      <c r="AW208" s="6">
        <f t="shared" si="114"/>
        <v>-2.2620324046144913</v>
      </c>
      <c r="AX208" s="6">
        <f t="shared" si="115"/>
        <v>0.37758186298369223</v>
      </c>
      <c r="AY208" s="6">
        <f t="shared" si="116"/>
        <v>-0.94861862185802748</v>
      </c>
      <c r="AZ208" s="6"/>
      <c r="BA208" s="6"/>
      <c r="BB208" s="24">
        <f t="shared" si="117"/>
        <v>-0.22285384743952075</v>
      </c>
      <c r="BC208" s="24">
        <f t="shared" si="126"/>
        <v>47.771461525604792</v>
      </c>
      <c r="BD208" s="20">
        <f t="shared" si="118"/>
        <v>0.38351552239870301</v>
      </c>
      <c r="BE208" s="8">
        <f t="shared" si="119"/>
        <v>9.5878880599675753E-2</v>
      </c>
      <c r="BF208" s="20">
        <f t="shared" si="120"/>
        <v>50.958788805996761</v>
      </c>
    </row>
    <row r="209" spans="1:58" customFormat="1">
      <c r="A209" s="34">
        <v>53758</v>
      </c>
      <c r="B209" s="35">
        <v>43575.854166666664</v>
      </c>
      <c r="C209" s="34" t="s">
        <v>6</v>
      </c>
      <c r="D209" s="34">
        <v>1.3</v>
      </c>
      <c r="E209" s="34">
        <f t="shared" si="97"/>
        <v>1.3</v>
      </c>
      <c r="F209" s="34">
        <v>5</v>
      </c>
      <c r="G209" s="34">
        <f t="shared" si="98"/>
        <v>5</v>
      </c>
      <c r="H209" s="34">
        <v>5</v>
      </c>
      <c r="I209" s="34">
        <f t="shared" si="99"/>
        <v>5</v>
      </c>
      <c r="J209" s="30">
        <f t="shared" si="100"/>
        <v>2.452357818569741</v>
      </c>
      <c r="K209" s="30">
        <f t="shared" si="101"/>
        <v>-0.57256821752649634</v>
      </c>
      <c r="L209" s="30">
        <f t="shared" si="102"/>
        <v>1.4952998141315237</v>
      </c>
      <c r="M209" s="30">
        <f t="shared" si="103"/>
        <v>1.5296262219647134</v>
      </c>
      <c r="N209" s="1"/>
      <c r="O209" s="1"/>
      <c r="P209" s="21">
        <f t="shared" si="104"/>
        <v>0.81745260618991367</v>
      </c>
      <c r="Q209" s="21">
        <f t="shared" si="105"/>
        <v>58.174526061899137</v>
      </c>
      <c r="R209" s="34">
        <v>5</v>
      </c>
      <c r="S209" s="34">
        <v>4</v>
      </c>
      <c r="T209" s="34">
        <v>19</v>
      </c>
      <c r="U209" s="34">
        <v>3</v>
      </c>
      <c r="V209" s="34">
        <v>4</v>
      </c>
      <c r="W209" s="34">
        <v>1</v>
      </c>
      <c r="X209" s="28">
        <f t="shared" si="106"/>
        <v>6</v>
      </c>
      <c r="Y209" s="22">
        <f t="shared" si="107"/>
        <v>29.712000000000003</v>
      </c>
      <c r="Z209" s="3"/>
      <c r="AA209" s="22">
        <f t="shared" si="108"/>
        <v>0.29717625505598122</v>
      </c>
      <c r="AB209" s="22">
        <f t="shared" si="109"/>
        <v>52.971762550559809</v>
      </c>
      <c r="AC209" s="34">
        <v>0</v>
      </c>
      <c r="AD209" s="37">
        <v>4.333333333333333</v>
      </c>
      <c r="AE209" s="37">
        <f t="shared" si="121"/>
        <v>4.333333333333333</v>
      </c>
      <c r="AF209" s="5">
        <f t="shared" si="122"/>
        <v>-0.78657730981805984</v>
      </c>
      <c r="AG209" s="5">
        <v>63</v>
      </c>
      <c r="AH209" s="5">
        <f t="shared" si="127"/>
        <v>237</v>
      </c>
      <c r="AI209" s="5">
        <f t="shared" si="123"/>
        <v>0.44528397110171214</v>
      </c>
      <c r="AJ209" s="5"/>
      <c r="AK209" s="23">
        <f t="shared" si="124"/>
        <v>-0.17064666935817385</v>
      </c>
      <c r="AL209" s="23">
        <f t="shared" si="125"/>
        <v>48.293533306418261</v>
      </c>
      <c r="AM209">
        <v>4</v>
      </c>
      <c r="AN209">
        <v>4</v>
      </c>
      <c r="AO209">
        <v>4</v>
      </c>
      <c r="AP209">
        <v>2</v>
      </c>
      <c r="AQ209">
        <v>4</v>
      </c>
      <c r="AR209" s="37">
        <v>3</v>
      </c>
      <c r="AS209" s="6">
        <f t="shared" si="110"/>
        <v>21</v>
      </c>
      <c r="AT209" s="6">
        <f t="shared" si="111"/>
        <v>0.62983474426353547</v>
      </c>
      <c r="AU209" s="6">
        <f t="shared" si="112"/>
        <v>0.56903253960790645</v>
      </c>
      <c r="AV209" s="6">
        <f t="shared" si="113"/>
        <v>0.2970787949802603</v>
      </c>
      <c r="AW209" s="6">
        <f t="shared" si="114"/>
        <v>-2.2620324046144913</v>
      </c>
      <c r="AX209" s="6">
        <f t="shared" si="115"/>
        <v>0.37758186298369223</v>
      </c>
      <c r="AY209" s="6">
        <f t="shared" si="116"/>
        <v>-0.94861862185802748</v>
      </c>
      <c r="AZ209" s="6"/>
      <c r="BA209" s="6"/>
      <c r="BB209" s="24">
        <f t="shared" si="117"/>
        <v>-0.22285384743952075</v>
      </c>
      <c r="BC209" s="24">
        <f t="shared" si="126"/>
        <v>47.771461525604792</v>
      </c>
      <c r="BD209" s="20">
        <f t="shared" si="118"/>
        <v>0.72112834444820018</v>
      </c>
      <c r="BE209" s="8">
        <f t="shared" si="119"/>
        <v>0.18028208611205004</v>
      </c>
      <c r="BF209" s="20">
        <f t="shared" si="120"/>
        <v>51.802820861120502</v>
      </c>
    </row>
    <row r="210" spans="1:58" customFormat="1">
      <c r="A210" s="34">
        <v>53758</v>
      </c>
      <c r="B210" s="35">
        <v>43576.4375</v>
      </c>
      <c r="C210" s="34" t="s">
        <v>9</v>
      </c>
      <c r="D210" s="34">
        <v>1.5</v>
      </c>
      <c r="E210" s="34">
        <f t="shared" si="97"/>
        <v>1.5</v>
      </c>
      <c r="F210" s="34">
        <v>5</v>
      </c>
      <c r="G210" s="34">
        <f t="shared" si="98"/>
        <v>5</v>
      </c>
      <c r="H210" s="34">
        <v>5</v>
      </c>
      <c r="I210" s="34">
        <f t="shared" si="99"/>
        <v>5</v>
      </c>
      <c r="J210" s="30">
        <f t="shared" si="100"/>
        <v>2.6170450104596821</v>
      </c>
      <c r="K210" s="30">
        <f t="shared" si="101"/>
        <v>-0.40788102563655476</v>
      </c>
      <c r="L210" s="30">
        <f t="shared" si="102"/>
        <v>1.4952998141315237</v>
      </c>
      <c r="M210" s="30">
        <f t="shared" si="103"/>
        <v>1.5296262219647134</v>
      </c>
      <c r="N210" s="1"/>
      <c r="O210" s="1"/>
      <c r="P210" s="21">
        <f t="shared" si="104"/>
        <v>0.87234833681989399</v>
      </c>
      <c r="Q210" s="21">
        <f t="shared" si="105"/>
        <v>58.723483368198941</v>
      </c>
      <c r="R210" s="37">
        <v>4</v>
      </c>
      <c r="S210" s="37">
        <v>4</v>
      </c>
      <c r="T210" s="34">
        <v>8</v>
      </c>
      <c r="U210" s="34">
        <v>2</v>
      </c>
      <c r="V210" s="34">
        <v>2</v>
      </c>
      <c r="W210" s="34">
        <v>1</v>
      </c>
      <c r="X210" s="28">
        <f t="shared" si="106"/>
        <v>6</v>
      </c>
      <c r="Y210" s="22">
        <f t="shared" si="107"/>
        <v>15.521000000000001</v>
      </c>
      <c r="Z210" s="3"/>
      <c r="AA210" s="22">
        <f t="shared" si="108"/>
        <v>-1.5391248732860023</v>
      </c>
      <c r="AB210" s="22">
        <f t="shared" si="109"/>
        <v>34.608751267139979</v>
      </c>
      <c r="AC210" s="34">
        <v>2</v>
      </c>
      <c r="AD210" s="34">
        <v>3</v>
      </c>
      <c r="AE210" s="34">
        <f t="shared" si="121"/>
        <v>5</v>
      </c>
      <c r="AF210" s="5">
        <f t="shared" si="122"/>
        <v>-0.56156133370750683</v>
      </c>
      <c r="AG210" s="5">
        <v>63</v>
      </c>
      <c r="AH210" s="5">
        <f t="shared" si="127"/>
        <v>237</v>
      </c>
      <c r="AI210" s="5">
        <f t="shared" si="123"/>
        <v>0.44528397110171214</v>
      </c>
      <c r="AJ210" s="5"/>
      <c r="AK210" s="23">
        <f t="shared" si="124"/>
        <v>-5.8138681302897344E-2</v>
      </c>
      <c r="AL210" s="23">
        <f t="shared" si="125"/>
        <v>49.418613186971029</v>
      </c>
      <c r="AM210">
        <v>2</v>
      </c>
      <c r="AN210">
        <v>3</v>
      </c>
      <c r="AO210">
        <v>4</v>
      </c>
      <c r="AP210">
        <v>2</v>
      </c>
      <c r="AQ210">
        <v>3</v>
      </c>
      <c r="AR210" s="31">
        <v>2</v>
      </c>
      <c r="AS210" s="6">
        <f t="shared" si="110"/>
        <v>16</v>
      </c>
      <c r="AT210" s="6">
        <f t="shared" si="111"/>
        <v>-1.6656330596105762</v>
      </c>
      <c r="AU210" s="6">
        <f t="shared" si="112"/>
        <v>-0.52688198111843199</v>
      </c>
      <c r="AV210" s="6">
        <f t="shared" si="113"/>
        <v>0.2970787949802603</v>
      </c>
      <c r="AW210" s="6">
        <f t="shared" si="114"/>
        <v>-2.2620324046144913</v>
      </c>
      <c r="AX210" s="6">
        <f t="shared" si="115"/>
        <v>-0.81754681637338489</v>
      </c>
      <c r="AY210" s="6">
        <f t="shared" si="116"/>
        <v>-2.1527936117667354</v>
      </c>
      <c r="AZ210" s="6"/>
      <c r="BA210" s="6"/>
      <c r="BB210" s="24">
        <f t="shared" si="117"/>
        <v>-1.1879681797505599</v>
      </c>
      <c r="BC210" s="24">
        <f t="shared" si="126"/>
        <v>38.120318202494403</v>
      </c>
      <c r="BD210" s="20">
        <f t="shared" si="118"/>
        <v>-1.9128833975195656</v>
      </c>
      <c r="BE210" s="8">
        <f t="shared" si="119"/>
        <v>-0.4782208493798914</v>
      </c>
      <c r="BF210" s="20">
        <f t="shared" si="120"/>
        <v>45.217791506201088</v>
      </c>
    </row>
    <row r="211" spans="1:58" customFormat="1">
      <c r="A211" s="68">
        <v>53758</v>
      </c>
      <c r="B211" s="74">
        <v>43576.59375</v>
      </c>
      <c r="C211" s="68" t="s">
        <v>4</v>
      </c>
      <c r="D211" s="68">
        <v>1.3</v>
      </c>
      <c r="E211" s="68">
        <f t="shared" si="97"/>
        <v>1.3</v>
      </c>
      <c r="F211" s="68">
        <v>3</v>
      </c>
      <c r="G211" s="68">
        <f t="shared" si="98"/>
        <v>3</v>
      </c>
      <c r="H211" s="68">
        <v>5</v>
      </c>
      <c r="I211" s="68">
        <f t="shared" si="99"/>
        <v>5</v>
      </c>
      <c r="J211" s="61">
        <f t="shared" si="100"/>
        <v>0.34679057545997405</v>
      </c>
      <c r="K211" s="61">
        <f t="shared" si="101"/>
        <v>-0.57256821752649634</v>
      </c>
      <c r="L211" s="61">
        <f t="shared" si="102"/>
        <v>-0.61026742897824293</v>
      </c>
      <c r="M211" s="61">
        <f t="shared" si="103"/>
        <v>1.5296262219647134</v>
      </c>
      <c r="N211" s="15"/>
      <c r="O211" s="15"/>
      <c r="P211" s="21">
        <f t="shared" si="104"/>
        <v>0.11559685848665802</v>
      </c>
      <c r="Q211" s="25">
        <f t="shared" si="105"/>
        <v>51.155968584866578</v>
      </c>
      <c r="R211" s="68">
        <v>4</v>
      </c>
      <c r="S211" s="68">
        <v>5</v>
      </c>
      <c r="T211" s="68">
        <v>16</v>
      </c>
      <c r="U211" s="68">
        <v>2</v>
      </c>
      <c r="V211" s="68">
        <v>2</v>
      </c>
      <c r="W211" s="68">
        <v>2</v>
      </c>
      <c r="X211" s="62">
        <f t="shared" si="106"/>
        <v>5</v>
      </c>
      <c r="Y211" s="63">
        <f t="shared" si="107"/>
        <v>23.980999999999998</v>
      </c>
      <c r="Z211" s="16"/>
      <c r="AA211" s="63">
        <f t="shared" si="108"/>
        <v>-0.44440938137048036</v>
      </c>
      <c r="AB211" s="63">
        <f t="shared" si="109"/>
        <v>45.555906186295196</v>
      </c>
      <c r="AC211" s="34">
        <v>2</v>
      </c>
      <c r="AD211" s="34">
        <v>3</v>
      </c>
      <c r="AE211" s="34">
        <f t="shared" si="121"/>
        <v>5</v>
      </c>
      <c r="AF211" s="5">
        <f t="shared" si="122"/>
        <v>-0.56156133370750683</v>
      </c>
      <c r="AG211" s="5">
        <v>63</v>
      </c>
      <c r="AH211" s="5">
        <f t="shared" si="127"/>
        <v>237</v>
      </c>
      <c r="AI211" s="5">
        <f t="shared" si="123"/>
        <v>0.44528397110171214</v>
      </c>
      <c r="AJ211" s="5"/>
      <c r="AK211" s="23">
        <f t="shared" si="124"/>
        <v>-5.8138681302897344E-2</v>
      </c>
      <c r="AL211" s="23">
        <f t="shared" si="125"/>
        <v>49.418613186971029</v>
      </c>
      <c r="AM211" s="14">
        <v>2</v>
      </c>
      <c r="AN211" s="14">
        <v>3</v>
      </c>
      <c r="AO211" s="14">
        <v>4</v>
      </c>
      <c r="AP211" s="14">
        <v>2</v>
      </c>
      <c r="AQ211" s="14">
        <v>3</v>
      </c>
      <c r="AR211" s="32">
        <v>2</v>
      </c>
      <c r="AS211" s="6">
        <f t="shared" si="110"/>
        <v>16</v>
      </c>
      <c r="AT211" s="18">
        <f t="shared" si="111"/>
        <v>-1.6656330596105762</v>
      </c>
      <c r="AU211" s="18">
        <f t="shared" si="112"/>
        <v>-0.52688198111843199</v>
      </c>
      <c r="AV211" s="18">
        <f t="shared" si="113"/>
        <v>0.2970787949802603</v>
      </c>
      <c r="AW211" s="18">
        <f t="shared" si="114"/>
        <v>-2.2620324046144913</v>
      </c>
      <c r="AX211" s="18">
        <f t="shared" si="115"/>
        <v>-0.81754681637338489</v>
      </c>
      <c r="AY211" s="18">
        <f t="shared" si="116"/>
        <v>-2.1527936117667354</v>
      </c>
      <c r="AZ211" s="18"/>
      <c r="BA211" s="18"/>
      <c r="BB211" s="24">
        <f t="shared" si="117"/>
        <v>-1.1879681797505599</v>
      </c>
      <c r="BC211" s="24">
        <f t="shared" si="126"/>
        <v>38.120318202494403</v>
      </c>
      <c r="BD211" s="20">
        <f t="shared" si="118"/>
        <v>-1.5749193839372797</v>
      </c>
      <c r="BE211" s="8">
        <f t="shared" si="119"/>
        <v>-0.39372984598431993</v>
      </c>
      <c r="BF211" s="65">
        <f t="shared" si="120"/>
        <v>46.062701540156802</v>
      </c>
    </row>
    <row r="212" spans="1:58" customFormat="1">
      <c r="A212" s="34">
        <v>53758</v>
      </c>
      <c r="B212" s="35">
        <v>43576.723611111112</v>
      </c>
      <c r="C212" s="34" t="s">
        <v>5</v>
      </c>
      <c r="D212" s="34">
        <v>3</v>
      </c>
      <c r="E212" s="34">
        <f t="shared" si="97"/>
        <v>3</v>
      </c>
      <c r="F212" s="34">
        <v>3</v>
      </c>
      <c r="G212" s="34">
        <f t="shared" si="98"/>
        <v>3</v>
      </c>
      <c r="H212" s="34">
        <v>3</v>
      </c>
      <c r="I212" s="34">
        <f t="shared" si="99"/>
        <v>3</v>
      </c>
      <c r="J212" s="30">
        <f t="shared" si="100"/>
        <v>0.73796513986658707</v>
      </c>
      <c r="K212" s="30">
        <f t="shared" si="101"/>
        <v>0.82727291353800725</v>
      </c>
      <c r="L212" s="30">
        <f t="shared" si="102"/>
        <v>-0.61026742897824293</v>
      </c>
      <c r="M212" s="30">
        <f t="shared" si="103"/>
        <v>0.52095965530682276</v>
      </c>
      <c r="N212" s="1"/>
      <c r="O212" s="1"/>
      <c r="P212" s="21">
        <f t="shared" si="104"/>
        <v>0.24598837995552902</v>
      </c>
      <c r="Q212" s="21">
        <f t="shared" si="105"/>
        <v>52.459883799555293</v>
      </c>
      <c r="R212" s="34">
        <v>5</v>
      </c>
      <c r="S212" s="34">
        <v>5</v>
      </c>
      <c r="T212" s="34">
        <v>21</v>
      </c>
      <c r="U212" s="34">
        <v>7</v>
      </c>
      <c r="V212" s="34">
        <v>7</v>
      </c>
      <c r="W212" s="34">
        <v>2</v>
      </c>
      <c r="X212" s="28">
        <f t="shared" si="106"/>
        <v>5</v>
      </c>
      <c r="Y212" s="22">
        <f t="shared" si="107"/>
        <v>38.641999999999996</v>
      </c>
      <c r="Z212" s="3"/>
      <c r="AA212" s="22">
        <f t="shared" si="108"/>
        <v>1.4527092743001428</v>
      </c>
      <c r="AB212" s="22">
        <f t="shared" si="109"/>
        <v>64.527092743001432</v>
      </c>
      <c r="AC212" s="34">
        <v>2</v>
      </c>
      <c r="AD212" s="34">
        <v>3</v>
      </c>
      <c r="AE212" s="34">
        <f t="shared" si="121"/>
        <v>5</v>
      </c>
      <c r="AF212" s="5">
        <f t="shared" si="122"/>
        <v>-0.56156133370750683</v>
      </c>
      <c r="AG212" s="5">
        <v>63</v>
      </c>
      <c r="AH212" s="5">
        <f t="shared" si="127"/>
        <v>237</v>
      </c>
      <c r="AI212" s="5">
        <f t="shared" si="123"/>
        <v>0.44528397110171214</v>
      </c>
      <c r="AJ212" s="5"/>
      <c r="AK212" s="23">
        <f t="shared" si="124"/>
        <v>-5.8138681302897344E-2</v>
      </c>
      <c r="AL212" s="23">
        <f t="shared" si="125"/>
        <v>49.418613186971029</v>
      </c>
      <c r="AM212">
        <v>2</v>
      </c>
      <c r="AN212">
        <v>3</v>
      </c>
      <c r="AO212">
        <v>4</v>
      </c>
      <c r="AP212">
        <v>2</v>
      </c>
      <c r="AQ212">
        <v>3</v>
      </c>
      <c r="AR212" s="31">
        <v>2</v>
      </c>
      <c r="AS212" s="6">
        <f t="shared" si="110"/>
        <v>16</v>
      </c>
      <c r="AT212" s="6">
        <f t="shared" si="111"/>
        <v>-1.6656330596105762</v>
      </c>
      <c r="AU212" s="6">
        <f t="shared" si="112"/>
        <v>-0.52688198111843199</v>
      </c>
      <c r="AV212" s="6">
        <f t="shared" si="113"/>
        <v>0.2970787949802603</v>
      </c>
      <c r="AW212" s="6">
        <f t="shared" si="114"/>
        <v>-2.2620324046144913</v>
      </c>
      <c r="AX212" s="6">
        <f t="shared" si="115"/>
        <v>-0.81754681637338489</v>
      </c>
      <c r="AY212" s="6">
        <f t="shared" si="116"/>
        <v>-2.1527936117667354</v>
      </c>
      <c r="AZ212" s="6"/>
      <c r="BA212" s="6"/>
      <c r="BB212" s="24">
        <f t="shared" si="117"/>
        <v>-1.1879681797505599</v>
      </c>
      <c r="BC212" s="24">
        <f t="shared" si="126"/>
        <v>38.120318202494403</v>
      </c>
      <c r="BD212" s="20">
        <f t="shared" si="118"/>
        <v>0.45259079320221485</v>
      </c>
      <c r="BE212" s="8">
        <f t="shared" si="119"/>
        <v>0.11314769830055371</v>
      </c>
      <c r="BF212" s="20">
        <f t="shared" si="120"/>
        <v>51.131476983005534</v>
      </c>
    </row>
    <row r="213" spans="1:58" customFormat="1">
      <c r="A213" s="34">
        <v>53758</v>
      </c>
      <c r="B213" s="35">
        <v>43576.854166666664</v>
      </c>
      <c r="C213" s="34" t="s">
        <v>6</v>
      </c>
      <c r="D213" s="34">
        <v>3</v>
      </c>
      <c r="E213" s="34">
        <f t="shared" si="97"/>
        <v>3</v>
      </c>
      <c r="F213" s="34">
        <v>4</v>
      </c>
      <c r="G213" s="34">
        <f t="shared" si="98"/>
        <v>4</v>
      </c>
      <c r="H213" s="34">
        <v>0</v>
      </c>
      <c r="I213" s="34">
        <f t="shared" si="99"/>
        <v>0</v>
      </c>
      <c r="J213" s="30">
        <f t="shared" si="100"/>
        <v>0.27774891143463409</v>
      </c>
      <c r="K213" s="30">
        <f t="shared" si="101"/>
        <v>0.82727291353800725</v>
      </c>
      <c r="L213" s="30">
        <f t="shared" si="102"/>
        <v>0.44251619257664032</v>
      </c>
      <c r="M213" s="30">
        <f t="shared" si="103"/>
        <v>-0.99204019468001348</v>
      </c>
      <c r="N213" s="1"/>
      <c r="O213" s="1"/>
      <c r="P213" s="21">
        <f t="shared" si="104"/>
        <v>9.258297047821136E-2</v>
      </c>
      <c r="Q213" s="21">
        <f t="shared" si="105"/>
        <v>50.92582970478211</v>
      </c>
      <c r="R213" s="34">
        <v>3</v>
      </c>
      <c r="S213" s="34">
        <v>4</v>
      </c>
      <c r="T213" s="34">
        <v>19</v>
      </c>
      <c r="U213" s="34">
        <v>4</v>
      </c>
      <c r="V213" s="34">
        <v>5</v>
      </c>
      <c r="W213" s="34">
        <v>1</v>
      </c>
      <c r="X213" s="28">
        <f t="shared" si="106"/>
        <v>6</v>
      </c>
      <c r="Y213" s="22">
        <f t="shared" si="107"/>
        <v>30.454000000000001</v>
      </c>
      <c r="Z213" s="3"/>
      <c r="AA213" s="22">
        <f t="shared" si="108"/>
        <v>0.39319030883864253</v>
      </c>
      <c r="AB213" s="22">
        <f t="shared" si="109"/>
        <v>53.931903088386427</v>
      </c>
      <c r="AC213" s="34">
        <v>2</v>
      </c>
      <c r="AD213" s="34">
        <v>3</v>
      </c>
      <c r="AE213" s="34">
        <f t="shared" si="121"/>
        <v>5</v>
      </c>
      <c r="AF213" s="5">
        <f t="shared" si="122"/>
        <v>-0.56156133370750683</v>
      </c>
      <c r="AG213" s="5">
        <v>63</v>
      </c>
      <c r="AH213" s="5">
        <f t="shared" si="127"/>
        <v>237</v>
      </c>
      <c r="AI213" s="5">
        <f t="shared" si="123"/>
        <v>0.44528397110171214</v>
      </c>
      <c r="AJ213" s="5"/>
      <c r="AK213" s="23">
        <f t="shared" si="124"/>
        <v>-5.8138681302897344E-2</v>
      </c>
      <c r="AL213" s="23">
        <f t="shared" si="125"/>
        <v>49.418613186971029</v>
      </c>
      <c r="AM213">
        <v>2</v>
      </c>
      <c r="AN213">
        <v>3</v>
      </c>
      <c r="AO213">
        <v>4</v>
      </c>
      <c r="AP213">
        <v>2</v>
      </c>
      <c r="AQ213">
        <v>3</v>
      </c>
      <c r="AR213" s="31">
        <v>2</v>
      </c>
      <c r="AS213" s="6">
        <f t="shared" si="110"/>
        <v>16</v>
      </c>
      <c r="AT213" s="6">
        <f t="shared" si="111"/>
        <v>-1.6656330596105762</v>
      </c>
      <c r="AU213" s="6">
        <f t="shared" si="112"/>
        <v>-0.52688198111843199</v>
      </c>
      <c r="AV213" s="6">
        <f t="shared" si="113"/>
        <v>0.2970787949802603</v>
      </c>
      <c r="AW213" s="6">
        <f t="shared" si="114"/>
        <v>-2.2620324046144913</v>
      </c>
      <c r="AX213" s="6">
        <f t="shared" si="115"/>
        <v>-0.81754681637338489</v>
      </c>
      <c r="AY213" s="6">
        <f t="shared" si="116"/>
        <v>-2.1527936117667354</v>
      </c>
      <c r="AZ213" s="6"/>
      <c r="BA213" s="6"/>
      <c r="BB213" s="24">
        <f t="shared" si="117"/>
        <v>-1.1879681797505599</v>
      </c>
      <c r="BC213" s="24">
        <f t="shared" si="126"/>
        <v>38.120318202494403</v>
      </c>
      <c r="BD213" s="20">
        <f t="shared" si="118"/>
        <v>-0.76033358173660337</v>
      </c>
      <c r="BE213" s="8">
        <f t="shared" si="119"/>
        <v>-0.19008339543415084</v>
      </c>
      <c r="BF213" s="20">
        <f t="shared" si="120"/>
        <v>48.099166045658492</v>
      </c>
    </row>
    <row r="214" spans="1:58" customFormat="1">
      <c r="A214" s="34">
        <v>53758</v>
      </c>
      <c r="B214" s="35">
        <v>43577.4375</v>
      </c>
      <c r="C214" s="34" t="s">
        <v>10</v>
      </c>
      <c r="D214" s="34">
        <v>7</v>
      </c>
      <c r="E214" s="34">
        <f t="shared" si="97"/>
        <v>7</v>
      </c>
      <c r="F214" s="34">
        <v>5</v>
      </c>
      <c r="G214" s="34">
        <f t="shared" si="98"/>
        <v>5</v>
      </c>
      <c r="H214" s="34">
        <v>0</v>
      </c>
      <c r="I214" s="34">
        <f t="shared" si="99"/>
        <v>0</v>
      </c>
      <c r="J214" s="30">
        <f t="shared" si="100"/>
        <v>4.6242763707883494</v>
      </c>
      <c r="K214" s="30">
        <f t="shared" si="101"/>
        <v>4.121016751336839</v>
      </c>
      <c r="L214" s="30">
        <f t="shared" si="102"/>
        <v>1.4952998141315237</v>
      </c>
      <c r="M214" s="30">
        <f t="shared" si="103"/>
        <v>-0.99204019468001348</v>
      </c>
      <c r="N214" s="1"/>
      <c r="O214" s="1"/>
      <c r="P214" s="21">
        <f t="shared" si="104"/>
        <v>1.5414254569294499</v>
      </c>
      <c r="Q214" s="21">
        <f t="shared" si="105"/>
        <v>65.414254569294499</v>
      </c>
      <c r="R214" s="34">
        <v>4</v>
      </c>
      <c r="S214" s="34">
        <v>4</v>
      </c>
      <c r="T214" s="34">
        <v>22</v>
      </c>
      <c r="U214" s="34">
        <v>8</v>
      </c>
      <c r="V214" s="34">
        <v>8</v>
      </c>
      <c r="W214" s="34">
        <v>2</v>
      </c>
      <c r="X214" s="28">
        <f t="shared" si="106"/>
        <v>5</v>
      </c>
      <c r="Y214" s="22">
        <f t="shared" si="107"/>
        <v>40.515999999999998</v>
      </c>
      <c r="Z214" s="3"/>
      <c r="AA214" s="22">
        <f t="shared" si="108"/>
        <v>1.6952029896488061</v>
      </c>
      <c r="AB214" s="22">
        <f t="shared" si="109"/>
        <v>66.952029896488057</v>
      </c>
      <c r="AC214" s="34">
        <v>2</v>
      </c>
      <c r="AD214" s="34">
        <v>2</v>
      </c>
      <c r="AE214" s="34">
        <f t="shared" si="121"/>
        <v>4</v>
      </c>
      <c r="AF214" s="5">
        <f t="shared" si="122"/>
        <v>-0.89908529787333624</v>
      </c>
      <c r="AG214" s="5">
        <v>63</v>
      </c>
      <c r="AH214" s="5">
        <f t="shared" si="127"/>
        <v>237</v>
      </c>
      <c r="AI214" s="5">
        <f t="shared" si="123"/>
        <v>0.44528397110171214</v>
      </c>
      <c r="AJ214" s="5"/>
      <c r="AK214" s="23">
        <f t="shared" si="124"/>
        <v>-0.22690066338581205</v>
      </c>
      <c r="AL214" s="23">
        <f t="shared" si="125"/>
        <v>47.730993366141881</v>
      </c>
      <c r="AM214">
        <v>4</v>
      </c>
      <c r="AN214">
        <v>4</v>
      </c>
      <c r="AO214">
        <v>4</v>
      </c>
      <c r="AP214">
        <v>2</v>
      </c>
      <c r="AQ214">
        <v>5</v>
      </c>
      <c r="AR214" s="31">
        <v>3</v>
      </c>
      <c r="AS214" s="6">
        <f t="shared" si="110"/>
        <v>22</v>
      </c>
      <c r="AT214" s="6">
        <f t="shared" si="111"/>
        <v>0.62983474426353547</v>
      </c>
      <c r="AU214" s="6">
        <f t="shared" si="112"/>
        <v>0.56903253960790645</v>
      </c>
      <c r="AV214" s="6">
        <f t="shared" si="113"/>
        <v>0.2970787949802603</v>
      </c>
      <c r="AW214" s="6">
        <f t="shared" si="114"/>
        <v>-2.2620324046144913</v>
      </c>
      <c r="AX214" s="6">
        <f t="shared" si="115"/>
        <v>1.5727105423407692</v>
      </c>
      <c r="AY214" s="6">
        <f t="shared" si="116"/>
        <v>-0.94861862185802748</v>
      </c>
      <c r="AZ214" s="6"/>
      <c r="BA214" s="6"/>
      <c r="BB214" s="24">
        <f t="shared" si="117"/>
        <v>-2.3665734213341245E-2</v>
      </c>
      <c r="BC214" s="24">
        <f t="shared" si="126"/>
        <v>49.763342657866588</v>
      </c>
      <c r="BD214" s="20">
        <f t="shared" si="118"/>
        <v>2.9860620489791025</v>
      </c>
      <c r="BE214" s="8">
        <f t="shared" si="119"/>
        <v>0.74651551224477564</v>
      </c>
      <c r="BF214" s="20">
        <f t="shared" si="120"/>
        <v>57.465155122447754</v>
      </c>
    </row>
    <row r="215" spans="1:58" customFormat="1">
      <c r="A215" s="34">
        <v>53758</v>
      </c>
      <c r="B215" s="35">
        <v>43577.583333333336</v>
      </c>
      <c r="C215" s="34" t="s">
        <v>4</v>
      </c>
      <c r="D215" s="34">
        <v>1.5</v>
      </c>
      <c r="E215" s="34">
        <f t="shared" si="97"/>
        <v>1.5</v>
      </c>
      <c r="F215" s="34">
        <v>4</v>
      </c>
      <c r="G215" s="34">
        <f t="shared" si="98"/>
        <v>4</v>
      </c>
      <c r="H215" s="34">
        <v>0</v>
      </c>
      <c r="I215" s="34">
        <f t="shared" si="99"/>
        <v>0</v>
      </c>
      <c r="J215" s="30">
        <f t="shared" si="100"/>
        <v>-0.95740502773992797</v>
      </c>
      <c r="K215" s="30">
        <f t="shared" si="101"/>
        <v>-0.40788102563655476</v>
      </c>
      <c r="L215" s="30">
        <f t="shared" si="102"/>
        <v>0.44251619257664032</v>
      </c>
      <c r="M215" s="30">
        <f t="shared" si="103"/>
        <v>-0.99204019468001348</v>
      </c>
      <c r="N215" s="1"/>
      <c r="O215" s="1"/>
      <c r="P215" s="21">
        <f t="shared" si="104"/>
        <v>-0.31913500924664268</v>
      </c>
      <c r="Q215" s="21">
        <f t="shared" si="105"/>
        <v>46.808649907533571</v>
      </c>
      <c r="R215" s="34">
        <v>5</v>
      </c>
      <c r="S215" s="34">
        <v>5</v>
      </c>
      <c r="T215" s="34">
        <v>21</v>
      </c>
      <c r="U215" s="34">
        <v>7</v>
      </c>
      <c r="V215" s="34">
        <v>7</v>
      </c>
      <c r="W215" s="34">
        <v>2</v>
      </c>
      <c r="X215" s="28">
        <f t="shared" si="106"/>
        <v>5</v>
      </c>
      <c r="Y215" s="22">
        <f t="shared" si="107"/>
        <v>38.641999999999996</v>
      </c>
      <c r="Z215" s="3"/>
      <c r="AA215" s="22">
        <f t="shared" si="108"/>
        <v>1.4527092743001428</v>
      </c>
      <c r="AB215" s="22">
        <f t="shared" si="109"/>
        <v>64.527092743001432</v>
      </c>
      <c r="AC215" s="34">
        <v>2</v>
      </c>
      <c r="AD215" s="34">
        <v>2</v>
      </c>
      <c r="AE215" s="34">
        <f t="shared" si="121"/>
        <v>4</v>
      </c>
      <c r="AF215" s="5">
        <f t="shared" si="122"/>
        <v>-0.89908529787333624</v>
      </c>
      <c r="AG215" s="5">
        <v>63</v>
      </c>
      <c r="AH215" s="5">
        <f t="shared" si="127"/>
        <v>237</v>
      </c>
      <c r="AI215" s="5">
        <f t="shared" si="123"/>
        <v>0.44528397110171214</v>
      </c>
      <c r="AJ215" s="5"/>
      <c r="AK215" s="23">
        <f t="shared" si="124"/>
        <v>-0.22690066338581205</v>
      </c>
      <c r="AL215" s="23">
        <f t="shared" si="125"/>
        <v>47.730993366141881</v>
      </c>
      <c r="AM215">
        <v>4</v>
      </c>
      <c r="AN215">
        <v>4</v>
      </c>
      <c r="AO215">
        <v>4</v>
      </c>
      <c r="AP215">
        <v>2</v>
      </c>
      <c r="AQ215">
        <v>5</v>
      </c>
      <c r="AR215" s="31">
        <v>3</v>
      </c>
      <c r="AS215" s="6">
        <f t="shared" si="110"/>
        <v>22</v>
      </c>
      <c r="AT215" s="6">
        <f t="shared" si="111"/>
        <v>0.62983474426353547</v>
      </c>
      <c r="AU215" s="6">
        <f t="shared" si="112"/>
        <v>0.56903253960790645</v>
      </c>
      <c r="AV215" s="6">
        <f t="shared" si="113"/>
        <v>0.2970787949802603</v>
      </c>
      <c r="AW215" s="6">
        <f t="shared" si="114"/>
        <v>-2.2620324046144913</v>
      </c>
      <c r="AX215" s="6">
        <f t="shared" si="115"/>
        <v>1.5727105423407692</v>
      </c>
      <c r="AY215" s="6">
        <f t="shared" si="116"/>
        <v>-0.94861862185802748</v>
      </c>
      <c r="AZ215" s="6"/>
      <c r="BA215" s="6"/>
      <c r="BB215" s="24">
        <f t="shared" si="117"/>
        <v>-2.3665734213341245E-2</v>
      </c>
      <c r="BC215" s="24">
        <f t="shared" si="126"/>
        <v>49.763342657866588</v>
      </c>
      <c r="BD215" s="20">
        <f t="shared" si="118"/>
        <v>0.88300786745434678</v>
      </c>
      <c r="BE215" s="8">
        <f t="shared" si="119"/>
        <v>0.2207519668635867</v>
      </c>
      <c r="BF215" s="20">
        <f t="shared" si="120"/>
        <v>52.207519668635868</v>
      </c>
    </row>
    <row r="216" spans="1:58" customFormat="1">
      <c r="A216" s="34">
        <v>53758</v>
      </c>
      <c r="B216" s="35">
        <v>43577.783333333333</v>
      </c>
      <c r="C216" s="34" t="s">
        <v>5</v>
      </c>
      <c r="D216" s="34">
        <v>1.5</v>
      </c>
      <c r="E216" s="34">
        <f t="shared" si="97"/>
        <v>1.5</v>
      </c>
      <c r="F216" s="34">
        <v>3</v>
      </c>
      <c r="G216" s="34">
        <f t="shared" si="98"/>
        <v>3</v>
      </c>
      <c r="H216" s="34">
        <v>0</v>
      </c>
      <c r="I216" s="34">
        <f t="shared" si="99"/>
        <v>0</v>
      </c>
      <c r="J216" s="30">
        <f t="shared" si="100"/>
        <v>-2.0101886492948111</v>
      </c>
      <c r="K216" s="30">
        <f t="shared" si="101"/>
        <v>-0.40788102563655476</v>
      </c>
      <c r="L216" s="30">
        <f t="shared" si="102"/>
        <v>-0.61026742897824293</v>
      </c>
      <c r="M216" s="30">
        <f t="shared" si="103"/>
        <v>-0.99204019468001348</v>
      </c>
      <c r="N216" s="1"/>
      <c r="O216" s="1"/>
      <c r="P216" s="21">
        <f t="shared" si="104"/>
        <v>-0.67006288309827033</v>
      </c>
      <c r="Q216" s="21">
        <f t="shared" si="105"/>
        <v>43.299371169017299</v>
      </c>
      <c r="R216" s="34">
        <v>4</v>
      </c>
      <c r="S216" s="34">
        <v>5</v>
      </c>
      <c r="T216" s="34">
        <v>20</v>
      </c>
      <c r="U216" s="34">
        <v>4</v>
      </c>
      <c r="V216" s="34">
        <v>5</v>
      </c>
      <c r="W216" s="34">
        <v>1</v>
      </c>
      <c r="X216" s="28">
        <f t="shared" si="106"/>
        <v>6</v>
      </c>
      <c r="Y216" s="22">
        <f t="shared" si="107"/>
        <v>32.392000000000003</v>
      </c>
      <c r="Z216" s="3"/>
      <c r="AA216" s="22">
        <f t="shared" si="108"/>
        <v>0.6439655598235462</v>
      </c>
      <c r="AB216" s="22">
        <f t="shared" si="109"/>
        <v>56.439655598235461</v>
      </c>
      <c r="AC216" s="34">
        <v>2</v>
      </c>
      <c r="AD216" s="34">
        <v>2</v>
      </c>
      <c r="AE216" s="34">
        <f t="shared" si="121"/>
        <v>4</v>
      </c>
      <c r="AF216" s="5">
        <f t="shared" si="122"/>
        <v>-0.89908529787333624</v>
      </c>
      <c r="AG216" s="5">
        <v>63</v>
      </c>
      <c r="AH216" s="5">
        <f t="shared" si="127"/>
        <v>237</v>
      </c>
      <c r="AI216" s="5">
        <f t="shared" si="123"/>
        <v>0.44528397110171214</v>
      </c>
      <c r="AJ216" s="5"/>
      <c r="AK216" s="23">
        <f t="shared" si="124"/>
        <v>-0.22690066338581205</v>
      </c>
      <c r="AL216" s="23">
        <f t="shared" si="125"/>
        <v>47.730993366141881</v>
      </c>
      <c r="AM216">
        <v>4</v>
      </c>
      <c r="AN216">
        <v>4</v>
      </c>
      <c r="AO216">
        <v>4</v>
      </c>
      <c r="AP216">
        <v>2</v>
      </c>
      <c r="AQ216">
        <v>5</v>
      </c>
      <c r="AR216" s="31">
        <v>3</v>
      </c>
      <c r="AS216" s="6">
        <f t="shared" si="110"/>
        <v>22</v>
      </c>
      <c r="AT216" s="6">
        <f t="shared" si="111"/>
        <v>0.62983474426353547</v>
      </c>
      <c r="AU216" s="6">
        <f t="shared" si="112"/>
        <v>0.56903253960790645</v>
      </c>
      <c r="AV216" s="6">
        <f t="shared" si="113"/>
        <v>0.2970787949802603</v>
      </c>
      <c r="AW216" s="6">
        <f t="shared" si="114"/>
        <v>-2.2620324046144913</v>
      </c>
      <c r="AX216" s="6">
        <f t="shared" si="115"/>
        <v>1.5727105423407692</v>
      </c>
      <c r="AY216" s="6">
        <f t="shared" si="116"/>
        <v>-0.94861862185802748</v>
      </c>
      <c r="AZ216" s="6"/>
      <c r="BA216" s="6"/>
      <c r="BB216" s="24">
        <f t="shared" si="117"/>
        <v>-2.3665734213341245E-2</v>
      </c>
      <c r="BC216" s="24">
        <f t="shared" si="126"/>
        <v>49.763342657866588</v>
      </c>
      <c r="BD216" s="20">
        <f t="shared" si="118"/>
        <v>-0.27666372087387742</v>
      </c>
      <c r="BE216" s="8">
        <f t="shared" si="119"/>
        <v>-6.9165930218469354E-2</v>
      </c>
      <c r="BF216" s="20">
        <f t="shared" si="120"/>
        <v>49.308340697815304</v>
      </c>
    </row>
    <row r="217" spans="1:58" customFormat="1">
      <c r="A217" s="34">
        <v>53758</v>
      </c>
      <c r="B217" s="35">
        <v>43577.854166666664</v>
      </c>
      <c r="C217" s="34" t="s">
        <v>6</v>
      </c>
      <c r="D217" s="34">
        <v>3.5</v>
      </c>
      <c r="E217" s="34">
        <f t="shared" si="97"/>
        <v>3.5</v>
      </c>
      <c r="F217" s="34">
        <v>4</v>
      </c>
      <c r="G217" s="34">
        <f t="shared" si="98"/>
        <v>4</v>
      </c>
      <c r="H217" s="34">
        <v>4</v>
      </c>
      <c r="I217" s="34">
        <f t="shared" si="99"/>
        <v>4</v>
      </c>
      <c r="J217" s="30">
        <f t="shared" si="100"/>
        <v>2.7068000244752697</v>
      </c>
      <c r="K217" s="30">
        <f t="shared" si="101"/>
        <v>1.2389908932628613</v>
      </c>
      <c r="L217" s="30">
        <f t="shared" si="102"/>
        <v>0.44251619257664032</v>
      </c>
      <c r="M217" s="30">
        <f t="shared" si="103"/>
        <v>1.0252929386357681</v>
      </c>
      <c r="N217" s="1"/>
      <c r="O217" s="1"/>
      <c r="P217" s="21">
        <f t="shared" si="104"/>
        <v>0.90226667482508993</v>
      </c>
      <c r="Q217" s="21">
        <f t="shared" si="105"/>
        <v>59.022666748250899</v>
      </c>
      <c r="R217" s="34">
        <v>5</v>
      </c>
      <c r="S217" s="34">
        <v>4</v>
      </c>
      <c r="T217" s="34">
        <v>21</v>
      </c>
      <c r="U217" s="34">
        <v>5</v>
      </c>
      <c r="V217" s="34">
        <v>6</v>
      </c>
      <c r="W217" s="34">
        <v>1</v>
      </c>
      <c r="X217" s="28">
        <f t="shared" si="106"/>
        <v>6</v>
      </c>
      <c r="Y217" s="22">
        <f t="shared" si="107"/>
        <v>35.357999999999997</v>
      </c>
      <c r="Z217" s="3"/>
      <c r="AA217" s="22">
        <f t="shared" si="108"/>
        <v>1.0277629769655596</v>
      </c>
      <c r="AB217" s="22">
        <f t="shared" si="109"/>
        <v>60.277629769655597</v>
      </c>
      <c r="AC217" s="34">
        <v>2</v>
      </c>
      <c r="AD217" s="34">
        <v>2</v>
      </c>
      <c r="AE217" s="34">
        <f t="shared" si="121"/>
        <v>4</v>
      </c>
      <c r="AF217" s="5">
        <f t="shared" si="122"/>
        <v>-0.89908529787333624</v>
      </c>
      <c r="AG217" s="5">
        <v>63</v>
      </c>
      <c r="AH217" s="5">
        <f t="shared" si="127"/>
        <v>237</v>
      </c>
      <c r="AI217" s="5">
        <f t="shared" si="123"/>
        <v>0.44528397110171214</v>
      </c>
      <c r="AJ217" s="5"/>
      <c r="AK217" s="23">
        <f t="shared" si="124"/>
        <v>-0.22690066338581205</v>
      </c>
      <c r="AL217" s="23">
        <f t="shared" si="125"/>
        <v>47.730993366141881</v>
      </c>
      <c r="AM217">
        <v>4</v>
      </c>
      <c r="AN217">
        <v>4</v>
      </c>
      <c r="AO217">
        <v>4</v>
      </c>
      <c r="AP217">
        <v>2</v>
      </c>
      <c r="AQ217">
        <v>5</v>
      </c>
      <c r="AR217" s="31">
        <v>3</v>
      </c>
      <c r="AS217" s="6">
        <f t="shared" si="110"/>
        <v>22</v>
      </c>
      <c r="AT217" s="6">
        <f t="shared" si="111"/>
        <v>0.62983474426353547</v>
      </c>
      <c r="AU217" s="6">
        <f t="shared" si="112"/>
        <v>0.56903253960790645</v>
      </c>
      <c r="AV217" s="6">
        <f t="shared" si="113"/>
        <v>0.2970787949802603</v>
      </c>
      <c r="AW217" s="6">
        <f t="shared" si="114"/>
        <v>-2.2620324046144913</v>
      </c>
      <c r="AX217" s="6">
        <f t="shared" si="115"/>
        <v>1.5727105423407692</v>
      </c>
      <c r="AY217" s="6">
        <f t="shared" si="116"/>
        <v>-0.94861862185802748</v>
      </c>
      <c r="AZ217" s="6"/>
      <c r="BA217" s="6"/>
      <c r="BB217" s="24">
        <f t="shared" si="117"/>
        <v>-2.3665734213341245E-2</v>
      </c>
      <c r="BC217" s="24">
        <f t="shared" si="126"/>
        <v>49.763342657866588</v>
      </c>
      <c r="BD217" s="20">
        <f t="shared" si="118"/>
        <v>1.6794632541914962</v>
      </c>
      <c r="BE217" s="8">
        <f t="shared" si="119"/>
        <v>0.41986581354787406</v>
      </c>
      <c r="BF217" s="20">
        <f t="shared" si="120"/>
        <v>54.198658135478738</v>
      </c>
    </row>
    <row r="218" spans="1:58" customFormat="1">
      <c r="A218" s="34">
        <v>53758</v>
      </c>
      <c r="B218" s="35">
        <v>43578.4375</v>
      </c>
      <c r="C218" s="34" t="s">
        <v>11</v>
      </c>
      <c r="D218" s="34">
        <v>1.3</v>
      </c>
      <c r="E218" s="34">
        <f t="shared" si="97"/>
        <v>1.3</v>
      </c>
      <c r="F218" s="34">
        <v>3</v>
      </c>
      <c r="G218" s="34">
        <f t="shared" si="98"/>
        <v>3</v>
      </c>
      <c r="H218" s="34">
        <v>3</v>
      </c>
      <c r="I218" s="34">
        <f t="shared" si="99"/>
        <v>3</v>
      </c>
      <c r="J218" s="30">
        <f t="shared" si="100"/>
        <v>-0.66187599119791662</v>
      </c>
      <c r="K218" s="30">
        <f t="shared" si="101"/>
        <v>-0.57256821752649634</v>
      </c>
      <c r="L218" s="30">
        <f t="shared" si="102"/>
        <v>-0.61026742897824293</v>
      </c>
      <c r="M218" s="30">
        <f t="shared" si="103"/>
        <v>0.52095965530682276</v>
      </c>
      <c r="N218" s="1"/>
      <c r="O218" s="1"/>
      <c r="P218" s="21">
        <f t="shared" si="104"/>
        <v>-0.22062533039930554</v>
      </c>
      <c r="Q218" s="21">
        <f t="shared" si="105"/>
        <v>47.793746696006941</v>
      </c>
      <c r="R218" s="34">
        <v>5</v>
      </c>
      <c r="S218" s="34">
        <v>5</v>
      </c>
      <c r="T218" s="34">
        <v>22</v>
      </c>
      <c r="U218" s="34">
        <v>8</v>
      </c>
      <c r="V218" s="34">
        <v>8</v>
      </c>
      <c r="W218" s="34">
        <v>2</v>
      </c>
      <c r="X218" s="28">
        <f t="shared" si="106"/>
        <v>5</v>
      </c>
      <c r="Y218" s="22">
        <f t="shared" si="107"/>
        <v>41.465000000000003</v>
      </c>
      <c r="Z218" s="3"/>
      <c r="AA218" s="22">
        <f t="shared" si="108"/>
        <v>1.8180026352549334</v>
      </c>
      <c r="AB218" s="22">
        <f t="shared" si="109"/>
        <v>68.180026352549334</v>
      </c>
      <c r="AC218" s="34">
        <v>2</v>
      </c>
      <c r="AD218" s="34">
        <v>4</v>
      </c>
      <c r="AE218" s="34">
        <f t="shared" si="121"/>
        <v>6</v>
      </c>
      <c r="AF218" s="5">
        <f t="shared" si="122"/>
        <v>-0.22403736954167733</v>
      </c>
      <c r="AG218" s="5">
        <v>63</v>
      </c>
      <c r="AH218" s="5">
        <f t="shared" si="127"/>
        <v>237</v>
      </c>
      <c r="AI218" s="5">
        <f t="shared" si="123"/>
        <v>0.44528397110171214</v>
      </c>
      <c r="AJ218" s="5"/>
      <c r="AK218" s="23">
        <f t="shared" si="124"/>
        <v>0.11062330078001741</v>
      </c>
      <c r="AL218" s="23">
        <f t="shared" si="125"/>
        <v>51.106233007800171</v>
      </c>
      <c r="AM218">
        <v>5</v>
      </c>
      <c r="AN218">
        <v>5</v>
      </c>
      <c r="AO218">
        <v>5</v>
      </c>
      <c r="AP218">
        <v>4</v>
      </c>
      <c r="AQ218">
        <v>5</v>
      </c>
      <c r="AR218" s="31">
        <v>3</v>
      </c>
      <c r="AS218" s="6">
        <f t="shared" si="110"/>
        <v>27</v>
      </c>
      <c r="AT218" s="6">
        <f t="shared" si="111"/>
        <v>1.7775686462005913</v>
      </c>
      <c r="AU218" s="6">
        <f t="shared" si="112"/>
        <v>1.6649470603342449</v>
      </c>
      <c r="AV218" s="6">
        <f t="shared" si="113"/>
        <v>1.423502559280414</v>
      </c>
      <c r="AW218" s="6">
        <f t="shared" si="114"/>
        <v>-0.2620324046144914</v>
      </c>
      <c r="AX218" s="6">
        <f t="shared" si="115"/>
        <v>1.5727105423407692</v>
      </c>
      <c r="AY218" s="6">
        <f t="shared" si="116"/>
        <v>-0.94861862185802748</v>
      </c>
      <c r="AZ218" s="6"/>
      <c r="BA218" s="6"/>
      <c r="BB218" s="24">
        <f t="shared" si="117"/>
        <v>0.87134629694725019</v>
      </c>
      <c r="BC218" s="24">
        <f t="shared" si="126"/>
        <v>58.713462969472502</v>
      </c>
      <c r="BD218" s="20">
        <f t="shared" si="118"/>
        <v>2.5793469025828957</v>
      </c>
      <c r="BE218" s="8">
        <f t="shared" si="119"/>
        <v>0.64483672564572392</v>
      </c>
      <c r="BF218" s="20">
        <f t="shared" si="120"/>
        <v>56.448367256457239</v>
      </c>
    </row>
    <row r="219" spans="1:58" customFormat="1">
      <c r="A219" s="34">
        <v>53758</v>
      </c>
      <c r="B219" s="35">
        <v>43578.604861111111</v>
      </c>
      <c r="C219" s="34" t="s">
        <v>4</v>
      </c>
      <c r="D219" s="34">
        <v>1</v>
      </c>
      <c r="E219" s="34">
        <f t="shared" si="97"/>
        <v>1</v>
      </c>
      <c r="F219" s="34">
        <v>4</v>
      </c>
      <c r="G219" s="34">
        <f t="shared" si="98"/>
        <v>4</v>
      </c>
      <c r="H219" s="34">
        <v>4</v>
      </c>
      <c r="I219" s="34">
        <f t="shared" si="99"/>
        <v>4</v>
      </c>
      <c r="J219" s="30">
        <f t="shared" si="100"/>
        <v>0.64821012585099969</v>
      </c>
      <c r="K219" s="30">
        <f t="shared" si="101"/>
        <v>-0.81959900536140873</v>
      </c>
      <c r="L219" s="30">
        <f t="shared" si="102"/>
        <v>0.44251619257664032</v>
      </c>
      <c r="M219" s="30">
        <f t="shared" si="103"/>
        <v>1.0252929386357681</v>
      </c>
      <c r="N219" s="1"/>
      <c r="O219" s="1"/>
      <c r="P219" s="21">
        <f t="shared" si="104"/>
        <v>0.21607004195033322</v>
      </c>
      <c r="Q219" s="21">
        <f t="shared" si="105"/>
        <v>52.160700419503335</v>
      </c>
      <c r="R219" s="34">
        <v>5</v>
      </c>
      <c r="S219" s="34">
        <v>5</v>
      </c>
      <c r="T219" s="34">
        <v>22</v>
      </c>
      <c r="U219" s="34">
        <v>8</v>
      </c>
      <c r="V219" s="34">
        <v>8</v>
      </c>
      <c r="W219" s="34">
        <v>2</v>
      </c>
      <c r="X219" s="28">
        <f t="shared" si="106"/>
        <v>5</v>
      </c>
      <c r="Y219" s="22">
        <f t="shared" si="107"/>
        <v>41.465000000000003</v>
      </c>
      <c r="Z219" s="3"/>
      <c r="AA219" s="22">
        <f t="shared" si="108"/>
        <v>1.8180026352549334</v>
      </c>
      <c r="AB219" s="22">
        <f t="shared" si="109"/>
        <v>68.180026352549334</v>
      </c>
      <c r="AC219" s="34">
        <v>2</v>
      </c>
      <c r="AD219" s="34">
        <v>4</v>
      </c>
      <c r="AE219" s="34">
        <f t="shared" si="121"/>
        <v>6</v>
      </c>
      <c r="AF219" s="5">
        <f t="shared" si="122"/>
        <v>-0.22403736954167733</v>
      </c>
      <c r="AG219" s="5">
        <v>63</v>
      </c>
      <c r="AH219" s="5">
        <f t="shared" si="127"/>
        <v>237</v>
      </c>
      <c r="AI219" s="5">
        <f t="shared" si="123"/>
        <v>0.44528397110171214</v>
      </c>
      <c r="AJ219" s="5"/>
      <c r="AK219" s="23">
        <f t="shared" si="124"/>
        <v>0.11062330078001741</v>
      </c>
      <c r="AL219" s="23">
        <f t="shared" si="125"/>
        <v>51.106233007800171</v>
      </c>
      <c r="AM219">
        <v>5</v>
      </c>
      <c r="AN219">
        <v>5</v>
      </c>
      <c r="AO219">
        <v>5</v>
      </c>
      <c r="AP219">
        <v>4</v>
      </c>
      <c r="AQ219">
        <v>5</v>
      </c>
      <c r="AR219" s="31">
        <v>3</v>
      </c>
      <c r="AS219" s="6">
        <f t="shared" si="110"/>
        <v>27</v>
      </c>
      <c r="AT219" s="6">
        <f t="shared" si="111"/>
        <v>1.7775686462005913</v>
      </c>
      <c r="AU219" s="6">
        <f t="shared" si="112"/>
        <v>1.6649470603342449</v>
      </c>
      <c r="AV219" s="6">
        <f t="shared" si="113"/>
        <v>1.423502559280414</v>
      </c>
      <c r="AW219" s="6">
        <f t="shared" si="114"/>
        <v>-0.2620324046144914</v>
      </c>
      <c r="AX219" s="6">
        <f t="shared" si="115"/>
        <v>1.5727105423407692</v>
      </c>
      <c r="AY219" s="6">
        <f t="shared" si="116"/>
        <v>-0.94861862185802748</v>
      </c>
      <c r="AZ219" s="6"/>
      <c r="BA219" s="6"/>
      <c r="BB219" s="24">
        <f t="shared" si="117"/>
        <v>0.87134629694725019</v>
      </c>
      <c r="BC219" s="24">
        <f t="shared" si="126"/>
        <v>58.713462969472502</v>
      </c>
      <c r="BD219" s="20">
        <f t="shared" si="118"/>
        <v>3.0160422749325342</v>
      </c>
      <c r="BE219" s="8">
        <f t="shared" si="119"/>
        <v>0.75401056873313355</v>
      </c>
      <c r="BF219" s="20">
        <f t="shared" si="120"/>
        <v>57.540105687331334</v>
      </c>
    </row>
    <row r="220" spans="1:58" customFormat="1">
      <c r="A220" s="34">
        <v>53758</v>
      </c>
      <c r="B220" s="35">
        <v>43578.790972222225</v>
      </c>
      <c r="C220" s="34" t="s">
        <v>5</v>
      </c>
      <c r="D220" s="34">
        <v>2</v>
      </c>
      <c r="E220" s="34">
        <f t="shared" si="97"/>
        <v>2</v>
      </c>
      <c r="F220" s="34">
        <v>5</v>
      </c>
      <c r="G220" s="34">
        <f t="shared" si="98"/>
        <v>5</v>
      </c>
      <c r="H220" s="34">
        <v>0</v>
      </c>
      <c r="I220" s="34">
        <f t="shared" si="99"/>
        <v>0</v>
      </c>
      <c r="J220" s="30">
        <f t="shared" si="100"/>
        <v>0.50709657353980941</v>
      </c>
      <c r="K220" s="30">
        <f t="shared" si="101"/>
        <v>3.8369540882992508E-3</v>
      </c>
      <c r="L220" s="30">
        <f t="shared" si="102"/>
        <v>1.4952998141315237</v>
      </c>
      <c r="M220" s="30">
        <f t="shared" si="103"/>
        <v>-0.99204019468001348</v>
      </c>
      <c r="N220" s="1"/>
      <c r="O220" s="1"/>
      <c r="P220" s="21">
        <f t="shared" si="104"/>
        <v>0.16903219117993648</v>
      </c>
      <c r="Q220" s="21">
        <f t="shared" si="105"/>
        <v>51.690321911799366</v>
      </c>
      <c r="R220" s="34">
        <v>4</v>
      </c>
      <c r="S220" s="34">
        <v>4</v>
      </c>
      <c r="T220" s="34">
        <v>19</v>
      </c>
      <c r="U220" s="34">
        <v>4</v>
      </c>
      <c r="V220" s="34">
        <v>5</v>
      </c>
      <c r="W220" s="34">
        <v>2</v>
      </c>
      <c r="X220" s="28">
        <f t="shared" si="106"/>
        <v>5</v>
      </c>
      <c r="Y220" s="22">
        <f t="shared" si="107"/>
        <v>31.145</v>
      </c>
      <c r="Z220" s="3"/>
      <c r="AA220" s="22">
        <f t="shared" si="108"/>
        <v>0.48260501391117505</v>
      </c>
      <c r="AB220" s="22">
        <f t="shared" si="109"/>
        <v>54.82605013911175</v>
      </c>
      <c r="AC220" s="34">
        <v>2</v>
      </c>
      <c r="AD220" s="34">
        <v>4</v>
      </c>
      <c r="AE220" s="34">
        <f t="shared" si="121"/>
        <v>6</v>
      </c>
      <c r="AF220" s="5">
        <f t="shared" si="122"/>
        <v>-0.22403736954167733</v>
      </c>
      <c r="AG220" s="5">
        <v>63</v>
      </c>
      <c r="AH220" s="5">
        <f t="shared" si="127"/>
        <v>237</v>
      </c>
      <c r="AI220" s="5">
        <f t="shared" si="123"/>
        <v>0.44528397110171214</v>
      </c>
      <c r="AJ220" s="5"/>
      <c r="AK220" s="23">
        <f t="shared" si="124"/>
        <v>0.11062330078001741</v>
      </c>
      <c r="AL220" s="23">
        <f t="shared" si="125"/>
        <v>51.106233007800171</v>
      </c>
      <c r="AM220">
        <v>5</v>
      </c>
      <c r="AN220">
        <v>5</v>
      </c>
      <c r="AO220">
        <v>5</v>
      </c>
      <c r="AP220">
        <v>4</v>
      </c>
      <c r="AQ220">
        <v>5</v>
      </c>
      <c r="AR220" s="31">
        <v>3</v>
      </c>
      <c r="AS220" s="6">
        <f t="shared" si="110"/>
        <v>27</v>
      </c>
      <c r="AT220" s="6">
        <f t="shared" si="111"/>
        <v>1.7775686462005913</v>
      </c>
      <c r="AU220" s="6">
        <f t="shared" si="112"/>
        <v>1.6649470603342449</v>
      </c>
      <c r="AV220" s="6">
        <f t="shared" si="113"/>
        <v>1.423502559280414</v>
      </c>
      <c r="AW220" s="6">
        <f t="shared" si="114"/>
        <v>-0.2620324046144914</v>
      </c>
      <c r="AX220" s="6">
        <f t="shared" si="115"/>
        <v>1.5727105423407692</v>
      </c>
      <c r="AY220" s="6">
        <f t="shared" si="116"/>
        <v>-0.94861862185802748</v>
      </c>
      <c r="AZ220" s="6"/>
      <c r="BA220" s="6"/>
      <c r="BB220" s="24">
        <f t="shared" si="117"/>
        <v>0.87134629694725019</v>
      </c>
      <c r="BC220" s="24">
        <f t="shared" si="126"/>
        <v>58.713462969472502</v>
      </c>
      <c r="BD220" s="20">
        <f t="shared" si="118"/>
        <v>1.6336068028183792</v>
      </c>
      <c r="BE220" s="8">
        <f t="shared" si="119"/>
        <v>0.40840170070459481</v>
      </c>
      <c r="BF220" s="20">
        <f t="shared" si="120"/>
        <v>54.084017007045951</v>
      </c>
    </row>
    <row r="221" spans="1:58" customFormat="1">
      <c r="A221" s="34">
        <v>53758</v>
      </c>
      <c r="B221" s="35">
        <v>43578.854166666664</v>
      </c>
      <c r="C221" s="34" t="s">
        <v>6</v>
      </c>
      <c r="D221" s="34">
        <v>1.3</v>
      </c>
      <c r="E221" s="34">
        <f t="shared" si="97"/>
        <v>1.3</v>
      </c>
      <c r="F221" s="34">
        <v>4</v>
      </c>
      <c r="G221" s="34">
        <f t="shared" si="98"/>
        <v>4</v>
      </c>
      <c r="H221" s="34">
        <v>0</v>
      </c>
      <c r="I221" s="34">
        <f t="shared" si="99"/>
        <v>0</v>
      </c>
      <c r="J221" s="30">
        <f t="shared" si="100"/>
        <v>-1.1220922196298695</v>
      </c>
      <c r="K221" s="30">
        <f t="shared" si="101"/>
        <v>-0.57256821752649634</v>
      </c>
      <c r="L221" s="30">
        <f t="shared" si="102"/>
        <v>0.44251619257664032</v>
      </c>
      <c r="M221" s="30">
        <f t="shared" si="103"/>
        <v>-0.99204019468001348</v>
      </c>
      <c r="N221" s="1"/>
      <c r="O221" s="1"/>
      <c r="P221" s="21">
        <f t="shared" si="104"/>
        <v>-0.37403073987662316</v>
      </c>
      <c r="Q221" s="21">
        <f t="shared" si="105"/>
        <v>46.259692601233766</v>
      </c>
      <c r="R221" s="34">
        <v>5</v>
      </c>
      <c r="S221" s="34">
        <v>4</v>
      </c>
      <c r="T221" s="34">
        <v>22</v>
      </c>
      <c r="U221" s="34">
        <v>8</v>
      </c>
      <c r="V221" s="34">
        <v>8</v>
      </c>
      <c r="W221" s="34">
        <v>2</v>
      </c>
      <c r="X221" s="28">
        <f t="shared" si="106"/>
        <v>5</v>
      </c>
      <c r="Y221" s="22">
        <f t="shared" si="107"/>
        <v>41.062000000000005</v>
      </c>
      <c r="Z221" s="3"/>
      <c r="AA221" s="22">
        <f t="shared" si="108"/>
        <v>1.7658548405454826</v>
      </c>
      <c r="AB221" s="22">
        <f t="shared" si="109"/>
        <v>67.658548405454823</v>
      </c>
      <c r="AC221" s="34">
        <v>2</v>
      </c>
      <c r="AD221" s="34">
        <v>4</v>
      </c>
      <c r="AE221" s="34">
        <f t="shared" si="121"/>
        <v>6</v>
      </c>
      <c r="AF221" s="5">
        <f t="shared" si="122"/>
        <v>-0.22403736954167733</v>
      </c>
      <c r="AG221" s="5">
        <v>63</v>
      </c>
      <c r="AH221" s="5">
        <f t="shared" si="127"/>
        <v>237</v>
      </c>
      <c r="AI221" s="5">
        <f t="shared" si="123"/>
        <v>0.44528397110171214</v>
      </c>
      <c r="AJ221" s="5"/>
      <c r="AK221" s="23">
        <f t="shared" si="124"/>
        <v>0.11062330078001741</v>
      </c>
      <c r="AL221" s="23">
        <f t="shared" si="125"/>
        <v>51.106233007800171</v>
      </c>
      <c r="AM221">
        <v>5</v>
      </c>
      <c r="AN221">
        <v>5</v>
      </c>
      <c r="AO221">
        <v>5</v>
      </c>
      <c r="AP221">
        <v>4</v>
      </c>
      <c r="AQ221">
        <v>5</v>
      </c>
      <c r="AR221" s="31">
        <v>3</v>
      </c>
      <c r="AS221" s="6">
        <f t="shared" si="110"/>
        <v>27</v>
      </c>
      <c r="AT221" s="6">
        <f t="shared" si="111"/>
        <v>1.7775686462005913</v>
      </c>
      <c r="AU221" s="6">
        <f t="shared" si="112"/>
        <v>1.6649470603342449</v>
      </c>
      <c r="AV221" s="6">
        <f t="shared" si="113"/>
        <v>1.423502559280414</v>
      </c>
      <c r="AW221" s="6">
        <f t="shared" si="114"/>
        <v>-0.2620324046144914</v>
      </c>
      <c r="AX221" s="6">
        <f t="shared" si="115"/>
        <v>1.5727105423407692</v>
      </c>
      <c r="AY221" s="6">
        <f t="shared" si="116"/>
        <v>-0.94861862185802748</v>
      </c>
      <c r="AZ221" s="6"/>
      <c r="BA221" s="6"/>
      <c r="BB221" s="24">
        <f t="shared" si="117"/>
        <v>0.87134629694725019</v>
      </c>
      <c r="BC221" s="24">
        <f t="shared" si="126"/>
        <v>58.713462969472502</v>
      </c>
      <c r="BD221" s="20">
        <f t="shared" si="118"/>
        <v>2.3737936983961272</v>
      </c>
      <c r="BE221" s="8">
        <f t="shared" si="119"/>
        <v>0.5934484245990318</v>
      </c>
      <c r="BF221" s="20">
        <f t="shared" si="120"/>
        <v>55.934484245990319</v>
      </c>
    </row>
    <row r="222" spans="1:58" customFormat="1">
      <c r="A222" s="34">
        <v>53758</v>
      </c>
      <c r="B222" s="35">
        <v>43579.4375</v>
      </c>
      <c r="C222" s="34" t="s">
        <v>12</v>
      </c>
      <c r="D222" s="34">
        <v>4.3</v>
      </c>
      <c r="E222" s="34">
        <f t="shared" si="97"/>
        <v>4.3</v>
      </c>
      <c r="F222" s="34">
        <v>5</v>
      </c>
      <c r="G222" s="34">
        <f t="shared" si="98"/>
        <v>5</v>
      </c>
      <c r="H222" s="34">
        <v>5</v>
      </c>
      <c r="I222" s="34">
        <f t="shared" si="99"/>
        <v>5</v>
      </c>
      <c r="J222" s="30">
        <f t="shared" si="100"/>
        <v>4.9226656969188642</v>
      </c>
      <c r="K222" s="30">
        <f t="shared" si="101"/>
        <v>1.8977396608226274</v>
      </c>
      <c r="L222" s="30">
        <f t="shared" si="102"/>
        <v>1.4952998141315237</v>
      </c>
      <c r="M222" s="30">
        <f t="shared" si="103"/>
        <v>1.5296262219647134</v>
      </c>
      <c r="N222" s="1"/>
      <c r="O222" s="1"/>
      <c r="P222" s="21">
        <f t="shared" si="104"/>
        <v>1.6408885656396215</v>
      </c>
      <c r="Q222" s="21">
        <f t="shared" si="105"/>
        <v>66.408885656396222</v>
      </c>
      <c r="R222" s="34">
        <v>4</v>
      </c>
      <c r="S222" s="34">
        <v>4</v>
      </c>
      <c r="T222" s="34">
        <v>21</v>
      </c>
      <c r="U222" s="34">
        <v>7</v>
      </c>
      <c r="V222" s="34">
        <v>7</v>
      </c>
      <c r="W222" s="34">
        <v>2</v>
      </c>
      <c r="X222" s="28">
        <f t="shared" si="106"/>
        <v>5</v>
      </c>
      <c r="Y222" s="22">
        <f t="shared" si="107"/>
        <v>37.692999999999998</v>
      </c>
      <c r="Z222" s="3"/>
      <c r="AA222" s="22">
        <f t="shared" si="108"/>
        <v>1.3299096286940166</v>
      </c>
      <c r="AB222" s="22">
        <f t="shared" si="109"/>
        <v>63.29909628694017</v>
      </c>
      <c r="AC222" s="34">
        <v>4</v>
      </c>
      <c r="AD222" s="34">
        <v>1</v>
      </c>
      <c r="AE222" s="34">
        <f t="shared" si="121"/>
        <v>5</v>
      </c>
      <c r="AF222" s="5">
        <f t="shared" si="122"/>
        <v>-0.56156133370750683</v>
      </c>
      <c r="AG222" s="5">
        <v>63</v>
      </c>
      <c r="AH222" s="5">
        <f t="shared" si="127"/>
        <v>237</v>
      </c>
      <c r="AI222" s="5">
        <f t="shared" si="123"/>
        <v>0.44528397110171214</v>
      </c>
      <c r="AJ222" s="5"/>
      <c r="AK222" s="23">
        <f t="shared" si="124"/>
        <v>-5.8138681302897344E-2</v>
      </c>
      <c r="AL222" s="23">
        <f t="shared" si="125"/>
        <v>49.418613186971029</v>
      </c>
      <c r="AM222" s="14">
        <v>2</v>
      </c>
      <c r="AN222" s="14">
        <v>5</v>
      </c>
      <c r="AO222" s="14">
        <v>5</v>
      </c>
      <c r="AP222" s="14">
        <v>3</v>
      </c>
      <c r="AQ222" s="14">
        <v>5</v>
      </c>
      <c r="AR222" s="32">
        <v>3</v>
      </c>
      <c r="AS222" s="6">
        <f t="shared" si="110"/>
        <v>23</v>
      </c>
      <c r="AT222" s="6">
        <f t="shared" si="111"/>
        <v>-1.6656330596105762</v>
      </c>
      <c r="AU222" s="6">
        <f t="shared" si="112"/>
        <v>1.6649470603342449</v>
      </c>
      <c r="AV222" s="6">
        <f t="shared" si="113"/>
        <v>1.423502559280414</v>
      </c>
      <c r="AW222" s="6">
        <f t="shared" si="114"/>
        <v>-1.2620324046144913</v>
      </c>
      <c r="AX222" s="6">
        <f t="shared" si="115"/>
        <v>1.5727105423407692</v>
      </c>
      <c r="AY222" s="6">
        <f t="shared" si="116"/>
        <v>-0.94861862185802748</v>
      </c>
      <c r="AZ222" s="6"/>
      <c r="BA222" s="6"/>
      <c r="BB222" s="24">
        <f t="shared" si="117"/>
        <v>0.13081267931205554</v>
      </c>
      <c r="BC222" s="24">
        <f t="shared" si="126"/>
        <v>51.308126793120557</v>
      </c>
      <c r="BD222" s="20">
        <f t="shared" si="118"/>
        <v>3.0434721923427968</v>
      </c>
      <c r="BE222" s="8">
        <f t="shared" si="119"/>
        <v>0.76086804808569919</v>
      </c>
      <c r="BF222" s="20">
        <f t="shared" si="120"/>
        <v>57.608680480856989</v>
      </c>
    </row>
    <row r="223" spans="1:58" customFormat="1">
      <c r="A223" s="34">
        <v>53758</v>
      </c>
      <c r="B223" s="35">
        <v>43579.583333333336</v>
      </c>
      <c r="C223" s="34" t="s">
        <v>4</v>
      </c>
      <c r="D223" s="34">
        <v>1.5</v>
      </c>
      <c r="E223" s="34">
        <f t="shared" si="97"/>
        <v>1.5</v>
      </c>
      <c r="F223" s="34">
        <v>5</v>
      </c>
      <c r="G223" s="34">
        <f t="shared" si="98"/>
        <v>5</v>
      </c>
      <c r="H223" s="34">
        <v>5</v>
      </c>
      <c r="I223" s="34">
        <f t="shared" si="99"/>
        <v>5</v>
      </c>
      <c r="J223" s="30">
        <f t="shared" si="100"/>
        <v>2.6170450104596821</v>
      </c>
      <c r="K223" s="30">
        <f t="shared" si="101"/>
        <v>-0.40788102563655476</v>
      </c>
      <c r="L223" s="30">
        <f t="shared" si="102"/>
        <v>1.4952998141315237</v>
      </c>
      <c r="M223" s="30">
        <f t="shared" si="103"/>
        <v>1.5296262219647134</v>
      </c>
      <c r="N223" s="1"/>
      <c r="O223" s="1"/>
      <c r="P223" s="21">
        <f t="shared" si="104"/>
        <v>0.87234833681989399</v>
      </c>
      <c r="Q223" s="21">
        <f t="shared" si="105"/>
        <v>58.723483368198941</v>
      </c>
      <c r="R223" s="34">
        <v>5</v>
      </c>
      <c r="S223" s="34">
        <v>5</v>
      </c>
      <c r="T223" s="34">
        <v>21</v>
      </c>
      <c r="U223" s="34">
        <v>7</v>
      </c>
      <c r="V223" s="34">
        <v>7</v>
      </c>
      <c r="W223" s="34">
        <v>2</v>
      </c>
      <c r="X223" s="28">
        <f t="shared" si="106"/>
        <v>5</v>
      </c>
      <c r="Y223" s="22">
        <f t="shared" si="107"/>
        <v>38.641999999999996</v>
      </c>
      <c r="Z223" s="3"/>
      <c r="AA223" s="22">
        <f t="shared" si="108"/>
        <v>1.4527092743001428</v>
      </c>
      <c r="AB223" s="22">
        <f t="shared" si="109"/>
        <v>64.527092743001432</v>
      </c>
      <c r="AC223" s="34">
        <v>4</v>
      </c>
      <c r="AD223" s="34">
        <v>1</v>
      </c>
      <c r="AE223" s="34">
        <f t="shared" si="121"/>
        <v>5</v>
      </c>
      <c r="AF223" s="5">
        <f t="shared" si="122"/>
        <v>-0.56156133370750683</v>
      </c>
      <c r="AG223" s="5">
        <v>63</v>
      </c>
      <c r="AH223" s="5">
        <f t="shared" si="127"/>
        <v>237</v>
      </c>
      <c r="AI223" s="5">
        <f t="shared" si="123"/>
        <v>0.44528397110171214</v>
      </c>
      <c r="AJ223" s="5"/>
      <c r="AK223" s="23">
        <f t="shared" si="124"/>
        <v>-5.8138681302897344E-2</v>
      </c>
      <c r="AL223" s="23">
        <f t="shared" si="125"/>
        <v>49.418613186971029</v>
      </c>
      <c r="AM223" s="14">
        <v>2</v>
      </c>
      <c r="AN223" s="14">
        <v>5</v>
      </c>
      <c r="AO223" s="14">
        <v>5</v>
      </c>
      <c r="AP223" s="14">
        <v>3</v>
      </c>
      <c r="AQ223" s="14">
        <v>5</v>
      </c>
      <c r="AR223" s="32">
        <v>3</v>
      </c>
      <c r="AS223" s="6">
        <f t="shared" si="110"/>
        <v>23</v>
      </c>
      <c r="AT223" s="6">
        <f t="shared" si="111"/>
        <v>-1.6656330596105762</v>
      </c>
      <c r="AU223" s="6">
        <f t="shared" si="112"/>
        <v>1.6649470603342449</v>
      </c>
      <c r="AV223" s="6">
        <f t="shared" si="113"/>
        <v>1.423502559280414</v>
      </c>
      <c r="AW223" s="6">
        <f t="shared" si="114"/>
        <v>-1.2620324046144913</v>
      </c>
      <c r="AX223" s="6">
        <f t="shared" si="115"/>
        <v>1.5727105423407692</v>
      </c>
      <c r="AY223" s="6">
        <f t="shared" si="116"/>
        <v>-0.94861862185802748</v>
      </c>
      <c r="AZ223" s="6"/>
      <c r="BA223" s="6"/>
      <c r="BB223" s="24">
        <f t="shared" si="117"/>
        <v>0.13081267931205554</v>
      </c>
      <c r="BC223" s="24">
        <f t="shared" si="126"/>
        <v>51.308126793120557</v>
      </c>
      <c r="BD223" s="20">
        <f t="shared" si="118"/>
        <v>2.3977316091291954</v>
      </c>
      <c r="BE223" s="8">
        <f t="shared" si="119"/>
        <v>0.59943290228229884</v>
      </c>
      <c r="BF223" s="20">
        <f t="shared" si="120"/>
        <v>55.994329022822988</v>
      </c>
    </row>
    <row r="224" spans="1:58" customFormat="1">
      <c r="A224" s="34">
        <v>53758</v>
      </c>
      <c r="B224" s="35">
        <v>43579.717361111114</v>
      </c>
      <c r="C224" s="34" t="s">
        <v>5</v>
      </c>
      <c r="D224" s="37">
        <v>2.0481481481481478</v>
      </c>
      <c r="E224" s="1">
        <f t="shared" si="97"/>
        <v>2.0481481481481478</v>
      </c>
      <c r="F224" s="37">
        <v>4</v>
      </c>
      <c r="G224" s="1">
        <f t="shared" si="98"/>
        <v>4</v>
      </c>
      <c r="H224" s="37">
        <v>2</v>
      </c>
      <c r="I224" s="1">
        <f t="shared" si="99"/>
        <v>2</v>
      </c>
      <c r="J224" s="30">
        <f t="shared" si="100"/>
        <v>0.5026264352089137</v>
      </c>
      <c r="K224" s="30">
        <f t="shared" si="101"/>
        <v>4.3483870654396038E-2</v>
      </c>
      <c r="L224" s="30">
        <f t="shared" si="102"/>
        <v>0.44251619257664032</v>
      </c>
      <c r="M224" s="30">
        <f t="shared" si="103"/>
        <v>1.6626371977877374E-2</v>
      </c>
      <c r="N224" s="1"/>
      <c r="O224" s="1"/>
      <c r="P224" s="21">
        <f t="shared" si="104"/>
        <v>0.16754214506963791</v>
      </c>
      <c r="Q224" s="21">
        <f t="shared" si="105"/>
        <v>51.675421450696376</v>
      </c>
      <c r="R224" s="34">
        <v>5</v>
      </c>
      <c r="S224" s="34">
        <v>5</v>
      </c>
      <c r="T224" s="34">
        <v>20</v>
      </c>
      <c r="U224" s="34">
        <v>6</v>
      </c>
      <c r="V224" s="34">
        <v>6</v>
      </c>
      <c r="W224" s="34">
        <v>3</v>
      </c>
      <c r="X224" s="28">
        <f t="shared" si="106"/>
        <v>4</v>
      </c>
      <c r="Y224" s="22">
        <f t="shared" si="107"/>
        <v>35.964000000000006</v>
      </c>
      <c r="Z224" s="3"/>
      <c r="AA224" s="22">
        <f t="shared" si="108"/>
        <v>1.1061787675212116</v>
      </c>
      <c r="AB224" s="22">
        <f t="shared" si="109"/>
        <v>61.061787675212116</v>
      </c>
      <c r="AC224" s="34">
        <v>4</v>
      </c>
      <c r="AD224" s="34">
        <v>1</v>
      </c>
      <c r="AE224" s="34">
        <f t="shared" si="121"/>
        <v>5</v>
      </c>
      <c r="AF224" s="5">
        <f t="shared" si="122"/>
        <v>-0.56156133370750683</v>
      </c>
      <c r="AG224" s="5">
        <v>63</v>
      </c>
      <c r="AH224" s="5">
        <f t="shared" si="127"/>
        <v>237</v>
      </c>
      <c r="AI224" s="5">
        <f t="shared" si="123"/>
        <v>0.44528397110171214</v>
      </c>
      <c r="AJ224" s="5"/>
      <c r="AK224" s="23">
        <f t="shared" si="124"/>
        <v>-5.8138681302897344E-2</v>
      </c>
      <c r="AL224" s="23">
        <f t="shared" si="125"/>
        <v>49.418613186971029</v>
      </c>
      <c r="AM224" s="14">
        <v>2</v>
      </c>
      <c r="AN224" s="14">
        <v>5</v>
      </c>
      <c r="AO224" s="14">
        <v>5</v>
      </c>
      <c r="AP224" s="14">
        <v>3</v>
      </c>
      <c r="AQ224" s="14">
        <v>5</v>
      </c>
      <c r="AR224" s="32">
        <v>3</v>
      </c>
      <c r="AS224" s="6">
        <f t="shared" si="110"/>
        <v>23</v>
      </c>
      <c r="AT224" s="6">
        <f t="shared" si="111"/>
        <v>-1.6656330596105762</v>
      </c>
      <c r="AU224" s="6">
        <f t="shared" si="112"/>
        <v>1.6649470603342449</v>
      </c>
      <c r="AV224" s="6">
        <f t="shared" si="113"/>
        <v>1.423502559280414</v>
      </c>
      <c r="AW224" s="6">
        <f t="shared" si="114"/>
        <v>-1.2620324046144913</v>
      </c>
      <c r="AX224" s="6">
        <f t="shared" si="115"/>
        <v>1.5727105423407692</v>
      </c>
      <c r="AY224" s="6">
        <f t="shared" si="116"/>
        <v>-0.94861862185802748</v>
      </c>
      <c r="AZ224" s="6"/>
      <c r="BA224" s="6"/>
      <c r="BB224" s="24">
        <f t="shared" si="117"/>
        <v>0.13081267931205554</v>
      </c>
      <c r="BC224" s="24">
        <f t="shared" si="126"/>
        <v>51.308126793120557</v>
      </c>
      <c r="BD224" s="20">
        <f t="shared" si="118"/>
        <v>1.3463949106000079</v>
      </c>
      <c r="BE224" s="8">
        <f t="shared" si="119"/>
        <v>0.33659872765000198</v>
      </c>
      <c r="BF224" s="20">
        <f t="shared" si="120"/>
        <v>53.365987276500022</v>
      </c>
    </row>
    <row r="225" spans="1:58" s="9" customFormat="1" ht="15.75" thickBot="1">
      <c r="A225" s="60">
        <v>53758</v>
      </c>
      <c r="B225" s="72">
        <v>43579.854166666664</v>
      </c>
      <c r="C225" s="60" t="s">
        <v>6</v>
      </c>
      <c r="D225" s="60">
        <v>1.5</v>
      </c>
      <c r="E225" s="60">
        <f t="shared" si="97"/>
        <v>1.5</v>
      </c>
      <c r="F225" s="60">
        <v>4</v>
      </c>
      <c r="G225" s="60">
        <f t="shared" si="98"/>
        <v>4</v>
      </c>
      <c r="H225" s="60">
        <v>0</v>
      </c>
      <c r="I225" s="60">
        <f t="shared" si="99"/>
        <v>0</v>
      </c>
      <c r="J225" s="39">
        <f t="shared" si="100"/>
        <v>-0.95740502773992797</v>
      </c>
      <c r="K225" s="39">
        <f t="shared" si="101"/>
        <v>-0.40788102563655476</v>
      </c>
      <c r="L225" s="39">
        <f t="shared" si="102"/>
        <v>0.44251619257664032</v>
      </c>
      <c r="M225" s="39">
        <f t="shared" si="103"/>
        <v>-0.99204019468001348</v>
      </c>
      <c r="N225" s="10"/>
      <c r="O225" s="10"/>
      <c r="P225" s="26">
        <f t="shared" si="104"/>
        <v>-0.31913500924664268</v>
      </c>
      <c r="Q225" s="26">
        <f t="shared" si="105"/>
        <v>46.808649907533571</v>
      </c>
      <c r="R225" s="60">
        <v>4</v>
      </c>
      <c r="S225" s="60">
        <v>4</v>
      </c>
      <c r="T225" s="60">
        <v>20</v>
      </c>
      <c r="U225" s="60">
        <v>6</v>
      </c>
      <c r="V225" s="60">
        <v>6</v>
      </c>
      <c r="W225" s="60">
        <v>2</v>
      </c>
      <c r="X225" s="40">
        <f t="shared" si="106"/>
        <v>5</v>
      </c>
      <c r="Y225" s="41">
        <f t="shared" si="107"/>
        <v>34.869999999999997</v>
      </c>
      <c r="Z225" s="11"/>
      <c r="AA225" s="41">
        <f t="shared" si="108"/>
        <v>0.96461626773922693</v>
      </c>
      <c r="AB225" s="41">
        <f t="shared" si="109"/>
        <v>59.646162677392269</v>
      </c>
      <c r="AC225" s="60">
        <v>4</v>
      </c>
      <c r="AD225" s="60">
        <v>1</v>
      </c>
      <c r="AE225" s="34">
        <f t="shared" si="121"/>
        <v>5</v>
      </c>
      <c r="AF225" s="5">
        <f t="shared" si="122"/>
        <v>-0.56156133370750683</v>
      </c>
      <c r="AG225" s="5">
        <v>63</v>
      </c>
      <c r="AH225" s="5">
        <f t="shared" si="127"/>
        <v>237</v>
      </c>
      <c r="AI225" s="5">
        <f t="shared" si="123"/>
        <v>0.44528397110171214</v>
      </c>
      <c r="AJ225" s="12"/>
      <c r="AK225" s="23">
        <f t="shared" si="124"/>
        <v>-5.8138681302897344E-2</v>
      </c>
      <c r="AL225" s="23">
        <f t="shared" si="125"/>
        <v>49.418613186971029</v>
      </c>
      <c r="AM225" s="9">
        <v>2</v>
      </c>
      <c r="AN225" s="9">
        <v>5</v>
      </c>
      <c r="AO225" s="9">
        <v>5</v>
      </c>
      <c r="AP225" s="9">
        <v>3</v>
      </c>
      <c r="AQ225" s="9">
        <v>5</v>
      </c>
      <c r="AR225" s="42">
        <v>3</v>
      </c>
      <c r="AS225" s="13">
        <f t="shared" si="110"/>
        <v>23</v>
      </c>
      <c r="AT225" s="13">
        <f t="shared" si="111"/>
        <v>-1.6656330596105762</v>
      </c>
      <c r="AU225" s="13">
        <f t="shared" si="112"/>
        <v>1.6649470603342449</v>
      </c>
      <c r="AV225" s="13">
        <f t="shared" si="113"/>
        <v>1.423502559280414</v>
      </c>
      <c r="AW225" s="13">
        <f t="shared" si="114"/>
        <v>-1.2620324046144913</v>
      </c>
      <c r="AX225" s="13">
        <f t="shared" si="115"/>
        <v>1.5727105423407692</v>
      </c>
      <c r="AY225" s="13">
        <f t="shared" si="116"/>
        <v>-0.94861862185802748</v>
      </c>
      <c r="AZ225" s="13"/>
      <c r="BA225" s="13"/>
      <c r="BB225" s="43">
        <f t="shared" si="117"/>
        <v>0.13081267931205554</v>
      </c>
      <c r="BC225" s="43">
        <f t="shared" si="126"/>
        <v>51.308126793120557</v>
      </c>
      <c r="BD225" s="45">
        <f t="shared" si="118"/>
        <v>0.71815525650174239</v>
      </c>
      <c r="BE225" s="44">
        <f t="shared" si="119"/>
        <v>0.1795388141254356</v>
      </c>
      <c r="BF225" s="45">
        <f t="shared" si="120"/>
        <v>51.795388141254357</v>
      </c>
    </row>
    <row r="226" spans="1:58" customFormat="1">
      <c r="A226" s="34">
        <v>53759</v>
      </c>
      <c r="B226" s="35">
        <v>43573.4375</v>
      </c>
      <c r="C226" s="34" t="s">
        <v>3</v>
      </c>
      <c r="D226" s="34">
        <v>1.3</v>
      </c>
      <c r="E226" s="34">
        <f t="shared" si="97"/>
        <v>1.3</v>
      </c>
      <c r="F226" s="34">
        <v>3</v>
      </c>
      <c r="G226" s="34">
        <f t="shared" si="98"/>
        <v>3</v>
      </c>
      <c r="H226" s="34">
        <v>0</v>
      </c>
      <c r="I226" s="34">
        <f t="shared" si="99"/>
        <v>0</v>
      </c>
      <c r="J226" s="30">
        <f t="shared" si="100"/>
        <v>-2.1748758411847531</v>
      </c>
      <c r="K226" s="30">
        <f t="shared" si="101"/>
        <v>-0.57256821752649634</v>
      </c>
      <c r="L226" s="30">
        <f t="shared" si="102"/>
        <v>-0.61026742897824293</v>
      </c>
      <c r="M226" s="30">
        <f t="shared" si="103"/>
        <v>-0.99204019468001348</v>
      </c>
      <c r="N226" s="1"/>
      <c r="O226" s="1"/>
      <c r="P226" s="21">
        <f t="shared" si="104"/>
        <v>-0.72495861372825099</v>
      </c>
      <c r="Q226" s="21">
        <f t="shared" si="105"/>
        <v>42.750413862717494</v>
      </c>
      <c r="R226" s="34">
        <v>5</v>
      </c>
      <c r="S226" s="34">
        <v>5</v>
      </c>
      <c r="T226" s="34">
        <v>23</v>
      </c>
      <c r="U226" s="34">
        <v>9</v>
      </c>
      <c r="V226" s="34">
        <v>9</v>
      </c>
      <c r="W226" s="34">
        <v>2</v>
      </c>
      <c r="X226" s="28">
        <f t="shared" si="106"/>
        <v>5</v>
      </c>
      <c r="Y226" s="22">
        <f t="shared" si="107"/>
        <v>44.287999999999997</v>
      </c>
      <c r="Z226" s="3"/>
      <c r="AA226" s="22">
        <f t="shared" si="108"/>
        <v>2.183295996209722</v>
      </c>
      <c r="AB226" s="22">
        <f t="shared" si="109"/>
        <v>71.83295996209722</v>
      </c>
      <c r="AC226" s="34">
        <v>5</v>
      </c>
      <c r="AD226" s="34">
        <v>4</v>
      </c>
      <c r="AE226" s="34">
        <f t="shared" si="121"/>
        <v>9</v>
      </c>
      <c r="AF226" s="5">
        <f t="shared" si="122"/>
        <v>0.78853452295581106</v>
      </c>
      <c r="AG226" s="5">
        <v>0</v>
      </c>
      <c r="AH226" s="5">
        <f>300-AG226</f>
        <v>300</v>
      </c>
      <c r="AI226" s="5">
        <f t="shared" si="123"/>
        <v>1.6128179323759475</v>
      </c>
      <c r="AJ226" s="5"/>
      <c r="AK226" s="23">
        <f t="shared" si="124"/>
        <v>1.2006762276658793</v>
      </c>
      <c r="AL226" s="23">
        <f t="shared" si="125"/>
        <v>62.00676227665879</v>
      </c>
      <c r="AM226">
        <v>4</v>
      </c>
      <c r="AN226">
        <v>3</v>
      </c>
      <c r="AO226">
        <v>2</v>
      </c>
      <c r="AP226">
        <v>2</v>
      </c>
      <c r="AQ226">
        <v>3</v>
      </c>
      <c r="AR226" s="31">
        <v>4</v>
      </c>
      <c r="AS226" s="6">
        <f t="shared" si="110"/>
        <v>18</v>
      </c>
      <c r="AT226" s="6">
        <f t="shared" si="111"/>
        <v>0.62983474426353547</v>
      </c>
      <c r="AU226" s="6">
        <f t="shared" si="112"/>
        <v>-0.52688198111843199</v>
      </c>
      <c r="AV226" s="6">
        <f t="shared" si="113"/>
        <v>-1.9557687336200473</v>
      </c>
      <c r="AW226" s="6">
        <f t="shared" si="114"/>
        <v>-2.2620324046144913</v>
      </c>
      <c r="AX226" s="6">
        <f t="shared" si="115"/>
        <v>-0.81754681637338489</v>
      </c>
      <c r="AY226" s="6">
        <f t="shared" si="116"/>
        <v>0.25555636805068033</v>
      </c>
      <c r="AZ226" s="6"/>
      <c r="BA226" s="6"/>
      <c r="BB226" s="24">
        <f t="shared" si="117"/>
        <v>-0.77947313723535672</v>
      </c>
      <c r="BC226" s="24">
        <f t="shared" si="126"/>
        <v>42.205268627646433</v>
      </c>
      <c r="BD226" s="20">
        <f t="shared" si="118"/>
        <v>1.8795404729119936</v>
      </c>
      <c r="BE226" s="8">
        <f t="shared" si="119"/>
        <v>0.46988511822799839</v>
      </c>
      <c r="BF226" s="20">
        <f t="shared" si="120"/>
        <v>54.698851182279981</v>
      </c>
    </row>
    <row r="227" spans="1:58" customFormat="1">
      <c r="A227" s="68">
        <v>53759</v>
      </c>
      <c r="B227" s="74">
        <v>43573.614583333336</v>
      </c>
      <c r="C227" s="68" t="s">
        <v>4</v>
      </c>
      <c r="D227" s="68">
        <v>1.5</v>
      </c>
      <c r="E227" s="34">
        <f t="shared" si="97"/>
        <v>1.5</v>
      </c>
      <c r="F227" s="68">
        <v>4</v>
      </c>
      <c r="G227" s="34">
        <f t="shared" si="98"/>
        <v>4</v>
      </c>
      <c r="H227" s="68">
        <v>0</v>
      </c>
      <c r="I227" s="34">
        <f t="shared" si="99"/>
        <v>0</v>
      </c>
      <c r="J227" s="30">
        <f t="shared" si="100"/>
        <v>-0.95740502773992797</v>
      </c>
      <c r="K227" s="30">
        <f t="shared" si="101"/>
        <v>-0.40788102563655476</v>
      </c>
      <c r="L227" s="30">
        <f t="shared" si="102"/>
        <v>0.44251619257664032</v>
      </c>
      <c r="M227" s="30">
        <f t="shared" si="103"/>
        <v>-0.99204019468001348</v>
      </c>
      <c r="N227" s="1"/>
      <c r="O227" s="1"/>
      <c r="P227" s="21">
        <f t="shared" si="104"/>
        <v>-0.31913500924664268</v>
      </c>
      <c r="Q227" s="21">
        <f t="shared" si="105"/>
        <v>46.808649907533571</v>
      </c>
      <c r="R227" s="68">
        <v>5</v>
      </c>
      <c r="S227" s="68">
        <v>5</v>
      </c>
      <c r="T227" s="68">
        <v>24</v>
      </c>
      <c r="U227" s="68">
        <v>8</v>
      </c>
      <c r="V227" s="68">
        <v>9</v>
      </c>
      <c r="W227" s="68">
        <v>1</v>
      </c>
      <c r="X227" s="28">
        <f t="shared" si="106"/>
        <v>6</v>
      </c>
      <c r="Y227" s="22">
        <f t="shared" si="107"/>
        <v>44.230000000000004</v>
      </c>
      <c r="Z227" s="16"/>
      <c r="AA227" s="22">
        <f t="shared" si="108"/>
        <v>2.1757908545393803</v>
      </c>
      <c r="AB227" s="22">
        <f t="shared" si="109"/>
        <v>71.757908545393803</v>
      </c>
      <c r="AC227" s="34">
        <v>5</v>
      </c>
      <c r="AD227" s="34">
        <v>4</v>
      </c>
      <c r="AE227" s="34">
        <f t="shared" si="121"/>
        <v>9</v>
      </c>
      <c r="AF227" s="5">
        <f t="shared" si="122"/>
        <v>0.78853452295581106</v>
      </c>
      <c r="AG227" s="5">
        <v>0</v>
      </c>
      <c r="AH227" s="5">
        <f t="shared" ref="AH227:AH253" si="128">300-AG227</f>
        <v>300</v>
      </c>
      <c r="AI227" s="5">
        <f t="shared" si="123"/>
        <v>1.6128179323759475</v>
      </c>
      <c r="AJ227" s="5"/>
      <c r="AK227" s="23">
        <f t="shared" si="124"/>
        <v>1.2006762276658793</v>
      </c>
      <c r="AL227" s="23">
        <f t="shared" si="125"/>
        <v>62.00676227665879</v>
      </c>
      <c r="AM227">
        <v>4</v>
      </c>
      <c r="AN227">
        <v>3</v>
      </c>
      <c r="AO227">
        <v>2</v>
      </c>
      <c r="AP227">
        <v>2</v>
      </c>
      <c r="AQ227">
        <v>3</v>
      </c>
      <c r="AR227" s="31">
        <v>4</v>
      </c>
      <c r="AS227" s="6">
        <f t="shared" si="110"/>
        <v>18</v>
      </c>
      <c r="AT227" s="6">
        <f t="shared" si="111"/>
        <v>0.62983474426353547</v>
      </c>
      <c r="AU227" s="6">
        <f t="shared" si="112"/>
        <v>-0.52688198111843199</v>
      </c>
      <c r="AV227" s="6">
        <f t="shared" si="113"/>
        <v>-1.9557687336200473</v>
      </c>
      <c r="AW227" s="6">
        <f t="shared" si="114"/>
        <v>-2.2620324046144913</v>
      </c>
      <c r="AX227" s="6">
        <f t="shared" si="115"/>
        <v>-0.81754681637338489</v>
      </c>
      <c r="AY227" s="6">
        <f t="shared" si="116"/>
        <v>0.25555636805068033</v>
      </c>
      <c r="AZ227" s="6"/>
      <c r="BA227" s="6"/>
      <c r="BB227" s="24">
        <f t="shared" si="117"/>
        <v>-0.77947313723535672</v>
      </c>
      <c r="BC227" s="24">
        <f t="shared" si="126"/>
        <v>42.205268627646433</v>
      </c>
      <c r="BD227" s="20">
        <f t="shared" si="118"/>
        <v>2.2778589357232599</v>
      </c>
      <c r="BE227" s="8">
        <f t="shared" si="119"/>
        <v>0.56946473393081498</v>
      </c>
      <c r="BF227" s="20">
        <f t="shared" si="120"/>
        <v>55.694647339308148</v>
      </c>
    </row>
    <row r="228" spans="1:58" customFormat="1">
      <c r="A228" s="34">
        <v>53759</v>
      </c>
      <c r="B228" s="35">
        <v>43573.708333333336</v>
      </c>
      <c r="C228" s="34" t="s">
        <v>5</v>
      </c>
      <c r="D228" s="34">
        <v>1.3</v>
      </c>
      <c r="E228" s="34">
        <f t="shared" si="97"/>
        <v>1.3</v>
      </c>
      <c r="F228" s="34">
        <v>3</v>
      </c>
      <c r="G228" s="34">
        <f t="shared" si="98"/>
        <v>3</v>
      </c>
      <c r="H228" s="34">
        <v>0</v>
      </c>
      <c r="I228" s="34">
        <f t="shared" si="99"/>
        <v>0</v>
      </c>
      <c r="J228" s="30">
        <f t="shared" si="100"/>
        <v>-2.1748758411847531</v>
      </c>
      <c r="K228" s="30">
        <f t="shared" si="101"/>
        <v>-0.57256821752649634</v>
      </c>
      <c r="L228" s="30">
        <f t="shared" si="102"/>
        <v>-0.61026742897824293</v>
      </c>
      <c r="M228" s="30">
        <f t="shared" si="103"/>
        <v>-0.99204019468001348</v>
      </c>
      <c r="N228" s="1"/>
      <c r="O228" s="1"/>
      <c r="P228" s="21">
        <f t="shared" si="104"/>
        <v>-0.72495861372825099</v>
      </c>
      <c r="Q228" s="21">
        <f t="shared" si="105"/>
        <v>42.750413862717494</v>
      </c>
      <c r="R228" s="34">
        <v>3</v>
      </c>
      <c r="S228" s="34">
        <v>4</v>
      </c>
      <c r="T228" s="34">
        <v>20</v>
      </c>
      <c r="U228" s="34">
        <v>6</v>
      </c>
      <c r="V228" s="34">
        <v>6</v>
      </c>
      <c r="W228" s="34">
        <v>2</v>
      </c>
      <c r="X228" s="28">
        <f t="shared" si="106"/>
        <v>5</v>
      </c>
      <c r="Y228" s="22">
        <f t="shared" si="107"/>
        <v>34.323999999999998</v>
      </c>
      <c r="Z228" s="3"/>
      <c r="AA228" s="22">
        <f t="shared" si="108"/>
        <v>0.89396441684255146</v>
      </c>
      <c r="AB228" s="22">
        <f t="shared" si="109"/>
        <v>58.939644168425517</v>
      </c>
      <c r="AC228" s="34">
        <v>5</v>
      </c>
      <c r="AD228" s="34">
        <v>4</v>
      </c>
      <c r="AE228" s="34">
        <f t="shared" si="121"/>
        <v>9</v>
      </c>
      <c r="AF228" s="5">
        <f t="shared" si="122"/>
        <v>0.78853452295581106</v>
      </c>
      <c r="AG228" s="5">
        <v>0</v>
      </c>
      <c r="AH228" s="5">
        <f t="shared" si="128"/>
        <v>300</v>
      </c>
      <c r="AI228" s="5">
        <f t="shared" si="123"/>
        <v>1.6128179323759475</v>
      </c>
      <c r="AJ228" s="5"/>
      <c r="AK228" s="23">
        <f t="shared" si="124"/>
        <v>1.2006762276658793</v>
      </c>
      <c r="AL228" s="23">
        <f t="shared" si="125"/>
        <v>62.00676227665879</v>
      </c>
      <c r="AM228">
        <v>4</v>
      </c>
      <c r="AN228">
        <v>3</v>
      </c>
      <c r="AO228">
        <v>2</v>
      </c>
      <c r="AP228">
        <v>2</v>
      </c>
      <c r="AQ228">
        <v>3</v>
      </c>
      <c r="AR228" s="31">
        <v>4</v>
      </c>
      <c r="AS228" s="6">
        <f t="shared" si="110"/>
        <v>18</v>
      </c>
      <c r="AT228" s="6">
        <f t="shared" si="111"/>
        <v>0.62983474426353547</v>
      </c>
      <c r="AU228" s="6">
        <f t="shared" si="112"/>
        <v>-0.52688198111843199</v>
      </c>
      <c r="AV228" s="6">
        <f t="shared" si="113"/>
        <v>-1.9557687336200473</v>
      </c>
      <c r="AW228" s="6">
        <f t="shared" si="114"/>
        <v>-2.2620324046144913</v>
      </c>
      <c r="AX228" s="6">
        <f t="shared" si="115"/>
        <v>-0.81754681637338489</v>
      </c>
      <c r="AY228" s="6">
        <f t="shared" si="116"/>
        <v>0.25555636805068033</v>
      </c>
      <c r="AZ228" s="6"/>
      <c r="BA228" s="6"/>
      <c r="BB228" s="24">
        <f t="shared" si="117"/>
        <v>-0.77947313723535672</v>
      </c>
      <c r="BC228" s="24">
        <f t="shared" si="126"/>
        <v>42.205268627646433</v>
      </c>
      <c r="BD228" s="20">
        <f t="shared" si="118"/>
        <v>0.59020889354482309</v>
      </c>
      <c r="BE228" s="8">
        <f t="shared" si="119"/>
        <v>0.14755222338620577</v>
      </c>
      <c r="BF228" s="20">
        <f t="shared" si="120"/>
        <v>51.475522233862058</v>
      </c>
    </row>
    <row r="229" spans="1:58" customFormat="1">
      <c r="A229" s="34">
        <v>53759</v>
      </c>
      <c r="B229" s="35">
        <v>43573.854166666664</v>
      </c>
      <c r="C229" s="34" t="s">
        <v>6</v>
      </c>
      <c r="D229" s="34">
        <v>1.3</v>
      </c>
      <c r="E229" s="34">
        <f t="shared" si="97"/>
        <v>1.3</v>
      </c>
      <c r="F229" s="34">
        <v>3</v>
      </c>
      <c r="G229" s="34">
        <f t="shared" si="98"/>
        <v>3</v>
      </c>
      <c r="H229" s="34">
        <v>0</v>
      </c>
      <c r="I229" s="34">
        <f t="shared" si="99"/>
        <v>0</v>
      </c>
      <c r="J229" s="30">
        <f t="shared" si="100"/>
        <v>-2.1748758411847531</v>
      </c>
      <c r="K229" s="30">
        <f t="shared" si="101"/>
        <v>-0.57256821752649634</v>
      </c>
      <c r="L229" s="30">
        <f t="shared" si="102"/>
        <v>-0.61026742897824293</v>
      </c>
      <c r="M229" s="30">
        <f t="shared" si="103"/>
        <v>-0.99204019468001348</v>
      </c>
      <c r="N229" s="1"/>
      <c r="O229" s="1"/>
      <c r="P229" s="21">
        <f t="shared" si="104"/>
        <v>-0.72495861372825099</v>
      </c>
      <c r="Q229" s="21">
        <f t="shared" si="105"/>
        <v>42.750413862717494</v>
      </c>
      <c r="R229" s="34">
        <v>5</v>
      </c>
      <c r="S229" s="34">
        <v>5</v>
      </c>
      <c r="T229" s="34">
        <v>23</v>
      </c>
      <c r="U229" s="34">
        <v>9</v>
      </c>
      <c r="V229" s="34">
        <v>9</v>
      </c>
      <c r="W229" s="34">
        <v>2</v>
      </c>
      <c r="X229" s="28">
        <f t="shared" si="106"/>
        <v>5</v>
      </c>
      <c r="Y229" s="22">
        <f t="shared" si="107"/>
        <v>44.287999999999997</v>
      </c>
      <c r="Z229" s="3"/>
      <c r="AA229" s="22">
        <f t="shared" si="108"/>
        <v>2.183295996209722</v>
      </c>
      <c r="AB229" s="22">
        <f t="shared" si="109"/>
        <v>71.83295996209722</v>
      </c>
      <c r="AC229" s="34">
        <v>5</v>
      </c>
      <c r="AD229" s="34">
        <v>4</v>
      </c>
      <c r="AE229" s="34">
        <f t="shared" si="121"/>
        <v>9</v>
      </c>
      <c r="AF229" s="5">
        <f t="shared" si="122"/>
        <v>0.78853452295581106</v>
      </c>
      <c r="AG229" s="5">
        <v>0</v>
      </c>
      <c r="AH229" s="5">
        <f t="shared" si="128"/>
        <v>300</v>
      </c>
      <c r="AI229" s="5">
        <f t="shared" si="123"/>
        <v>1.6128179323759475</v>
      </c>
      <c r="AJ229" s="5"/>
      <c r="AK229" s="23">
        <f t="shared" si="124"/>
        <v>1.2006762276658793</v>
      </c>
      <c r="AL229" s="23">
        <f t="shared" si="125"/>
        <v>62.00676227665879</v>
      </c>
      <c r="AM229">
        <v>4</v>
      </c>
      <c r="AN229">
        <v>3</v>
      </c>
      <c r="AO229">
        <v>2</v>
      </c>
      <c r="AP229">
        <v>2</v>
      </c>
      <c r="AQ229">
        <v>3</v>
      </c>
      <c r="AR229" s="31">
        <v>4</v>
      </c>
      <c r="AS229" s="6">
        <f t="shared" si="110"/>
        <v>18</v>
      </c>
      <c r="AT229" s="6">
        <f t="shared" si="111"/>
        <v>0.62983474426353547</v>
      </c>
      <c r="AU229" s="6">
        <f t="shared" si="112"/>
        <v>-0.52688198111843199</v>
      </c>
      <c r="AV229" s="6">
        <f t="shared" si="113"/>
        <v>-1.9557687336200473</v>
      </c>
      <c r="AW229" s="6">
        <f t="shared" si="114"/>
        <v>-2.2620324046144913</v>
      </c>
      <c r="AX229" s="6">
        <f t="shared" si="115"/>
        <v>-0.81754681637338489</v>
      </c>
      <c r="AY229" s="6">
        <f t="shared" si="116"/>
        <v>0.25555636805068033</v>
      </c>
      <c r="AZ229" s="6"/>
      <c r="BA229" s="6"/>
      <c r="BB229" s="24">
        <f t="shared" si="117"/>
        <v>-0.77947313723535672</v>
      </c>
      <c r="BC229" s="24">
        <f t="shared" si="126"/>
        <v>42.205268627646433</v>
      </c>
      <c r="BD229" s="20">
        <f t="shared" si="118"/>
        <v>1.8795404729119936</v>
      </c>
      <c r="BE229" s="8">
        <f t="shared" si="119"/>
        <v>0.46988511822799839</v>
      </c>
      <c r="BF229" s="20">
        <f t="shared" si="120"/>
        <v>54.698851182279981</v>
      </c>
    </row>
    <row r="230" spans="1:58" customFormat="1">
      <c r="A230" s="34">
        <v>53759</v>
      </c>
      <c r="B230" s="35">
        <v>43574.4375</v>
      </c>
      <c r="C230" s="34" t="s">
        <v>7</v>
      </c>
      <c r="D230" s="34">
        <v>1.3</v>
      </c>
      <c r="E230" s="34">
        <f t="shared" si="97"/>
        <v>1.3</v>
      </c>
      <c r="F230" s="34">
        <v>4</v>
      </c>
      <c r="G230" s="34">
        <f t="shared" si="98"/>
        <v>4</v>
      </c>
      <c r="H230" s="34">
        <v>0</v>
      </c>
      <c r="I230" s="34">
        <f t="shared" si="99"/>
        <v>0</v>
      </c>
      <c r="J230" s="30">
        <f t="shared" si="100"/>
        <v>-1.1220922196298695</v>
      </c>
      <c r="K230" s="30">
        <f t="shared" si="101"/>
        <v>-0.57256821752649634</v>
      </c>
      <c r="L230" s="30">
        <f t="shared" si="102"/>
        <v>0.44251619257664032</v>
      </c>
      <c r="M230" s="30">
        <f t="shared" si="103"/>
        <v>-0.99204019468001348</v>
      </c>
      <c r="N230" s="1"/>
      <c r="O230" s="1"/>
      <c r="P230" s="21">
        <f t="shared" si="104"/>
        <v>-0.37403073987662316</v>
      </c>
      <c r="Q230" s="21">
        <f t="shared" si="105"/>
        <v>46.259692601233766</v>
      </c>
      <c r="R230" s="37">
        <v>5</v>
      </c>
      <c r="S230" s="37">
        <v>5</v>
      </c>
      <c r="T230" s="34">
        <v>8</v>
      </c>
      <c r="U230" s="34">
        <v>2</v>
      </c>
      <c r="V230" s="34">
        <v>2</v>
      </c>
      <c r="W230" s="34">
        <v>1</v>
      </c>
      <c r="X230" s="28">
        <f t="shared" si="106"/>
        <v>6</v>
      </c>
      <c r="Y230" s="22">
        <f t="shared" si="107"/>
        <v>16.47</v>
      </c>
      <c r="Z230" s="3"/>
      <c r="AA230" s="22">
        <f t="shared" si="108"/>
        <v>-1.4163252276798761</v>
      </c>
      <c r="AB230" s="22">
        <f t="shared" si="109"/>
        <v>35.836747723201242</v>
      </c>
      <c r="AC230" s="34">
        <v>5</v>
      </c>
      <c r="AD230" s="34">
        <v>5</v>
      </c>
      <c r="AE230" s="34">
        <f t="shared" si="121"/>
        <v>10</v>
      </c>
      <c r="AF230" s="5">
        <f t="shared" si="122"/>
        <v>1.1260584871216406</v>
      </c>
      <c r="AG230" s="5">
        <v>0</v>
      </c>
      <c r="AH230" s="5">
        <f t="shared" si="128"/>
        <v>300</v>
      </c>
      <c r="AI230" s="5">
        <f t="shared" si="123"/>
        <v>1.6128179323759475</v>
      </c>
      <c r="AJ230" s="5"/>
      <c r="AK230" s="23">
        <f t="shared" si="124"/>
        <v>1.369438209748794</v>
      </c>
      <c r="AL230" s="23">
        <f t="shared" si="125"/>
        <v>63.694382097487939</v>
      </c>
      <c r="AM230">
        <v>4</v>
      </c>
      <c r="AN230">
        <v>4</v>
      </c>
      <c r="AO230">
        <v>4</v>
      </c>
      <c r="AP230">
        <v>4</v>
      </c>
      <c r="AQ230">
        <v>5</v>
      </c>
      <c r="AR230" s="31">
        <v>4</v>
      </c>
      <c r="AS230" s="6">
        <f t="shared" si="110"/>
        <v>25</v>
      </c>
      <c r="AT230" s="6">
        <f t="shared" si="111"/>
        <v>0.62983474426353547</v>
      </c>
      <c r="AU230" s="6">
        <f t="shared" si="112"/>
        <v>0.56903253960790645</v>
      </c>
      <c r="AV230" s="6">
        <f t="shared" si="113"/>
        <v>0.2970787949802603</v>
      </c>
      <c r="AW230" s="6">
        <f t="shared" si="114"/>
        <v>-0.2620324046144914</v>
      </c>
      <c r="AX230" s="6">
        <f t="shared" si="115"/>
        <v>1.5727105423407692</v>
      </c>
      <c r="AY230" s="6">
        <f t="shared" si="116"/>
        <v>0.25555636805068033</v>
      </c>
      <c r="AZ230" s="6"/>
      <c r="BA230" s="6"/>
      <c r="BB230" s="24">
        <f t="shared" si="117"/>
        <v>0.51036343077144342</v>
      </c>
      <c r="BC230" s="24">
        <f t="shared" si="126"/>
        <v>55.103634307714437</v>
      </c>
      <c r="BD230" s="20">
        <f t="shared" si="118"/>
        <v>8.9445672963738176E-2</v>
      </c>
      <c r="BE230" s="8">
        <f t="shared" si="119"/>
        <v>2.2361418240934544E-2</v>
      </c>
      <c r="BF230" s="20">
        <f t="shared" si="120"/>
        <v>50.223614182409342</v>
      </c>
    </row>
    <row r="231" spans="1:58" customFormat="1">
      <c r="A231" s="34">
        <v>53759</v>
      </c>
      <c r="B231" s="35">
        <v>43574.554166666669</v>
      </c>
      <c r="C231" s="34" t="s">
        <v>4</v>
      </c>
      <c r="D231" s="34">
        <v>1.5</v>
      </c>
      <c r="E231" s="34">
        <f t="shared" si="97"/>
        <v>1.5</v>
      </c>
      <c r="F231" s="34">
        <v>5</v>
      </c>
      <c r="G231" s="34">
        <f t="shared" si="98"/>
        <v>5</v>
      </c>
      <c r="H231" s="34">
        <v>0</v>
      </c>
      <c r="I231" s="34">
        <f t="shared" si="99"/>
        <v>0</v>
      </c>
      <c r="J231" s="30">
        <f t="shared" si="100"/>
        <v>9.5378593814955392E-2</v>
      </c>
      <c r="K231" s="30">
        <f t="shared" si="101"/>
        <v>-0.40788102563655476</v>
      </c>
      <c r="L231" s="30">
        <f t="shared" si="102"/>
        <v>1.4952998141315237</v>
      </c>
      <c r="M231" s="30">
        <f t="shared" si="103"/>
        <v>-0.99204019468001348</v>
      </c>
      <c r="N231" s="1"/>
      <c r="O231" s="1"/>
      <c r="P231" s="21">
        <f t="shared" si="104"/>
        <v>3.1792864604985129E-2</v>
      </c>
      <c r="Q231" s="21">
        <f t="shared" si="105"/>
        <v>50.31792864604985</v>
      </c>
      <c r="R231" s="34">
        <v>4</v>
      </c>
      <c r="S231" s="34">
        <v>5</v>
      </c>
      <c r="T231" s="34">
        <v>24</v>
      </c>
      <c r="U231" s="34">
        <v>8</v>
      </c>
      <c r="V231" s="34">
        <v>9</v>
      </c>
      <c r="W231" s="34">
        <v>1</v>
      </c>
      <c r="X231" s="28">
        <f t="shared" si="106"/>
        <v>6</v>
      </c>
      <c r="Y231" s="22">
        <f t="shared" si="107"/>
        <v>43.684000000000005</v>
      </c>
      <c r="Z231" s="3"/>
      <c r="AA231" s="22">
        <f t="shared" si="108"/>
        <v>2.1051390036427047</v>
      </c>
      <c r="AB231" s="22">
        <f t="shared" si="109"/>
        <v>71.051390036427051</v>
      </c>
      <c r="AC231" s="34">
        <v>5</v>
      </c>
      <c r="AD231" s="34">
        <v>5</v>
      </c>
      <c r="AE231" s="34">
        <f t="shared" si="121"/>
        <v>10</v>
      </c>
      <c r="AF231" s="5">
        <f t="shared" si="122"/>
        <v>1.1260584871216406</v>
      </c>
      <c r="AG231" s="5">
        <v>0</v>
      </c>
      <c r="AH231" s="5">
        <f t="shared" si="128"/>
        <v>300</v>
      </c>
      <c r="AI231" s="5">
        <f t="shared" si="123"/>
        <v>1.6128179323759475</v>
      </c>
      <c r="AJ231" s="5"/>
      <c r="AK231" s="23">
        <f t="shared" si="124"/>
        <v>1.369438209748794</v>
      </c>
      <c r="AL231" s="23">
        <f t="shared" si="125"/>
        <v>63.694382097487939</v>
      </c>
      <c r="AM231">
        <v>4</v>
      </c>
      <c r="AN231">
        <v>4</v>
      </c>
      <c r="AO231">
        <v>4</v>
      </c>
      <c r="AP231">
        <v>4</v>
      </c>
      <c r="AQ231">
        <v>5</v>
      </c>
      <c r="AR231" s="31">
        <v>4</v>
      </c>
      <c r="AS231" s="6">
        <f t="shared" si="110"/>
        <v>25</v>
      </c>
      <c r="AT231" s="6">
        <f t="shared" si="111"/>
        <v>0.62983474426353547</v>
      </c>
      <c r="AU231" s="6">
        <f t="shared" si="112"/>
        <v>0.56903253960790645</v>
      </c>
      <c r="AV231" s="6">
        <f t="shared" si="113"/>
        <v>0.2970787949802603</v>
      </c>
      <c r="AW231" s="6">
        <f t="shared" si="114"/>
        <v>-0.2620324046144914</v>
      </c>
      <c r="AX231" s="6">
        <f t="shared" si="115"/>
        <v>1.5727105423407692</v>
      </c>
      <c r="AY231" s="6">
        <f t="shared" si="116"/>
        <v>0.25555636805068033</v>
      </c>
      <c r="AZ231" s="6"/>
      <c r="BA231" s="6"/>
      <c r="BB231" s="24">
        <f t="shared" si="117"/>
        <v>0.51036343077144342</v>
      </c>
      <c r="BC231" s="24">
        <f t="shared" si="126"/>
        <v>55.103634307714437</v>
      </c>
      <c r="BD231" s="20">
        <f t="shared" si="118"/>
        <v>4.0167335087679277</v>
      </c>
      <c r="BE231" s="8">
        <f t="shared" si="119"/>
        <v>1.0041833771919819</v>
      </c>
      <c r="BF231" s="20">
        <f t="shared" si="120"/>
        <v>60.041833771919819</v>
      </c>
    </row>
    <row r="232" spans="1:58" customFormat="1">
      <c r="A232" s="34">
        <v>53759</v>
      </c>
      <c r="B232" s="35">
        <v>43574.751388888886</v>
      </c>
      <c r="C232" s="34" t="s">
        <v>5</v>
      </c>
      <c r="D232" s="34">
        <v>3.5</v>
      </c>
      <c r="E232" s="34">
        <f t="shared" si="97"/>
        <v>3.5</v>
      </c>
      <c r="F232" s="34">
        <v>4</v>
      </c>
      <c r="G232" s="34">
        <f t="shared" si="98"/>
        <v>4</v>
      </c>
      <c r="H232" s="34">
        <v>0</v>
      </c>
      <c r="I232" s="34">
        <f t="shared" si="99"/>
        <v>0</v>
      </c>
      <c r="J232" s="30">
        <f t="shared" si="100"/>
        <v>0.68946689115948812</v>
      </c>
      <c r="K232" s="30">
        <f t="shared" si="101"/>
        <v>1.2389908932628613</v>
      </c>
      <c r="L232" s="30">
        <f t="shared" si="102"/>
        <v>0.44251619257664032</v>
      </c>
      <c r="M232" s="30">
        <f t="shared" si="103"/>
        <v>-0.99204019468001348</v>
      </c>
      <c r="N232" s="1"/>
      <c r="O232" s="1"/>
      <c r="P232" s="21">
        <f t="shared" si="104"/>
        <v>0.22982229705316271</v>
      </c>
      <c r="Q232" s="21">
        <f t="shared" si="105"/>
        <v>52.298222970531626</v>
      </c>
      <c r="R232" s="34">
        <v>3</v>
      </c>
      <c r="S232" s="34">
        <v>4</v>
      </c>
      <c r="T232" s="34">
        <v>15</v>
      </c>
      <c r="U232" s="34">
        <v>2</v>
      </c>
      <c r="V232" s="34">
        <v>2</v>
      </c>
      <c r="W232" s="34">
        <v>2</v>
      </c>
      <c r="X232" s="28">
        <f t="shared" si="106"/>
        <v>5</v>
      </c>
      <c r="Y232" s="22">
        <f t="shared" si="107"/>
        <v>22.042999999999999</v>
      </c>
      <c r="Z232" s="3"/>
      <c r="AA232" s="22">
        <f t="shared" si="108"/>
        <v>-0.69518463235538352</v>
      </c>
      <c r="AB232" s="22">
        <f t="shared" si="109"/>
        <v>43.048153676446162</v>
      </c>
      <c r="AC232" s="34">
        <v>5</v>
      </c>
      <c r="AD232" s="34">
        <v>5</v>
      </c>
      <c r="AE232" s="34">
        <f t="shared" si="121"/>
        <v>10</v>
      </c>
      <c r="AF232" s="5">
        <f t="shared" si="122"/>
        <v>1.1260584871216406</v>
      </c>
      <c r="AG232" s="5">
        <v>0</v>
      </c>
      <c r="AH232" s="5">
        <f t="shared" si="128"/>
        <v>300</v>
      </c>
      <c r="AI232" s="5">
        <f t="shared" si="123"/>
        <v>1.6128179323759475</v>
      </c>
      <c r="AJ232" s="5"/>
      <c r="AK232" s="23">
        <f t="shared" si="124"/>
        <v>1.369438209748794</v>
      </c>
      <c r="AL232" s="23">
        <f t="shared" si="125"/>
        <v>63.694382097487939</v>
      </c>
      <c r="AM232">
        <v>4</v>
      </c>
      <c r="AN232">
        <v>4</v>
      </c>
      <c r="AO232">
        <v>4</v>
      </c>
      <c r="AP232">
        <v>4</v>
      </c>
      <c r="AQ232">
        <v>5</v>
      </c>
      <c r="AR232" s="31">
        <v>4</v>
      </c>
      <c r="AS232" s="6">
        <f t="shared" si="110"/>
        <v>25</v>
      </c>
      <c r="AT232" s="6">
        <f t="shared" si="111"/>
        <v>0.62983474426353547</v>
      </c>
      <c r="AU232" s="6">
        <f t="shared" si="112"/>
        <v>0.56903253960790645</v>
      </c>
      <c r="AV232" s="6">
        <f t="shared" si="113"/>
        <v>0.2970787949802603</v>
      </c>
      <c r="AW232" s="6">
        <f t="shared" si="114"/>
        <v>-0.2620324046144914</v>
      </c>
      <c r="AX232" s="6">
        <f t="shared" si="115"/>
        <v>1.5727105423407692</v>
      </c>
      <c r="AY232" s="6">
        <f t="shared" si="116"/>
        <v>0.25555636805068033</v>
      </c>
      <c r="AZ232" s="6"/>
      <c r="BA232" s="6"/>
      <c r="BB232" s="24">
        <f t="shared" si="117"/>
        <v>0.51036343077144342</v>
      </c>
      <c r="BC232" s="24">
        <f t="shared" si="126"/>
        <v>55.103634307714437</v>
      </c>
      <c r="BD232" s="20">
        <f t="shared" si="118"/>
        <v>1.4144393052180166</v>
      </c>
      <c r="BE232" s="8">
        <f t="shared" si="119"/>
        <v>0.35360982630450416</v>
      </c>
      <c r="BF232" s="20">
        <f t="shared" si="120"/>
        <v>53.536098263045041</v>
      </c>
    </row>
    <row r="233" spans="1:58" customFormat="1">
      <c r="A233" s="34">
        <v>53759</v>
      </c>
      <c r="B233" s="35">
        <v>43574.854166666664</v>
      </c>
      <c r="C233" s="34" t="s">
        <v>6</v>
      </c>
      <c r="D233" s="34">
        <v>1.3</v>
      </c>
      <c r="E233" s="34">
        <f t="shared" si="97"/>
        <v>1.3</v>
      </c>
      <c r="F233" s="34">
        <v>4</v>
      </c>
      <c r="G233" s="34">
        <f t="shared" si="98"/>
        <v>4</v>
      </c>
      <c r="H233" s="34">
        <v>4</v>
      </c>
      <c r="I233" s="34">
        <f t="shared" si="99"/>
        <v>4</v>
      </c>
      <c r="J233" s="30">
        <f t="shared" si="100"/>
        <v>0.89524091368591208</v>
      </c>
      <c r="K233" s="30">
        <f t="shared" si="101"/>
        <v>-0.57256821752649634</v>
      </c>
      <c r="L233" s="30">
        <f t="shared" si="102"/>
        <v>0.44251619257664032</v>
      </c>
      <c r="M233" s="30">
        <f t="shared" si="103"/>
        <v>1.0252929386357681</v>
      </c>
      <c r="N233" s="1"/>
      <c r="O233" s="1"/>
      <c r="P233" s="21">
        <f t="shared" si="104"/>
        <v>0.29841363789530401</v>
      </c>
      <c r="Q233" s="21">
        <f t="shared" si="105"/>
        <v>52.984136378953039</v>
      </c>
      <c r="R233" s="34">
        <v>4</v>
      </c>
      <c r="S233" s="34">
        <v>5</v>
      </c>
      <c r="T233" s="34">
        <v>23</v>
      </c>
      <c r="U233" s="34">
        <v>9</v>
      </c>
      <c r="V233" s="34">
        <v>9</v>
      </c>
      <c r="W233" s="34">
        <v>2</v>
      </c>
      <c r="X233" s="28">
        <f t="shared" si="106"/>
        <v>5</v>
      </c>
      <c r="Y233" s="22">
        <f t="shared" si="107"/>
        <v>43.741999999999997</v>
      </c>
      <c r="Z233" s="3"/>
      <c r="AA233" s="22">
        <f t="shared" si="108"/>
        <v>2.1126441453130465</v>
      </c>
      <c r="AB233" s="22">
        <f t="shared" si="109"/>
        <v>71.126441453130468</v>
      </c>
      <c r="AC233" s="34">
        <v>5</v>
      </c>
      <c r="AD233" s="34">
        <v>5</v>
      </c>
      <c r="AE233" s="34">
        <f t="shared" si="121"/>
        <v>10</v>
      </c>
      <c r="AF233" s="5">
        <f t="shared" si="122"/>
        <v>1.1260584871216406</v>
      </c>
      <c r="AG233" s="5">
        <v>0</v>
      </c>
      <c r="AH233" s="5">
        <f t="shared" si="128"/>
        <v>300</v>
      </c>
      <c r="AI233" s="5">
        <f t="shared" si="123"/>
        <v>1.6128179323759475</v>
      </c>
      <c r="AJ233" s="5"/>
      <c r="AK233" s="23">
        <f t="shared" si="124"/>
        <v>1.369438209748794</v>
      </c>
      <c r="AL233" s="23">
        <f t="shared" si="125"/>
        <v>63.694382097487939</v>
      </c>
      <c r="AM233">
        <v>4</v>
      </c>
      <c r="AN233">
        <v>4</v>
      </c>
      <c r="AO233">
        <v>4</v>
      </c>
      <c r="AP233">
        <v>4</v>
      </c>
      <c r="AQ233">
        <v>5</v>
      </c>
      <c r="AR233" s="31">
        <v>4</v>
      </c>
      <c r="AS233" s="6">
        <f t="shared" si="110"/>
        <v>25</v>
      </c>
      <c r="AT233" s="6">
        <f t="shared" si="111"/>
        <v>0.62983474426353547</v>
      </c>
      <c r="AU233" s="6">
        <f t="shared" si="112"/>
        <v>0.56903253960790645</v>
      </c>
      <c r="AV233" s="6">
        <f t="shared" si="113"/>
        <v>0.2970787949802603</v>
      </c>
      <c r="AW233" s="6">
        <f t="shared" si="114"/>
        <v>-0.2620324046144914</v>
      </c>
      <c r="AX233" s="6">
        <f t="shared" si="115"/>
        <v>1.5727105423407692</v>
      </c>
      <c r="AY233" s="6">
        <f t="shared" si="116"/>
        <v>0.25555636805068033</v>
      </c>
      <c r="AZ233" s="6"/>
      <c r="BA233" s="6"/>
      <c r="BB233" s="24">
        <f t="shared" si="117"/>
        <v>0.51036343077144342</v>
      </c>
      <c r="BC233" s="24">
        <f t="shared" si="126"/>
        <v>55.103634307714437</v>
      </c>
      <c r="BD233" s="20">
        <f t="shared" si="118"/>
        <v>4.2908594237285884</v>
      </c>
      <c r="BE233" s="8">
        <f t="shared" si="119"/>
        <v>1.0727148559321471</v>
      </c>
      <c r="BF233" s="20">
        <f t="shared" si="120"/>
        <v>60.727148559321471</v>
      </c>
    </row>
    <row r="234" spans="1:58" customFormat="1">
      <c r="A234" s="34">
        <v>53759</v>
      </c>
      <c r="B234" s="35">
        <v>43575.4375</v>
      </c>
      <c r="C234" s="34" t="s">
        <v>8</v>
      </c>
      <c r="D234" s="34">
        <v>1.3</v>
      </c>
      <c r="E234" s="34">
        <f t="shared" si="97"/>
        <v>1.3</v>
      </c>
      <c r="F234" s="34">
        <v>3</v>
      </c>
      <c r="G234" s="34">
        <f t="shared" si="98"/>
        <v>3</v>
      </c>
      <c r="H234" s="34">
        <v>4</v>
      </c>
      <c r="I234" s="34">
        <f t="shared" si="99"/>
        <v>4</v>
      </c>
      <c r="J234" s="30">
        <f t="shared" si="100"/>
        <v>-0.15754270786897129</v>
      </c>
      <c r="K234" s="30">
        <f t="shared" si="101"/>
        <v>-0.57256821752649634</v>
      </c>
      <c r="L234" s="30">
        <f t="shared" si="102"/>
        <v>-0.61026742897824293</v>
      </c>
      <c r="M234" s="30">
        <f t="shared" si="103"/>
        <v>1.0252929386357681</v>
      </c>
      <c r="N234" s="1"/>
      <c r="O234" s="1"/>
      <c r="P234" s="21">
        <f t="shared" si="104"/>
        <v>-5.2514235956323763E-2</v>
      </c>
      <c r="Q234" s="21">
        <f t="shared" si="105"/>
        <v>49.47485764043676</v>
      </c>
      <c r="R234" s="37">
        <v>5</v>
      </c>
      <c r="S234" s="37">
        <v>5</v>
      </c>
      <c r="T234" s="34">
        <v>8</v>
      </c>
      <c r="U234" s="34">
        <v>2</v>
      </c>
      <c r="V234" s="34">
        <v>2</v>
      </c>
      <c r="W234" s="34">
        <v>1</v>
      </c>
      <c r="X234" s="28">
        <f t="shared" si="106"/>
        <v>6</v>
      </c>
      <c r="Y234" s="22">
        <f t="shared" si="107"/>
        <v>16.47</v>
      </c>
      <c r="Z234" s="3"/>
      <c r="AA234" s="22">
        <f t="shared" si="108"/>
        <v>-1.4163252276798761</v>
      </c>
      <c r="AB234" s="22">
        <f t="shared" si="109"/>
        <v>35.836747723201242</v>
      </c>
      <c r="AC234" s="34">
        <v>0</v>
      </c>
      <c r="AD234" s="79">
        <v>4</v>
      </c>
      <c r="AE234" s="34">
        <f t="shared" si="121"/>
        <v>4</v>
      </c>
      <c r="AF234" s="5">
        <f t="shared" si="122"/>
        <v>-0.89908529787333624</v>
      </c>
      <c r="AG234" s="5">
        <v>0</v>
      </c>
      <c r="AH234" s="5">
        <f t="shared" si="128"/>
        <v>300</v>
      </c>
      <c r="AI234" s="5">
        <f t="shared" si="123"/>
        <v>1.6128179323759475</v>
      </c>
      <c r="AJ234" s="5"/>
      <c r="AK234" s="23">
        <f t="shared" si="124"/>
        <v>0.35686631725130563</v>
      </c>
      <c r="AL234" s="23">
        <f t="shared" si="125"/>
        <v>53.568663172513055</v>
      </c>
      <c r="AM234">
        <v>5</v>
      </c>
      <c r="AN234">
        <v>5</v>
      </c>
      <c r="AO234">
        <v>5</v>
      </c>
      <c r="AP234">
        <v>5</v>
      </c>
      <c r="AQ234">
        <v>5</v>
      </c>
      <c r="AR234" s="37">
        <v>4</v>
      </c>
      <c r="AS234" s="6">
        <f t="shared" si="110"/>
        <v>29</v>
      </c>
      <c r="AT234" s="6">
        <f t="shared" si="111"/>
        <v>1.7775686462005913</v>
      </c>
      <c r="AU234" s="6">
        <f t="shared" si="112"/>
        <v>1.6649470603342449</v>
      </c>
      <c r="AV234" s="6">
        <f t="shared" si="113"/>
        <v>1.423502559280414</v>
      </c>
      <c r="AW234" s="6">
        <f t="shared" si="114"/>
        <v>0.7379675953855086</v>
      </c>
      <c r="AX234" s="6">
        <f t="shared" si="115"/>
        <v>1.5727105423407692</v>
      </c>
      <c r="AY234" s="6">
        <f t="shared" si="116"/>
        <v>0.25555636805068033</v>
      </c>
      <c r="AZ234" s="6"/>
      <c r="BA234" s="6"/>
      <c r="BB234" s="24">
        <f t="shared" si="117"/>
        <v>1.2387087952653679</v>
      </c>
      <c r="BC234" s="24">
        <f t="shared" si="126"/>
        <v>62.38708795265368</v>
      </c>
      <c r="BD234" s="20">
        <f t="shared" si="118"/>
        <v>0.12673564888047362</v>
      </c>
      <c r="BE234" s="8">
        <f t="shared" si="119"/>
        <v>3.1683912220118404E-2</v>
      </c>
      <c r="BF234" s="20">
        <f t="shared" si="120"/>
        <v>50.316839122201181</v>
      </c>
    </row>
    <row r="235" spans="1:58" customFormat="1">
      <c r="A235" s="34">
        <v>53759</v>
      </c>
      <c r="B235" s="35">
        <v>43575.622916666667</v>
      </c>
      <c r="C235" s="34" t="s">
        <v>4</v>
      </c>
      <c r="D235" s="37">
        <v>2.2538461538461534</v>
      </c>
      <c r="E235" s="1">
        <f t="shared" si="97"/>
        <v>2.2538461538461534</v>
      </c>
      <c r="F235" s="37">
        <v>4</v>
      </c>
      <c r="G235" s="1">
        <f t="shared" si="98"/>
        <v>4</v>
      </c>
      <c r="H235" s="37">
        <v>1</v>
      </c>
      <c r="I235" s="1">
        <f t="shared" si="99"/>
        <v>1</v>
      </c>
      <c r="J235" s="30">
        <f t="shared" si="100"/>
        <v>0.16767228655879707</v>
      </c>
      <c r="K235" s="30">
        <f t="shared" si="101"/>
        <v>0.21286300533322475</v>
      </c>
      <c r="L235" s="30">
        <f t="shared" si="102"/>
        <v>0.44251619257664032</v>
      </c>
      <c r="M235" s="30">
        <f t="shared" si="103"/>
        <v>-0.48770691135106803</v>
      </c>
      <c r="N235" s="1"/>
      <c r="O235" s="1"/>
      <c r="P235" s="21">
        <f t="shared" si="104"/>
        <v>5.5890762186265687E-2</v>
      </c>
      <c r="Q235" s="21">
        <f t="shared" si="105"/>
        <v>50.558907621862659</v>
      </c>
      <c r="R235" s="37">
        <v>5</v>
      </c>
      <c r="S235" s="37">
        <v>5</v>
      </c>
      <c r="T235" s="34">
        <v>8</v>
      </c>
      <c r="U235" s="34">
        <v>2</v>
      </c>
      <c r="V235" s="34">
        <v>2</v>
      </c>
      <c r="W235" s="34">
        <v>1</v>
      </c>
      <c r="X235" s="28">
        <f t="shared" si="106"/>
        <v>6</v>
      </c>
      <c r="Y235" s="22">
        <f t="shared" si="107"/>
        <v>16.47</v>
      </c>
      <c r="Z235" s="3"/>
      <c r="AA235" s="22">
        <f t="shared" si="108"/>
        <v>-1.4163252276798761</v>
      </c>
      <c r="AB235" s="22">
        <f t="shared" si="109"/>
        <v>35.836747723201242</v>
      </c>
      <c r="AC235" s="34">
        <v>0</v>
      </c>
      <c r="AD235" s="79">
        <v>4</v>
      </c>
      <c r="AE235" s="34">
        <f t="shared" si="121"/>
        <v>4</v>
      </c>
      <c r="AF235" s="5">
        <f t="shared" si="122"/>
        <v>-0.89908529787333624</v>
      </c>
      <c r="AG235" s="5">
        <v>0</v>
      </c>
      <c r="AH235" s="5">
        <f t="shared" si="128"/>
        <v>300</v>
      </c>
      <c r="AI235" s="5">
        <f t="shared" si="123"/>
        <v>1.6128179323759475</v>
      </c>
      <c r="AJ235" s="5"/>
      <c r="AK235" s="23">
        <f t="shared" si="124"/>
        <v>0.35686631725130563</v>
      </c>
      <c r="AL235" s="23">
        <f t="shared" si="125"/>
        <v>53.568663172513055</v>
      </c>
      <c r="AM235">
        <v>5</v>
      </c>
      <c r="AN235">
        <v>5</v>
      </c>
      <c r="AO235">
        <v>5</v>
      </c>
      <c r="AP235">
        <v>5</v>
      </c>
      <c r="AQ235">
        <v>5</v>
      </c>
      <c r="AR235" s="37">
        <v>4</v>
      </c>
      <c r="AS235" s="6">
        <f t="shared" si="110"/>
        <v>29</v>
      </c>
      <c r="AT235" s="6">
        <f t="shared" si="111"/>
        <v>1.7775686462005913</v>
      </c>
      <c r="AU235" s="6">
        <f t="shared" si="112"/>
        <v>1.6649470603342449</v>
      </c>
      <c r="AV235" s="6">
        <f t="shared" si="113"/>
        <v>1.423502559280414</v>
      </c>
      <c r="AW235" s="6">
        <f t="shared" si="114"/>
        <v>0.7379675953855086</v>
      </c>
      <c r="AX235" s="6">
        <f t="shared" si="115"/>
        <v>1.5727105423407692</v>
      </c>
      <c r="AY235" s="6">
        <f t="shared" si="116"/>
        <v>0.25555636805068033</v>
      </c>
      <c r="AZ235" s="6"/>
      <c r="BA235" s="6"/>
      <c r="BB235" s="24">
        <f t="shared" si="117"/>
        <v>1.2387087952653679</v>
      </c>
      <c r="BC235" s="24">
        <f t="shared" si="126"/>
        <v>62.38708795265368</v>
      </c>
      <c r="BD235" s="20">
        <f t="shared" si="118"/>
        <v>0.23514064702306303</v>
      </c>
      <c r="BE235" s="8">
        <f t="shared" si="119"/>
        <v>5.8785161755765758E-2</v>
      </c>
      <c r="BF235" s="20">
        <f t="shared" si="120"/>
        <v>50.587851617557661</v>
      </c>
    </row>
    <row r="236" spans="1:58" customFormat="1">
      <c r="A236" s="34">
        <v>53759</v>
      </c>
      <c r="B236" s="35">
        <v>43575.760416666664</v>
      </c>
      <c r="C236" s="34" t="s">
        <v>5</v>
      </c>
      <c r="D236" s="34">
        <v>3</v>
      </c>
      <c r="E236" s="34">
        <f t="shared" si="97"/>
        <v>3</v>
      </c>
      <c r="F236" s="34">
        <v>2</v>
      </c>
      <c r="G236" s="34">
        <f t="shared" si="98"/>
        <v>2</v>
      </c>
      <c r="H236" s="34">
        <v>0</v>
      </c>
      <c r="I236" s="34">
        <f t="shared" si="99"/>
        <v>0</v>
      </c>
      <c r="J236" s="30">
        <f t="shared" si="100"/>
        <v>-1.8278183316751324</v>
      </c>
      <c r="K236" s="30">
        <f t="shared" si="101"/>
        <v>0.82727291353800725</v>
      </c>
      <c r="L236" s="30">
        <f t="shared" si="102"/>
        <v>-1.6630510505331262</v>
      </c>
      <c r="M236" s="30">
        <f t="shared" si="103"/>
        <v>-0.99204019468001348</v>
      </c>
      <c r="N236" s="1"/>
      <c r="O236" s="1"/>
      <c r="P236" s="21">
        <f t="shared" si="104"/>
        <v>-0.60927277722504414</v>
      </c>
      <c r="Q236" s="21">
        <f t="shared" si="105"/>
        <v>43.907272227749559</v>
      </c>
      <c r="R236" s="34">
        <v>5</v>
      </c>
      <c r="S236" s="34">
        <v>5</v>
      </c>
      <c r="T236" s="34">
        <v>24</v>
      </c>
      <c r="U236" s="34">
        <v>8</v>
      </c>
      <c r="V236" s="34">
        <v>9</v>
      </c>
      <c r="W236" s="34">
        <v>1</v>
      </c>
      <c r="X236" s="28">
        <f t="shared" si="106"/>
        <v>6</v>
      </c>
      <c r="Y236" s="22">
        <f t="shared" si="107"/>
        <v>44.230000000000004</v>
      </c>
      <c r="Z236" s="3"/>
      <c r="AA236" s="22">
        <f t="shared" si="108"/>
        <v>2.1757908545393803</v>
      </c>
      <c r="AB236" s="22">
        <f t="shared" si="109"/>
        <v>71.757908545393803</v>
      </c>
      <c r="AC236" s="34">
        <v>0</v>
      </c>
      <c r="AD236" s="79">
        <v>4</v>
      </c>
      <c r="AE236" s="34">
        <f t="shared" si="121"/>
        <v>4</v>
      </c>
      <c r="AF236" s="5">
        <f t="shared" si="122"/>
        <v>-0.89908529787333624</v>
      </c>
      <c r="AG236" s="5">
        <v>0</v>
      </c>
      <c r="AH236" s="5">
        <f t="shared" si="128"/>
        <v>300</v>
      </c>
      <c r="AI236" s="5">
        <f t="shared" si="123"/>
        <v>1.6128179323759475</v>
      </c>
      <c r="AJ236" s="5"/>
      <c r="AK236" s="23">
        <f t="shared" si="124"/>
        <v>0.35686631725130563</v>
      </c>
      <c r="AL236" s="23">
        <f t="shared" si="125"/>
        <v>53.568663172513055</v>
      </c>
      <c r="AM236">
        <v>5</v>
      </c>
      <c r="AN236">
        <v>5</v>
      </c>
      <c r="AO236">
        <v>5</v>
      </c>
      <c r="AP236">
        <v>5</v>
      </c>
      <c r="AQ236">
        <v>5</v>
      </c>
      <c r="AR236" s="37">
        <v>4</v>
      </c>
      <c r="AS236" s="6">
        <f t="shared" si="110"/>
        <v>29</v>
      </c>
      <c r="AT236" s="6">
        <f t="shared" si="111"/>
        <v>1.7775686462005913</v>
      </c>
      <c r="AU236" s="6">
        <f t="shared" si="112"/>
        <v>1.6649470603342449</v>
      </c>
      <c r="AV236" s="6">
        <f t="shared" si="113"/>
        <v>1.423502559280414</v>
      </c>
      <c r="AW236" s="6">
        <f t="shared" si="114"/>
        <v>0.7379675953855086</v>
      </c>
      <c r="AX236" s="6">
        <f t="shared" si="115"/>
        <v>1.5727105423407692</v>
      </c>
      <c r="AY236" s="6">
        <f t="shared" si="116"/>
        <v>0.25555636805068033</v>
      </c>
      <c r="AZ236" s="6"/>
      <c r="BA236" s="6"/>
      <c r="BB236" s="24">
        <f t="shared" si="117"/>
        <v>1.2387087952653679</v>
      </c>
      <c r="BC236" s="24">
        <f t="shared" si="126"/>
        <v>62.38708795265368</v>
      </c>
      <c r="BD236" s="20">
        <f t="shared" si="118"/>
        <v>3.1620931898310096</v>
      </c>
      <c r="BE236" s="8">
        <f t="shared" si="119"/>
        <v>0.79052329745775241</v>
      </c>
      <c r="BF236" s="20">
        <f t="shared" si="120"/>
        <v>57.905232974577522</v>
      </c>
    </row>
    <row r="237" spans="1:58" customFormat="1">
      <c r="A237" s="34">
        <v>53759</v>
      </c>
      <c r="B237" s="35">
        <v>43575.854166666664</v>
      </c>
      <c r="C237" s="34" t="s">
        <v>6</v>
      </c>
      <c r="D237" s="34">
        <v>3</v>
      </c>
      <c r="E237" s="34">
        <f t="shared" si="97"/>
        <v>3</v>
      </c>
      <c r="F237" s="34">
        <v>3</v>
      </c>
      <c r="G237" s="34">
        <f t="shared" si="98"/>
        <v>3</v>
      </c>
      <c r="H237" s="34">
        <v>0</v>
      </c>
      <c r="I237" s="34">
        <f t="shared" si="99"/>
        <v>0</v>
      </c>
      <c r="J237" s="30">
        <f t="shared" si="100"/>
        <v>-0.77503471012024916</v>
      </c>
      <c r="K237" s="30">
        <f t="shared" si="101"/>
        <v>0.82727291353800725</v>
      </c>
      <c r="L237" s="30">
        <f t="shared" si="102"/>
        <v>-0.61026742897824293</v>
      </c>
      <c r="M237" s="30">
        <f t="shared" si="103"/>
        <v>-0.99204019468001348</v>
      </c>
      <c r="N237" s="1"/>
      <c r="O237" s="1"/>
      <c r="P237" s="21">
        <f t="shared" si="104"/>
        <v>-0.25834490337341637</v>
      </c>
      <c r="Q237" s="21">
        <f t="shared" si="105"/>
        <v>47.416550966265838</v>
      </c>
      <c r="R237" s="34">
        <v>5</v>
      </c>
      <c r="S237" s="34">
        <v>5</v>
      </c>
      <c r="T237" s="34">
        <v>24</v>
      </c>
      <c r="U237" s="34">
        <v>8</v>
      </c>
      <c r="V237" s="34">
        <v>9</v>
      </c>
      <c r="W237" s="34">
        <v>1</v>
      </c>
      <c r="X237" s="28">
        <f t="shared" si="106"/>
        <v>6</v>
      </c>
      <c r="Y237" s="22">
        <f t="shared" si="107"/>
        <v>44.230000000000004</v>
      </c>
      <c r="Z237" s="3"/>
      <c r="AA237" s="22">
        <f t="shared" si="108"/>
        <v>2.1757908545393803</v>
      </c>
      <c r="AB237" s="22">
        <f t="shared" si="109"/>
        <v>71.757908545393803</v>
      </c>
      <c r="AC237" s="34">
        <v>0</v>
      </c>
      <c r="AD237" s="79">
        <v>4</v>
      </c>
      <c r="AE237" s="34">
        <f t="shared" si="121"/>
        <v>4</v>
      </c>
      <c r="AF237" s="5">
        <f t="shared" si="122"/>
        <v>-0.89908529787333624</v>
      </c>
      <c r="AG237" s="5">
        <v>0</v>
      </c>
      <c r="AH237" s="5">
        <f t="shared" si="128"/>
        <v>300</v>
      </c>
      <c r="AI237" s="5">
        <f t="shared" si="123"/>
        <v>1.6128179323759475</v>
      </c>
      <c r="AJ237" s="5"/>
      <c r="AK237" s="23">
        <f t="shared" si="124"/>
        <v>0.35686631725130563</v>
      </c>
      <c r="AL237" s="23">
        <f t="shared" si="125"/>
        <v>53.568663172513055</v>
      </c>
      <c r="AM237">
        <v>5</v>
      </c>
      <c r="AN237">
        <v>5</v>
      </c>
      <c r="AO237">
        <v>5</v>
      </c>
      <c r="AP237">
        <v>5</v>
      </c>
      <c r="AQ237">
        <v>5</v>
      </c>
      <c r="AR237" s="37">
        <v>4</v>
      </c>
      <c r="AS237" s="6">
        <f t="shared" si="110"/>
        <v>29</v>
      </c>
      <c r="AT237" s="6">
        <f t="shared" si="111"/>
        <v>1.7775686462005913</v>
      </c>
      <c r="AU237" s="6">
        <f t="shared" si="112"/>
        <v>1.6649470603342449</v>
      </c>
      <c r="AV237" s="6">
        <f t="shared" si="113"/>
        <v>1.423502559280414</v>
      </c>
      <c r="AW237" s="6">
        <f t="shared" si="114"/>
        <v>0.7379675953855086</v>
      </c>
      <c r="AX237" s="6">
        <f t="shared" si="115"/>
        <v>1.5727105423407692</v>
      </c>
      <c r="AY237" s="6">
        <f t="shared" si="116"/>
        <v>0.25555636805068033</v>
      </c>
      <c r="AZ237" s="6"/>
      <c r="BA237" s="6"/>
      <c r="BB237" s="24">
        <f t="shared" si="117"/>
        <v>1.2387087952653679</v>
      </c>
      <c r="BC237" s="24">
        <f t="shared" si="126"/>
        <v>62.38708795265368</v>
      </c>
      <c r="BD237" s="20">
        <f t="shared" si="118"/>
        <v>3.5130210636826371</v>
      </c>
      <c r="BE237" s="8">
        <f t="shared" si="119"/>
        <v>0.87825526592065928</v>
      </c>
      <c r="BF237" s="20">
        <f t="shared" si="120"/>
        <v>58.782552659206594</v>
      </c>
    </row>
    <row r="238" spans="1:58" customFormat="1">
      <c r="A238" s="34">
        <v>53759</v>
      </c>
      <c r="B238" s="35">
        <v>43576.4375</v>
      </c>
      <c r="C238" s="34" t="s">
        <v>9</v>
      </c>
      <c r="D238" s="37">
        <v>2.2538461538461534</v>
      </c>
      <c r="E238" s="1">
        <f t="shared" si="97"/>
        <v>2.2538461538461534</v>
      </c>
      <c r="F238" s="34">
        <v>4</v>
      </c>
      <c r="G238" s="34">
        <f t="shared" si="98"/>
        <v>4</v>
      </c>
      <c r="H238" s="34">
        <v>0</v>
      </c>
      <c r="I238" s="1">
        <f t="shared" si="99"/>
        <v>0</v>
      </c>
      <c r="J238" s="30">
        <f t="shared" si="100"/>
        <v>-0.33666099677014838</v>
      </c>
      <c r="K238" s="30">
        <f t="shared" si="101"/>
        <v>0.21286300533322475</v>
      </c>
      <c r="L238" s="30">
        <f t="shared" si="102"/>
        <v>0.44251619257664032</v>
      </c>
      <c r="M238" s="30">
        <f t="shared" si="103"/>
        <v>-0.99204019468001348</v>
      </c>
      <c r="N238" s="1"/>
      <c r="O238" s="1"/>
      <c r="P238" s="21">
        <f t="shared" si="104"/>
        <v>-0.11222033225671613</v>
      </c>
      <c r="Q238" s="21">
        <f t="shared" si="105"/>
        <v>48.877796677432841</v>
      </c>
      <c r="R238" s="37">
        <v>5</v>
      </c>
      <c r="S238" s="37">
        <v>5</v>
      </c>
      <c r="T238" s="34">
        <v>8</v>
      </c>
      <c r="U238" s="34">
        <v>2</v>
      </c>
      <c r="V238" s="34">
        <v>2</v>
      </c>
      <c r="W238" s="34">
        <v>1</v>
      </c>
      <c r="X238" s="28">
        <f t="shared" si="106"/>
        <v>6</v>
      </c>
      <c r="Y238" s="22">
        <f t="shared" si="107"/>
        <v>16.47</v>
      </c>
      <c r="Z238" s="3"/>
      <c r="AA238" s="22">
        <f t="shared" si="108"/>
        <v>-1.4163252276798761</v>
      </c>
      <c r="AB238" s="22">
        <f t="shared" si="109"/>
        <v>35.836747723201242</v>
      </c>
      <c r="AC238" s="34">
        <v>2</v>
      </c>
      <c r="AD238" s="34">
        <v>3</v>
      </c>
      <c r="AE238" s="34">
        <f t="shared" si="121"/>
        <v>5</v>
      </c>
      <c r="AF238" s="5">
        <f t="shared" si="122"/>
        <v>-0.56156133370750683</v>
      </c>
      <c r="AG238" s="5">
        <v>0</v>
      </c>
      <c r="AH238" s="5">
        <f t="shared" si="128"/>
        <v>300</v>
      </c>
      <c r="AI238" s="5">
        <f t="shared" si="123"/>
        <v>1.6128179323759475</v>
      </c>
      <c r="AJ238" s="5"/>
      <c r="AK238" s="23">
        <f t="shared" si="124"/>
        <v>0.52562829933422028</v>
      </c>
      <c r="AL238" s="23">
        <f t="shared" si="125"/>
        <v>55.256282993342204</v>
      </c>
      <c r="AM238">
        <v>4</v>
      </c>
      <c r="AN238">
        <v>4</v>
      </c>
      <c r="AO238">
        <v>4</v>
      </c>
      <c r="AP238">
        <v>5</v>
      </c>
      <c r="AQ238">
        <v>5</v>
      </c>
      <c r="AR238" s="31">
        <v>4</v>
      </c>
      <c r="AS238" s="6">
        <f t="shared" si="110"/>
        <v>26</v>
      </c>
      <c r="AT238" s="6">
        <f t="shared" si="111"/>
        <v>0.62983474426353547</v>
      </c>
      <c r="AU238" s="6">
        <f t="shared" si="112"/>
        <v>0.56903253960790645</v>
      </c>
      <c r="AV238" s="6">
        <f t="shared" si="113"/>
        <v>0.2970787949802603</v>
      </c>
      <c r="AW238" s="6">
        <f t="shared" si="114"/>
        <v>0.7379675953855086</v>
      </c>
      <c r="AX238" s="6">
        <f t="shared" si="115"/>
        <v>1.5727105423407692</v>
      </c>
      <c r="AY238" s="6">
        <f t="shared" si="116"/>
        <v>0.25555636805068033</v>
      </c>
      <c r="AZ238" s="6"/>
      <c r="BA238" s="6"/>
      <c r="BB238" s="24">
        <f t="shared" si="117"/>
        <v>0.67703009743810993</v>
      </c>
      <c r="BC238" s="24">
        <f t="shared" si="126"/>
        <v>56.770300974381101</v>
      </c>
      <c r="BD238" s="20">
        <f t="shared" si="118"/>
        <v>-0.32588716316426203</v>
      </c>
      <c r="BE238" s="8">
        <f t="shared" si="119"/>
        <v>-8.1471790791065507E-2</v>
      </c>
      <c r="BF238" s="20">
        <f t="shared" si="120"/>
        <v>49.185282092089345</v>
      </c>
    </row>
    <row r="239" spans="1:58" customFormat="1">
      <c r="A239" s="34">
        <v>53759</v>
      </c>
      <c r="B239" s="35">
        <v>43576.584027777775</v>
      </c>
      <c r="C239" s="34" t="s">
        <v>4</v>
      </c>
      <c r="D239" s="34">
        <v>1.3</v>
      </c>
      <c r="E239" s="34">
        <f t="shared" si="97"/>
        <v>1.3</v>
      </c>
      <c r="F239" s="34">
        <v>4</v>
      </c>
      <c r="G239" s="34">
        <f t="shared" si="98"/>
        <v>4</v>
      </c>
      <c r="H239" s="34">
        <v>0</v>
      </c>
      <c r="I239" s="34">
        <f t="shared" si="99"/>
        <v>0</v>
      </c>
      <c r="J239" s="30">
        <f t="shared" si="100"/>
        <v>-1.1220922196298695</v>
      </c>
      <c r="K239" s="30">
        <f t="shared" si="101"/>
        <v>-0.57256821752649634</v>
      </c>
      <c r="L239" s="30">
        <f t="shared" si="102"/>
        <v>0.44251619257664032</v>
      </c>
      <c r="M239" s="30">
        <f t="shared" si="103"/>
        <v>-0.99204019468001348</v>
      </c>
      <c r="N239" s="1"/>
      <c r="O239" s="1"/>
      <c r="P239" s="21">
        <f t="shared" si="104"/>
        <v>-0.37403073987662316</v>
      </c>
      <c r="Q239" s="21">
        <f t="shared" si="105"/>
        <v>46.259692601233766</v>
      </c>
      <c r="R239" s="34">
        <v>5</v>
      </c>
      <c r="S239" s="34">
        <v>5</v>
      </c>
      <c r="T239" s="34">
        <v>24</v>
      </c>
      <c r="U239" s="34">
        <v>8</v>
      </c>
      <c r="V239" s="34">
        <v>9</v>
      </c>
      <c r="W239" s="34">
        <v>1</v>
      </c>
      <c r="X239" s="28">
        <f t="shared" si="106"/>
        <v>6</v>
      </c>
      <c r="Y239" s="22">
        <f t="shared" si="107"/>
        <v>44.230000000000004</v>
      </c>
      <c r="Z239" s="3"/>
      <c r="AA239" s="22">
        <f t="shared" si="108"/>
        <v>2.1757908545393803</v>
      </c>
      <c r="AB239" s="22">
        <f t="shared" si="109"/>
        <v>71.757908545393803</v>
      </c>
      <c r="AC239" s="34">
        <v>2</v>
      </c>
      <c r="AD239" s="34">
        <v>3</v>
      </c>
      <c r="AE239" s="34">
        <f t="shared" si="121"/>
        <v>5</v>
      </c>
      <c r="AF239" s="5">
        <f t="shared" si="122"/>
        <v>-0.56156133370750683</v>
      </c>
      <c r="AG239" s="5">
        <v>0</v>
      </c>
      <c r="AH239" s="5">
        <f t="shared" si="128"/>
        <v>300</v>
      </c>
      <c r="AI239" s="5">
        <f t="shared" si="123"/>
        <v>1.6128179323759475</v>
      </c>
      <c r="AJ239" s="5"/>
      <c r="AK239" s="23">
        <f t="shared" si="124"/>
        <v>0.52562829933422028</v>
      </c>
      <c r="AL239" s="23">
        <f t="shared" si="125"/>
        <v>55.256282993342204</v>
      </c>
      <c r="AM239">
        <v>4</v>
      </c>
      <c r="AN239">
        <v>4</v>
      </c>
      <c r="AO239">
        <v>4</v>
      </c>
      <c r="AP239">
        <v>5</v>
      </c>
      <c r="AQ239">
        <v>5</v>
      </c>
      <c r="AR239" s="31">
        <v>4</v>
      </c>
      <c r="AS239" s="6">
        <f t="shared" si="110"/>
        <v>26</v>
      </c>
      <c r="AT239" s="6">
        <f t="shared" si="111"/>
        <v>0.62983474426353547</v>
      </c>
      <c r="AU239" s="6">
        <f t="shared" si="112"/>
        <v>0.56903253960790645</v>
      </c>
      <c r="AV239" s="6">
        <f t="shared" si="113"/>
        <v>0.2970787949802603</v>
      </c>
      <c r="AW239" s="6">
        <f t="shared" si="114"/>
        <v>0.7379675953855086</v>
      </c>
      <c r="AX239" s="6">
        <f t="shared" si="115"/>
        <v>1.5727105423407692</v>
      </c>
      <c r="AY239" s="6">
        <f t="shared" si="116"/>
        <v>0.25555636805068033</v>
      </c>
      <c r="AZ239" s="6"/>
      <c r="BA239" s="6"/>
      <c r="BB239" s="24">
        <f t="shared" si="117"/>
        <v>0.67703009743810993</v>
      </c>
      <c r="BC239" s="24">
        <f t="shared" si="126"/>
        <v>56.770300974381101</v>
      </c>
      <c r="BD239" s="20">
        <f t="shared" si="118"/>
        <v>3.004418511435087</v>
      </c>
      <c r="BE239" s="8">
        <f t="shared" si="119"/>
        <v>0.75110462785877175</v>
      </c>
      <c r="BF239" s="20">
        <f t="shared" si="120"/>
        <v>57.51104627858772</v>
      </c>
    </row>
    <row r="240" spans="1:58" customFormat="1">
      <c r="A240" s="34">
        <v>53759</v>
      </c>
      <c r="B240" s="35">
        <v>43576.717361111114</v>
      </c>
      <c r="C240" s="34" t="s">
        <v>5</v>
      </c>
      <c r="D240" s="34">
        <v>1.5</v>
      </c>
      <c r="E240" s="34">
        <f t="shared" si="97"/>
        <v>1.5</v>
      </c>
      <c r="F240" s="34">
        <v>3</v>
      </c>
      <c r="G240" s="34">
        <f t="shared" si="98"/>
        <v>3</v>
      </c>
      <c r="H240" s="34">
        <v>5</v>
      </c>
      <c r="I240" s="34">
        <f t="shared" si="99"/>
        <v>5</v>
      </c>
      <c r="J240" s="30">
        <f t="shared" si="100"/>
        <v>0.51147776734991579</v>
      </c>
      <c r="K240" s="30">
        <f t="shared" si="101"/>
        <v>-0.40788102563655476</v>
      </c>
      <c r="L240" s="30">
        <f t="shared" si="102"/>
        <v>-0.61026742897824293</v>
      </c>
      <c r="M240" s="30">
        <f t="shared" si="103"/>
        <v>1.5296262219647134</v>
      </c>
      <c r="N240" s="1"/>
      <c r="O240" s="1"/>
      <c r="P240" s="21">
        <f t="shared" si="104"/>
        <v>0.17049258911663859</v>
      </c>
      <c r="Q240" s="21">
        <f t="shared" si="105"/>
        <v>51.704925891166383</v>
      </c>
      <c r="R240" s="34">
        <v>5</v>
      </c>
      <c r="S240" s="34">
        <v>5</v>
      </c>
      <c r="T240" s="34">
        <v>24</v>
      </c>
      <c r="U240" s="34">
        <v>8</v>
      </c>
      <c r="V240" s="34">
        <v>9</v>
      </c>
      <c r="W240" s="34">
        <v>1</v>
      </c>
      <c r="X240" s="28">
        <f t="shared" si="106"/>
        <v>6</v>
      </c>
      <c r="Y240" s="22">
        <f t="shared" si="107"/>
        <v>44.230000000000004</v>
      </c>
      <c r="Z240" s="3"/>
      <c r="AA240" s="22">
        <f t="shared" si="108"/>
        <v>2.1757908545393803</v>
      </c>
      <c r="AB240" s="22">
        <f t="shared" si="109"/>
        <v>71.757908545393803</v>
      </c>
      <c r="AC240" s="34">
        <v>2</v>
      </c>
      <c r="AD240" s="34">
        <v>3</v>
      </c>
      <c r="AE240" s="34">
        <f t="shared" si="121"/>
        <v>5</v>
      </c>
      <c r="AF240" s="5">
        <f t="shared" si="122"/>
        <v>-0.56156133370750683</v>
      </c>
      <c r="AG240" s="5">
        <v>0</v>
      </c>
      <c r="AH240" s="5">
        <f t="shared" si="128"/>
        <v>300</v>
      </c>
      <c r="AI240" s="5">
        <f t="shared" si="123"/>
        <v>1.6128179323759475</v>
      </c>
      <c r="AJ240" s="5"/>
      <c r="AK240" s="23">
        <f t="shared" si="124"/>
        <v>0.52562829933422028</v>
      </c>
      <c r="AL240" s="23">
        <f t="shared" si="125"/>
        <v>55.256282993342204</v>
      </c>
      <c r="AM240">
        <v>4</v>
      </c>
      <c r="AN240">
        <v>4</v>
      </c>
      <c r="AO240">
        <v>4</v>
      </c>
      <c r="AP240">
        <v>5</v>
      </c>
      <c r="AQ240">
        <v>5</v>
      </c>
      <c r="AR240" s="31">
        <v>4</v>
      </c>
      <c r="AS240" s="6">
        <f t="shared" si="110"/>
        <v>26</v>
      </c>
      <c r="AT240" s="6">
        <f t="shared" si="111"/>
        <v>0.62983474426353547</v>
      </c>
      <c r="AU240" s="6">
        <f t="shared" si="112"/>
        <v>0.56903253960790645</v>
      </c>
      <c r="AV240" s="6">
        <f t="shared" si="113"/>
        <v>0.2970787949802603</v>
      </c>
      <c r="AW240" s="6">
        <f t="shared" si="114"/>
        <v>0.7379675953855086</v>
      </c>
      <c r="AX240" s="6">
        <f t="shared" si="115"/>
        <v>1.5727105423407692</v>
      </c>
      <c r="AY240" s="6">
        <f t="shared" si="116"/>
        <v>0.25555636805068033</v>
      </c>
      <c r="AZ240" s="6"/>
      <c r="BA240" s="6"/>
      <c r="BB240" s="24">
        <f t="shared" si="117"/>
        <v>0.67703009743810993</v>
      </c>
      <c r="BC240" s="24">
        <f t="shared" si="126"/>
        <v>56.770300974381101</v>
      </c>
      <c r="BD240" s="20">
        <f t="shared" si="118"/>
        <v>3.5489418404283488</v>
      </c>
      <c r="BE240" s="8">
        <f t="shared" si="119"/>
        <v>0.8872354601070872</v>
      </c>
      <c r="BF240" s="20">
        <f t="shared" si="120"/>
        <v>58.872354601070874</v>
      </c>
    </row>
    <row r="241" spans="1:58" customFormat="1">
      <c r="A241" s="34">
        <v>53759</v>
      </c>
      <c r="B241" s="35">
        <v>43576.854166666664</v>
      </c>
      <c r="C241" s="34" t="s">
        <v>6</v>
      </c>
      <c r="D241" s="34">
        <v>7</v>
      </c>
      <c r="E241" s="34">
        <f t="shared" si="97"/>
        <v>7</v>
      </c>
      <c r="F241" s="34">
        <v>5</v>
      </c>
      <c r="G241" s="34">
        <f t="shared" si="98"/>
        <v>5</v>
      </c>
      <c r="H241" s="34">
        <v>4</v>
      </c>
      <c r="I241" s="34">
        <f t="shared" si="99"/>
        <v>4</v>
      </c>
      <c r="J241" s="30">
        <f t="shared" si="100"/>
        <v>6.6416095041041316</v>
      </c>
      <c r="K241" s="30">
        <f t="shared" si="101"/>
        <v>4.121016751336839</v>
      </c>
      <c r="L241" s="30">
        <f t="shared" si="102"/>
        <v>1.4952998141315237</v>
      </c>
      <c r="M241" s="30">
        <f t="shared" si="103"/>
        <v>1.0252929386357681</v>
      </c>
      <c r="N241" s="1"/>
      <c r="O241" s="1"/>
      <c r="P241" s="21">
        <f t="shared" si="104"/>
        <v>2.2138698347013772</v>
      </c>
      <c r="Q241" s="21">
        <f t="shared" si="105"/>
        <v>72.138698347013772</v>
      </c>
      <c r="R241" s="34">
        <v>5</v>
      </c>
      <c r="S241" s="34">
        <v>5</v>
      </c>
      <c r="T241" s="34">
        <v>24</v>
      </c>
      <c r="U241" s="34">
        <v>8</v>
      </c>
      <c r="V241" s="34">
        <v>9</v>
      </c>
      <c r="W241" s="34">
        <v>1</v>
      </c>
      <c r="X241" s="28">
        <f t="shared" si="106"/>
        <v>6</v>
      </c>
      <c r="Y241" s="22">
        <f t="shared" si="107"/>
        <v>44.230000000000004</v>
      </c>
      <c r="Z241" s="3"/>
      <c r="AA241" s="22">
        <f t="shared" si="108"/>
        <v>2.1757908545393803</v>
      </c>
      <c r="AB241" s="22">
        <f t="shared" si="109"/>
        <v>71.757908545393803</v>
      </c>
      <c r="AC241" s="34">
        <v>2</v>
      </c>
      <c r="AD241" s="34">
        <v>3</v>
      </c>
      <c r="AE241" s="34">
        <f t="shared" si="121"/>
        <v>5</v>
      </c>
      <c r="AF241" s="5">
        <f t="shared" si="122"/>
        <v>-0.56156133370750683</v>
      </c>
      <c r="AG241" s="5">
        <v>0</v>
      </c>
      <c r="AH241" s="5">
        <f t="shared" si="128"/>
        <v>300</v>
      </c>
      <c r="AI241" s="5">
        <f t="shared" si="123"/>
        <v>1.6128179323759475</v>
      </c>
      <c r="AJ241" s="5"/>
      <c r="AK241" s="23">
        <f t="shared" si="124"/>
        <v>0.52562829933422028</v>
      </c>
      <c r="AL241" s="23">
        <f t="shared" si="125"/>
        <v>55.256282993342204</v>
      </c>
      <c r="AM241">
        <v>4</v>
      </c>
      <c r="AN241">
        <v>4</v>
      </c>
      <c r="AO241">
        <v>4</v>
      </c>
      <c r="AP241">
        <v>5</v>
      </c>
      <c r="AQ241">
        <v>5</v>
      </c>
      <c r="AR241" s="31">
        <v>4</v>
      </c>
      <c r="AS241" s="6">
        <f t="shared" si="110"/>
        <v>26</v>
      </c>
      <c r="AT241" s="6">
        <f t="shared" si="111"/>
        <v>0.62983474426353547</v>
      </c>
      <c r="AU241" s="6">
        <f t="shared" si="112"/>
        <v>0.56903253960790645</v>
      </c>
      <c r="AV241" s="6">
        <f t="shared" si="113"/>
        <v>0.2970787949802603</v>
      </c>
      <c r="AW241" s="6">
        <f t="shared" si="114"/>
        <v>0.7379675953855086</v>
      </c>
      <c r="AX241" s="6">
        <f t="shared" si="115"/>
        <v>1.5727105423407692</v>
      </c>
      <c r="AY241" s="6">
        <f t="shared" si="116"/>
        <v>0.25555636805068033</v>
      </c>
      <c r="AZ241" s="6"/>
      <c r="BA241" s="6"/>
      <c r="BB241" s="24">
        <f t="shared" si="117"/>
        <v>0.67703009743810993</v>
      </c>
      <c r="BC241" s="24">
        <f t="shared" si="126"/>
        <v>56.770300974381101</v>
      </c>
      <c r="BD241" s="20">
        <f t="shared" si="118"/>
        <v>5.5923190860130889</v>
      </c>
      <c r="BE241" s="8">
        <f t="shared" si="119"/>
        <v>1.3980797715032722</v>
      </c>
      <c r="BF241" s="20">
        <f t="shared" si="120"/>
        <v>63.980797715032722</v>
      </c>
    </row>
    <row r="242" spans="1:58" customFormat="1">
      <c r="A242" s="68">
        <v>53759</v>
      </c>
      <c r="B242" s="74">
        <v>43577.4375</v>
      </c>
      <c r="C242" s="68" t="s">
        <v>10</v>
      </c>
      <c r="D242" s="68">
        <v>4.5</v>
      </c>
      <c r="E242" s="68">
        <f t="shared" si="97"/>
        <v>4.5</v>
      </c>
      <c r="F242" s="68">
        <v>4</v>
      </c>
      <c r="G242" s="68">
        <f t="shared" si="98"/>
        <v>4</v>
      </c>
      <c r="H242" s="68">
        <v>4</v>
      </c>
      <c r="I242" s="68">
        <f t="shared" si="99"/>
        <v>4</v>
      </c>
      <c r="J242" s="61">
        <f t="shared" si="100"/>
        <v>3.5302359839249777</v>
      </c>
      <c r="K242" s="61">
        <f t="shared" si="101"/>
        <v>2.0624268527125693</v>
      </c>
      <c r="L242" s="61">
        <f t="shared" si="102"/>
        <v>0.44251619257664032</v>
      </c>
      <c r="M242" s="61">
        <f t="shared" si="103"/>
        <v>1.0252929386357681</v>
      </c>
      <c r="N242" s="15"/>
      <c r="O242" s="15"/>
      <c r="P242" s="21">
        <f t="shared" si="104"/>
        <v>1.1767453279749926</v>
      </c>
      <c r="Q242" s="25">
        <f t="shared" si="105"/>
        <v>61.76745327974993</v>
      </c>
      <c r="R242" s="68">
        <v>5</v>
      </c>
      <c r="S242" s="68">
        <v>5</v>
      </c>
      <c r="T242" s="68">
        <v>24</v>
      </c>
      <c r="U242" s="68">
        <v>8</v>
      </c>
      <c r="V242" s="68">
        <v>9</v>
      </c>
      <c r="W242" s="68">
        <v>1</v>
      </c>
      <c r="X242" s="62">
        <f t="shared" si="106"/>
        <v>6</v>
      </c>
      <c r="Y242" s="63">
        <f t="shared" si="107"/>
        <v>44.230000000000004</v>
      </c>
      <c r="Z242" s="16"/>
      <c r="AA242" s="63">
        <f t="shared" si="108"/>
        <v>2.1757908545393803</v>
      </c>
      <c r="AB242" s="63">
        <f t="shared" si="109"/>
        <v>71.757908545393803</v>
      </c>
      <c r="AC242" s="34">
        <v>2</v>
      </c>
      <c r="AD242" s="34">
        <v>3</v>
      </c>
      <c r="AE242" s="34">
        <f t="shared" si="121"/>
        <v>5</v>
      </c>
      <c r="AF242" s="5">
        <f t="shared" si="122"/>
        <v>-0.56156133370750683</v>
      </c>
      <c r="AG242" s="5">
        <v>0</v>
      </c>
      <c r="AH242" s="5">
        <f t="shared" si="128"/>
        <v>300</v>
      </c>
      <c r="AI242" s="5">
        <f t="shared" si="123"/>
        <v>1.6128179323759475</v>
      </c>
      <c r="AJ242" s="5"/>
      <c r="AK242" s="23">
        <f t="shared" si="124"/>
        <v>0.52562829933422028</v>
      </c>
      <c r="AL242" s="23">
        <f t="shared" si="125"/>
        <v>55.256282993342204</v>
      </c>
      <c r="AM242" s="14">
        <v>5</v>
      </c>
      <c r="AN242" s="14">
        <v>5</v>
      </c>
      <c r="AO242" s="14">
        <v>5</v>
      </c>
      <c r="AP242" s="14">
        <v>5</v>
      </c>
      <c r="AQ242" s="14">
        <v>5</v>
      </c>
      <c r="AR242" s="32">
        <v>5</v>
      </c>
      <c r="AS242" s="6">
        <f t="shared" si="110"/>
        <v>30</v>
      </c>
      <c r="AT242" s="18">
        <f t="shared" si="111"/>
        <v>1.7775686462005913</v>
      </c>
      <c r="AU242" s="18">
        <f t="shared" si="112"/>
        <v>1.6649470603342449</v>
      </c>
      <c r="AV242" s="18">
        <f t="shared" si="113"/>
        <v>1.423502559280414</v>
      </c>
      <c r="AW242" s="18">
        <f t="shared" si="114"/>
        <v>0.7379675953855086</v>
      </c>
      <c r="AX242" s="18">
        <f t="shared" si="115"/>
        <v>1.5727105423407692</v>
      </c>
      <c r="AY242" s="18">
        <f t="shared" si="116"/>
        <v>1.459731357959388</v>
      </c>
      <c r="AZ242" s="18"/>
      <c r="BA242" s="18"/>
      <c r="BB242" s="24">
        <f t="shared" si="117"/>
        <v>1.4394046269168193</v>
      </c>
      <c r="BC242" s="24">
        <f t="shared" si="126"/>
        <v>64.3940462691682</v>
      </c>
      <c r="BD242" s="20">
        <f t="shared" si="118"/>
        <v>5.3175691087654124</v>
      </c>
      <c r="BE242" s="8">
        <f t="shared" si="119"/>
        <v>1.3293922771913531</v>
      </c>
      <c r="BF242" s="65">
        <f t="shared" si="120"/>
        <v>63.293922771913529</v>
      </c>
    </row>
    <row r="243" spans="1:58" customFormat="1">
      <c r="A243" s="34">
        <v>53759</v>
      </c>
      <c r="B243" s="35">
        <v>43577.549305555556</v>
      </c>
      <c r="C243" s="34" t="s">
        <v>4</v>
      </c>
      <c r="D243" s="34">
        <v>1.3</v>
      </c>
      <c r="E243" s="34">
        <f t="shared" si="97"/>
        <v>1.3</v>
      </c>
      <c r="F243" s="34">
        <v>5</v>
      </c>
      <c r="G243" s="34">
        <f t="shared" si="98"/>
        <v>5</v>
      </c>
      <c r="H243" s="34">
        <v>0</v>
      </c>
      <c r="I243" s="34">
        <f t="shared" si="99"/>
        <v>0</v>
      </c>
      <c r="J243" s="30">
        <f t="shared" si="100"/>
        <v>-6.9308598074986127E-2</v>
      </c>
      <c r="K243" s="30">
        <f t="shared" si="101"/>
        <v>-0.57256821752649634</v>
      </c>
      <c r="L243" s="30">
        <f t="shared" si="102"/>
        <v>1.4952998141315237</v>
      </c>
      <c r="M243" s="30">
        <f t="shared" si="103"/>
        <v>-0.99204019468001348</v>
      </c>
      <c r="N243" s="1"/>
      <c r="O243" s="1"/>
      <c r="P243" s="21">
        <f t="shared" si="104"/>
        <v>-2.3102866024995377E-2</v>
      </c>
      <c r="Q243" s="21">
        <f t="shared" si="105"/>
        <v>49.768971339750046</v>
      </c>
      <c r="R243" s="37">
        <v>5</v>
      </c>
      <c r="S243" s="37">
        <v>5</v>
      </c>
      <c r="T243" s="34">
        <v>8</v>
      </c>
      <c r="U243" s="34">
        <v>2</v>
      </c>
      <c r="V243" s="34">
        <v>2</v>
      </c>
      <c r="W243" s="34">
        <v>1</v>
      </c>
      <c r="X243" s="28">
        <f t="shared" si="106"/>
        <v>6</v>
      </c>
      <c r="Y243" s="22">
        <f t="shared" si="107"/>
        <v>16.47</v>
      </c>
      <c r="Z243" s="3"/>
      <c r="AA243" s="22">
        <f t="shared" si="108"/>
        <v>-1.4163252276798761</v>
      </c>
      <c r="AB243" s="22">
        <f t="shared" si="109"/>
        <v>35.836747723201242</v>
      </c>
      <c r="AC243" s="34">
        <v>2</v>
      </c>
      <c r="AD243" s="34">
        <v>3</v>
      </c>
      <c r="AE243" s="34">
        <f t="shared" si="121"/>
        <v>5</v>
      </c>
      <c r="AF243" s="5">
        <f t="shared" si="122"/>
        <v>-0.56156133370750683</v>
      </c>
      <c r="AG243" s="5">
        <v>0</v>
      </c>
      <c r="AH243" s="5">
        <f t="shared" si="128"/>
        <v>300</v>
      </c>
      <c r="AI243" s="5">
        <f t="shared" si="123"/>
        <v>1.6128179323759475</v>
      </c>
      <c r="AJ243" s="5"/>
      <c r="AK243" s="23">
        <f t="shared" si="124"/>
        <v>0.52562829933422028</v>
      </c>
      <c r="AL243" s="23">
        <f t="shared" si="125"/>
        <v>55.256282993342204</v>
      </c>
      <c r="AM243">
        <v>5</v>
      </c>
      <c r="AN243">
        <v>5</v>
      </c>
      <c r="AO243">
        <v>5</v>
      </c>
      <c r="AP243">
        <v>5</v>
      </c>
      <c r="AQ243">
        <v>5</v>
      </c>
      <c r="AR243" s="31">
        <v>5</v>
      </c>
      <c r="AS243" s="6">
        <f t="shared" si="110"/>
        <v>30</v>
      </c>
      <c r="AT243" s="6">
        <f t="shared" si="111"/>
        <v>1.7775686462005913</v>
      </c>
      <c r="AU243" s="6">
        <f t="shared" si="112"/>
        <v>1.6649470603342449</v>
      </c>
      <c r="AV243" s="6">
        <f t="shared" si="113"/>
        <v>1.423502559280414</v>
      </c>
      <c r="AW243" s="6">
        <f t="shared" si="114"/>
        <v>0.7379675953855086</v>
      </c>
      <c r="AX243" s="6">
        <f t="shared" si="115"/>
        <v>1.5727105423407692</v>
      </c>
      <c r="AY243" s="6">
        <f t="shared" si="116"/>
        <v>1.459731357959388</v>
      </c>
      <c r="AZ243" s="6"/>
      <c r="BA243" s="6"/>
      <c r="BB243" s="24">
        <f t="shared" si="117"/>
        <v>1.4394046269168193</v>
      </c>
      <c r="BC243" s="24">
        <f t="shared" si="126"/>
        <v>64.3940462691682</v>
      </c>
      <c r="BD243" s="20">
        <f t="shared" si="118"/>
        <v>0.52560483254616797</v>
      </c>
      <c r="BE243" s="8">
        <f t="shared" si="119"/>
        <v>0.13140120813654199</v>
      </c>
      <c r="BF243" s="20">
        <f t="shared" si="120"/>
        <v>51.314012081365419</v>
      </c>
    </row>
    <row r="244" spans="1:58" customFormat="1">
      <c r="A244" s="34">
        <v>53759</v>
      </c>
      <c r="B244" s="35">
        <v>43577.741666666669</v>
      </c>
      <c r="C244" s="34" t="s">
        <v>5</v>
      </c>
      <c r="D244" s="34">
        <v>3</v>
      </c>
      <c r="E244" s="34">
        <f t="shared" si="97"/>
        <v>3</v>
      </c>
      <c r="F244" s="34">
        <v>4</v>
      </c>
      <c r="G244" s="34">
        <f t="shared" si="98"/>
        <v>4</v>
      </c>
      <c r="H244" s="34">
        <v>0</v>
      </c>
      <c r="I244" s="34">
        <f t="shared" si="99"/>
        <v>0</v>
      </c>
      <c r="J244" s="30">
        <f t="shared" si="100"/>
        <v>0.27774891143463409</v>
      </c>
      <c r="K244" s="30">
        <f t="shared" si="101"/>
        <v>0.82727291353800725</v>
      </c>
      <c r="L244" s="30">
        <f t="shared" si="102"/>
        <v>0.44251619257664032</v>
      </c>
      <c r="M244" s="30">
        <f t="shared" si="103"/>
        <v>-0.99204019468001348</v>
      </c>
      <c r="N244" s="1"/>
      <c r="O244" s="1"/>
      <c r="P244" s="21">
        <f t="shared" si="104"/>
        <v>9.258297047821136E-2</v>
      </c>
      <c r="Q244" s="21">
        <f t="shared" si="105"/>
        <v>50.92582970478211</v>
      </c>
      <c r="R244" s="34">
        <v>5</v>
      </c>
      <c r="S244" s="34">
        <v>5</v>
      </c>
      <c r="T244" s="34">
        <v>24</v>
      </c>
      <c r="U244" s="34">
        <v>8</v>
      </c>
      <c r="V244" s="34">
        <v>9</v>
      </c>
      <c r="W244" s="34">
        <v>1</v>
      </c>
      <c r="X244" s="28">
        <f t="shared" si="106"/>
        <v>6</v>
      </c>
      <c r="Y244" s="22">
        <f t="shared" si="107"/>
        <v>44.230000000000004</v>
      </c>
      <c r="Z244" s="3"/>
      <c r="AA244" s="22">
        <f t="shared" si="108"/>
        <v>2.1757908545393803</v>
      </c>
      <c r="AB244" s="22">
        <f t="shared" si="109"/>
        <v>71.757908545393803</v>
      </c>
      <c r="AC244" s="34">
        <v>2</v>
      </c>
      <c r="AD244" s="34">
        <v>3</v>
      </c>
      <c r="AE244" s="34">
        <f t="shared" si="121"/>
        <v>5</v>
      </c>
      <c r="AF244" s="5">
        <f t="shared" si="122"/>
        <v>-0.56156133370750683</v>
      </c>
      <c r="AG244" s="5">
        <v>0</v>
      </c>
      <c r="AH244" s="5">
        <f t="shared" si="128"/>
        <v>300</v>
      </c>
      <c r="AI244" s="5">
        <f t="shared" si="123"/>
        <v>1.6128179323759475</v>
      </c>
      <c r="AJ244" s="5"/>
      <c r="AK244" s="23">
        <f t="shared" si="124"/>
        <v>0.52562829933422028</v>
      </c>
      <c r="AL244" s="23">
        <f t="shared" si="125"/>
        <v>55.256282993342204</v>
      </c>
      <c r="AM244">
        <v>5</v>
      </c>
      <c r="AN244">
        <v>5</v>
      </c>
      <c r="AO244">
        <v>5</v>
      </c>
      <c r="AP244">
        <v>5</v>
      </c>
      <c r="AQ244">
        <v>5</v>
      </c>
      <c r="AR244" s="31">
        <v>5</v>
      </c>
      <c r="AS244" s="6">
        <f t="shared" si="110"/>
        <v>30</v>
      </c>
      <c r="AT244" s="6">
        <f t="shared" si="111"/>
        <v>1.7775686462005913</v>
      </c>
      <c r="AU244" s="6">
        <f t="shared" si="112"/>
        <v>1.6649470603342449</v>
      </c>
      <c r="AV244" s="6">
        <f t="shared" si="113"/>
        <v>1.423502559280414</v>
      </c>
      <c r="AW244" s="6">
        <f t="shared" si="114"/>
        <v>0.7379675953855086</v>
      </c>
      <c r="AX244" s="6">
        <f t="shared" si="115"/>
        <v>1.5727105423407692</v>
      </c>
      <c r="AY244" s="6">
        <f t="shared" si="116"/>
        <v>1.459731357959388</v>
      </c>
      <c r="AZ244" s="6"/>
      <c r="BA244" s="6"/>
      <c r="BB244" s="24">
        <f t="shared" si="117"/>
        <v>1.4394046269168193</v>
      </c>
      <c r="BC244" s="24">
        <f t="shared" si="126"/>
        <v>64.3940462691682</v>
      </c>
      <c r="BD244" s="20">
        <f t="shared" si="118"/>
        <v>4.2334067512686309</v>
      </c>
      <c r="BE244" s="8">
        <f t="shared" si="119"/>
        <v>1.0583516878171577</v>
      </c>
      <c r="BF244" s="20">
        <f t="shared" si="120"/>
        <v>60.583516878171579</v>
      </c>
    </row>
    <row r="245" spans="1:58" customFormat="1">
      <c r="A245" s="34">
        <v>53759</v>
      </c>
      <c r="B245" s="35">
        <v>43577.854166666664</v>
      </c>
      <c r="C245" s="34" t="s">
        <v>6</v>
      </c>
      <c r="D245" s="34">
        <v>1.3</v>
      </c>
      <c r="E245" s="34">
        <f t="shared" si="97"/>
        <v>1.3</v>
      </c>
      <c r="F245" s="34">
        <v>4</v>
      </c>
      <c r="G245" s="34">
        <f t="shared" si="98"/>
        <v>4</v>
      </c>
      <c r="H245" s="34">
        <v>5</v>
      </c>
      <c r="I245" s="34">
        <f t="shared" si="99"/>
        <v>5</v>
      </c>
      <c r="J245" s="30">
        <f t="shared" si="100"/>
        <v>1.3995741970148574</v>
      </c>
      <c r="K245" s="30">
        <f t="shared" si="101"/>
        <v>-0.57256821752649634</v>
      </c>
      <c r="L245" s="30">
        <f t="shared" si="102"/>
        <v>0.44251619257664032</v>
      </c>
      <c r="M245" s="30">
        <f t="shared" si="103"/>
        <v>1.5296262219647134</v>
      </c>
      <c r="N245" s="1"/>
      <c r="O245" s="1"/>
      <c r="P245" s="21">
        <f t="shared" si="104"/>
        <v>0.46652473233828579</v>
      </c>
      <c r="Q245" s="21">
        <f t="shared" si="105"/>
        <v>54.665247323382857</v>
      </c>
      <c r="R245" s="34">
        <v>5</v>
      </c>
      <c r="S245" s="34">
        <v>5</v>
      </c>
      <c r="T245" s="34">
        <v>24</v>
      </c>
      <c r="U245" s="34">
        <v>8</v>
      </c>
      <c r="V245" s="34">
        <v>9</v>
      </c>
      <c r="W245" s="34">
        <v>1</v>
      </c>
      <c r="X245" s="28">
        <f t="shared" si="106"/>
        <v>6</v>
      </c>
      <c r="Y245" s="22">
        <f t="shared" si="107"/>
        <v>44.230000000000004</v>
      </c>
      <c r="Z245" s="3"/>
      <c r="AA245" s="22">
        <f t="shared" si="108"/>
        <v>2.1757908545393803</v>
      </c>
      <c r="AB245" s="22">
        <f t="shared" si="109"/>
        <v>71.757908545393803</v>
      </c>
      <c r="AC245" s="34">
        <v>2</v>
      </c>
      <c r="AD245" s="34">
        <v>3</v>
      </c>
      <c r="AE245" s="34">
        <f t="shared" si="121"/>
        <v>5</v>
      </c>
      <c r="AF245" s="5">
        <f t="shared" si="122"/>
        <v>-0.56156133370750683</v>
      </c>
      <c r="AG245" s="5">
        <v>0</v>
      </c>
      <c r="AH245" s="5">
        <f t="shared" si="128"/>
        <v>300</v>
      </c>
      <c r="AI245" s="5">
        <f t="shared" si="123"/>
        <v>1.6128179323759475</v>
      </c>
      <c r="AJ245" s="5"/>
      <c r="AK245" s="23">
        <f t="shared" si="124"/>
        <v>0.52562829933422028</v>
      </c>
      <c r="AL245" s="23">
        <f t="shared" si="125"/>
        <v>55.256282993342204</v>
      </c>
      <c r="AM245">
        <v>5</v>
      </c>
      <c r="AN245">
        <v>5</v>
      </c>
      <c r="AO245">
        <v>5</v>
      </c>
      <c r="AP245">
        <v>5</v>
      </c>
      <c r="AQ245">
        <v>5</v>
      </c>
      <c r="AR245" s="31">
        <v>5</v>
      </c>
      <c r="AS245" s="6">
        <f t="shared" si="110"/>
        <v>30</v>
      </c>
      <c r="AT245" s="6">
        <f t="shared" si="111"/>
        <v>1.7775686462005913</v>
      </c>
      <c r="AU245" s="6">
        <f t="shared" si="112"/>
        <v>1.6649470603342449</v>
      </c>
      <c r="AV245" s="6">
        <f t="shared" si="113"/>
        <v>1.423502559280414</v>
      </c>
      <c r="AW245" s="6">
        <f t="shared" si="114"/>
        <v>0.7379675953855086</v>
      </c>
      <c r="AX245" s="6">
        <f t="shared" si="115"/>
        <v>1.5727105423407692</v>
      </c>
      <c r="AY245" s="6">
        <f t="shared" si="116"/>
        <v>1.459731357959388</v>
      </c>
      <c r="AZ245" s="6"/>
      <c r="BA245" s="6"/>
      <c r="BB245" s="24">
        <f t="shared" si="117"/>
        <v>1.4394046269168193</v>
      </c>
      <c r="BC245" s="24">
        <f t="shared" si="126"/>
        <v>64.3940462691682</v>
      </c>
      <c r="BD245" s="20">
        <f t="shared" si="118"/>
        <v>4.6073485131287057</v>
      </c>
      <c r="BE245" s="8">
        <f t="shared" si="119"/>
        <v>1.1518371282821764</v>
      </c>
      <c r="BF245" s="20">
        <f t="shared" si="120"/>
        <v>61.518371282821761</v>
      </c>
    </row>
    <row r="246" spans="1:58" customFormat="1">
      <c r="A246" s="34">
        <v>53759</v>
      </c>
      <c r="B246" s="35">
        <v>43578.4375</v>
      </c>
      <c r="C246" s="34" t="s">
        <v>11</v>
      </c>
      <c r="D246" s="34">
        <v>3</v>
      </c>
      <c r="E246" s="34">
        <f t="shared" si="97"/>
        <v>3</v>
      </c>
      <c r="F246" s="34">
        <v>3</v>
      </c>
      <c r="G246" s="34">
        <f t="shared" si="98"/>
        <v>3</v>
      </c>
      <c r="H246" s="34">
        <v>3</v>
      </c>
      <c r="I246" s="34">
        <f t="shared" si="99"/>
        <v>3</v>
      </c>
      <c r="J246" s="30">
        <f t="shared" si="100"/>
        <v>0.73796513986658707</v>
      </c>
      <c r="K246" s="30">
        <f t="shared" si="101"/>
        <v>0.82727291353800725</v>
      </c>
      <c r="L246" s="30">
        <f t="shared" si="102"/>
        <v>-0.61026742897824293</v>
      </c>
      <c r="M246" s="30">
        <f t="shared" si="103"/>
        <v>0.52095965530682276</v>
      </c>
      <c r="N246" s="1"/>
      <c r="O246" s="1"/>
      <c r="P246" s="21">
        <f t="shared" si="104"/>
        <v>0.24598837995552902</v>
      </c>
      <c r="Q246" s="21">
        <f t="shared" si="105"/>
        <v>52.459883799555293</v>
      </c>
      <c r="R246" s="34">
        <v>5</v>
      </c>
      <c r="S246" s="34">
        <v>5</v>
      </c>
      <c r="T246" s="34">
        <v>22</v>
      </c>
      <c r="U246" s="34">
        <v>6</v>
      </c>
      <c r="V246" s="34">
        <v>7</v>
      </c>
      <c r="W246" s="34">
        <v>1</v>
      </c>
      <c r="X246" s="28">
        <f t="shared" si="106"/>
        <v>6</v>
      </c>
      <c r="Y246" s="22">
        <f t="shared" si="107"/>
        <v>38.584000000000003</v>
      </c>
      <c r="Z246" s="3"/>
      <c r="AA246" s="22">
        <f t="shared" si="108"/>
        <v>1.4452041326298011</v>
      </c>
      <c r="AB246" s="22">
        <f t="shared" si="109"/>
        <v>64.452041326298016</v>
      </c>
      <c r="AC246" s="34">
        <v>3</v>
      </c>
      <c r="AD246" s="34">
        <v>5</v>
      </c>
      <c r="AE246" s="34">
        <f t="shared" si="121"/>
        <v>8</v>
      </c>
      <c r="AF246" s="5">
        <f t="shared" si="122"/>
        <v>0.45101055878998159</v>
      </c>
      <c r="AG246" s="5">
        <v>0</v>
      </c>
      <c r="AH246" s="5">
        <f t="shared" si="128"/>
        <v>300</v>
      </c>
      <c r="AI246" s="5">
        <f t="shared" si="123"/>
        <v>1.6128179323759475</v>
      </c>
      <c r="AJ246" s="5"/>
      <c r="AK246" s="23">
        <f t="shared" si="124"/>
        <v>1.0319142455829646</v>
      </c>
      <c r="AL246" s="23">
        <f t="shared" si="125"/>
        <v>60.319142455829649</v>
      </c>
      <c r="AM246">
        <v>5</v>
      </c>
      <c r="AN246">
        <v>5</v>
      </c>
      <c r="AO246">
        <v>4</v>
      </c>
      <c r="AP246">
        <v>4</v>
      </c>
      <c r="AQ246">
        <v>5</v>
      </c>
      <c r="AR246" s="31">
        <v>4</v>
      </c>
      <c r="AS246" s="6">
        <f t="shared" si="110"/>
        <v>27</v>
      </c>
      <c r="AT246" s="6">
        <f t="shared" si="111"/>
        <v>1.7775686462005913</v>
      </c>
      <c r="AU246" s="6">
        <f t="shared" si="112"/>
        <v>1.6649470603342449</v>
      </c>
      <c r="AV246" s="6">
        <f t="shared" si="113"/>
        <v>0.2970787949802603</v>
      </c>
      <c r="AW246" s="6">
        <f t="shared" si="114"/>
        <v>-0.2620324046144914</v>
      </c>
      <c r="AX246" s="6">
        <f t="shared" si="115"/>
        <v>1.5727105423407692</v>
      </c>
      <c r="AY246" s="6">
        <f t="shared" si="116"/>
        <v>0.25555636805068033</v>
      </c>
      <c r="AZ246" s="6"/>
      <c r="BA246" s="6"/>
      <c r="BB246" s="24">
        <f t="shared" si="117"/>
        <v>0.8843048345486757</v>
      </c>
      <c r="BC246" s="24">
        <f t="shared" si="126"/>
        <v>58.843048345486757</v>
      </c>
      <c r="BD246" s="20">
        <f t="shared" si="118"/>
        <v>3.6074115927169705</v>
      </c>
      <c r="BE246" s="8">
        <f t="shared" si="119"/>
        <v>0.90185289817924263</v>
      </c>
      <c r="BF246" s="20">
        <f t="shared" si="120"/>
        <v>59.018528981792429</v>
      </c>
    </row>
    <row r="247" spans="1:58" customFormat="1">
      <c r="A247" s="34">
        <v>53759</v>
      </c>
      <c r="B247" s="35">
        <v>43578.611805555556</v>
      </c>
      <c r="C247" s="34" t="s">
        <v>4</v>
      </c>
      <c r="D247" s="34">
        <v>1.5</v>
      </c>
      <c r="E247" s="34">
        <f t="shared" si="97"/>
        <v>1.5</v>
      </c>
      <c r="F247" s="34">
        <v>4</v>
      </c>
      <c r="G247" s="34">
        <f t="shared" si="98"/>
        <v>4</v>
      </c>
      <c r="H247" s="34">
        <v>0</v>
      </c>
      <c r="I247" s="34">
        <f t="shared" si="99"/>
        <v>0</v>
      </c>
      <c r="J247" s="30">
        <f t="shared" si="100"/>
        <v>-0.95740502773992797</v>
      </c>
      <c r="K247" s="30">
        <f t="shared" si="101"/>
        <v>-0.40788102563655476</v>
      </c>
      <c r="L247" s="30">
        <f t="shared" si="102"/>
        <v>0.44251619257664032</v>
      </c>
      <c r="M247" s="30">
        <f t="shared" si="103"/>
        <v>-0.99204019468001348</v>
      </c>
      <c r="N247" s="1"/>
      <c r="O247" s="1"/>
      <c r="P247" s="21">
        <f t="shared" si="104"/>
        <v>-0.31913500924664268</v>
      </c>
      <c r="Q247" s="21">
        <f t="shared" si="105"/>
        <v>46.808649907533571</v>
      </c>
      <c r="R247" s="34">
        <v>5</v>
      </c>
      <c r="S247" s="34">
        <v>5</v>
      </c>
      <c r="T247" s="34">
        <v>23</v>
      </c>
      <c r="U247" s="34">
        <v>9</v>
      </c>
      <c r="V247" s="34">
        <v>9</v>
      </c>
      <c r="W247" s="34">
        <v>2</v>
      </c>
      <c r="X247" s="28">
        <f t="shared" si="106"/>
        <v>5</v>
      </c>
      <c r="Y247" s="22">
        <f t="shared" si="107"/>
        <v>44.287999999999997</v>
      </c>
      <c r="Z247" s="3"/>
      <c r="AA247" s="22">
        <f t="shared" si="108"/>
        <v>2.183295996209722</v>
      </c>
      <c r="AB247" s="22">
        <f t="shared" si="109"/>
        <v>71.83295996209722</v>
      </c>
      <c r="AC247" s="34">
        <v>3</v>
      </c>
      <c r="AD247" s="34">
        <v>5</v>
      </c>
      <c r="AE247" s="34">
        <f t="shared" si="121"/>
        <v>8</v>
      </c>
      <c r="AF247" s="5">
        <f t="shared" si="122"/>
        <v>0.45101055878998159</v>
      </c>
      <c r="AG247" s="5">
        <v>0</v>
      </c>
      <c r="AH247" s="5">
        <f t="shared" si="128"/>
        <v>300</v>
      </c>
      <c r="AI247" s="5">
        <f t="shared" si="123"/>
        <v>1.6128179323759475</v>
      </c>
      <c r="AJ247" s="5"/>
      <c r="AK247" s="23">
        <f t="shared" si="124"/>
        <v>1.0319142455829646</v>
      </c>
      <c r="AL247" s="23">
        <f t="shared" si="125"/>
        <v>60.319142455829649</v>
      </c>
      <c r="AM247">
        <v>5</v>
      </c>
      <c r="AN247">
        <v>5</v>
      </c>
      <c r="AO247">
        <v>4</v>
      </c>
      <c r="AP247">
        <v>4</v>
      </c>
      <c r="AQ247">
        <v>5</v>
      </c>
      <c r="AR247" s="31">
        <v>4</v>
      </c>
      <c r="AS247" s="6">
        <f t="shared" si="110"/>
        <v>27</v>
      </c>
      <c r="AT247" s="6">
        <f t="shared" si="111"/>
        <v>1.7775686462005913</v>
      </c>
      <c r="AU247" s="6">
        <f t="shared" si="112"/>
        <v>1.6649470603342449</v>
      </c>
      <c r="AV247" s="6">
        <f t="shared" si="113"/>
        <v>0.2970787949802603</v>
      </c>
      <c r="AW247" s="6">
        <f t="shared" si="114"/>
        <v>-0.2620324046144914</v>
      </c>
      <c r="AX247" s="6">
        <f t="shared" si="115"/>
        <v>1.5727105423407692</v>
      </c>
      <c r="AY247" s="6">
        <f t="shared" si="116"/>
        <v>0.25555636805068033</v>
      </c>
      <c r="AZ247" s="6"/>
      <c r="BA247" s="6"/>
      <c r="BB247" s="24">
        <f t="shared" si="117"/>
        <v>0.8843048345486757</v>
      </c>
      <c r="BC247" s="24">
        <f t="shared" si="126"/>
        <v>58.843048345486757</v>
      </c>
      <c r="BD247" s="20">
        <f t="shared" si="118"/>
        <v>3.7803800670947196</v>
      </c>
      <c r="BE247" s="8">
        <f t="shared" si="119"/>
        <v>0.94509501677367991</v>
      </c>
      <c r="BF247" s="20">
        <f t="shared" si="120"/>
        <v>59.450950167736799</v>
      </c>
    </row>
    <row r="248" spans="1:58" customFormat="1">
      <c r="A248" s="34">
        <v>53759</v>
      </c>
      <c r="B248" s="35">
        <v>43578.763888888891</v>
      </c>
      <c r="C248" s="34" t="s">
        <v>5</v>
      </c>
      <c r="D248" s="34">
        <v>7</v>
      </c>
      <c r="E248" s="34">
        <f t="shared" si="97"/>
        <v>7</v>
      </c>
      <c r="F248" s="34">
        <v>5</v>
      </c>
      <c r="G248" s="34">
        <f t="shared" si="98"/>
        <v>5</v>
      </c>
      <c r="H248" s="34">
        <v>0</v>
      </c>
      <c r="I248" s="34">
        <f t="shared" si="99"/>
        <v>0</v>
      </c>
      <c r="J248" s="30">
        <f t="shared" si="100"/>
        <v>4.6242763707883494</v>
      </c>
      <c r="K248" s="30">
        <f t="shared" si="101"/>
        <v>4.121016751336839</v>
      </c>
      <c r="L248" s="30">
        <f t="shared" si="102"/>
        <v>1.4952998141315237</v>
      </c>
      <c r="M248" s="30">
        <f t="shared" si="103"/>
        <v>-0.99204019468001348</v>
      </c>
      <c r="N248" s="1"/>
      <c r="O248" s="1"/>
      <c r="P248" s="21">
        <f t="shared" si="104"/>
        <v>1.5414254569294499</v>
      </c>
      <c r="Q248" s="21">
        <f t="shared" si="105"/>
        <v>65.414254569294499</v>
      </c>
      <c r="R248" s="34">
        <v>5</v>
      </c>
      <c r="S248" s="34">
        <v>5</v>
      </c>
      <c r="T248" s="34">
        <v>23</v>
      </c>
      <c r="U248" s="34">
        <v>9</v>
      </c>
      <c r="V248" s="34">
        <v>9</v>
      </c>
      <c r="W248" s="34">
        <v>2</v>
      </c>
      <c r="X248" s="28">
        <f t="shared" si="106"/>
        <v>5</v>
      </c>
      <c r="Y248" s="22">
        <f t="shared" si="107"/>
        <v>44.287999999999997</v>
      </c>
      <c r="Z248" s="3"/>
      <c r="AA248" s="22">
        <f t="shared" si="108"/>
        <v>2.183295996209722</v>
      </c>
      <c r="AB248" s="22">
        <f t="shared" si="109"/>
        <v>71.83295996209722</v>
      </c>
      <c r="AC248" s="34">
        <v>3</v>
      </c>
      <c r="AD248" s="34">
        <v>5</v>
      </c>
      <c r="AE248" s="34">
        <f t="shared" si="121"/>
        <v>8</v>
      </c>
      <c r="AF248" s="5">
        <f t="shared" si="122"/>
        <v>0.45101055878998159</v>
      </c>
      <c r="AG248" s="5">
        <v>0</v>
      </c>
      <c r="AH248" s="5">
        <f t="shared" si="128"/>
        <v>300</v>
      </c>
      <c r="AI248" s="5">
        <f t="shared" si="123"/>
        <v>1.6128179323759475</v>
      </c>
      <c r="AJ248" s="5"/>
      <c r="AK248" s="23">
        <f t="shared" si="124"/>
        <v>1.0319142455829646</v>
      </c>
      <c r="AL248" s="23">
        <f t="shared" si="125"/>
        <v>60.319142455829649</v>
      </c>
      <c r="AM248">
        <v>5</v>
      </c>
      <c r="AN248">
        <v>5</v>
      </c>
      <c r="AO248">
        <v>4</v>
      </c>
      <c r="AP248">
        <v>4</v>
      </c>
      <c r="AQ248">
        <v>5</v>
      </c>
      <c r="AR248" s="31">
        <v>4</v>
      </c>
      <c r="AS248" s="6">
        <f t="shared" si="110"/>
        <v>27</v>
      </c>
      <c r="AT248" s="6">
        <f t="shared" si="111"/>
        <v>1.7775686462005913</v>
      </c>
      <c r="AU248" s="6">
        <f t="shared" si="112"/>
        <v>1.6649470603342449</v>
      </c>
      <c r="AV248" s="6">
        <f t="shared" si="113"/>
        <v>0.2970787949802603</v>
      </c>
      <c r="AW248" s="6">
        <f t="shared" si="114"/>
        <v>-0.2620324046144914</v>
      </c>
      <c r="AX248" s="6">
        <f t="shared" si="115"/>
        <v>1.5727105423407692</v>
      </c>
      <c r="AY248" s="6">
        <f t="shared" si="116"/>
        <v>0.25555636805068033</v>
      </c>
      <c r="AZ248" s="6"/>
      <c r="BA248" s="6"/>
      <c r="BB248" s="24">
        <f t="shared" si="117"/>
        <v>0.8843048345486757</v>
      </c>
      <c r="BC248" s="24">
        <f t="shared" si="126"/>
        <v>58.843048345486757</v>
      </c>
      <c r="BD248" s="20">
        <f t="shared" si="118"/>
        <v>5.6409405332708129</v>
      </c>
      <c r="BE248" s="8">
        <f t="shared" si="119"/>
        <v>1.4102351333177032</v>
      </c>
      <c r="BF248" s="20">
        <f t="shared" si="120"/>
        <v>64.10235133317704</v>
      </c>
    </row>
    <row r="249" spans="1:58" customFormat="1">
      <c r="A249" s="34">
        <v>53759</v>
      </c>
      <c r="B249" s="35">
        <v>43578.854166666664</v>
      </c>
      <c r="C249" s="34" t="s">
        <v>6</v>
      </c>
      <c r="D249" s="34">
        <v>1.5</v>
      </c>
      <c r="E249" s="34">
        <f t="shared" si="97"/>
        <v>1.5</v>
      </c>
      <c r="F249" s="34">
        <v>4</v>
      </c>
      <c r="G249" s="34">
        <f t="shared" si="98"/>
        <v>4</v>
      </c>
      <c r="H249" s="34">
        <v>0</v>
      </c>
      <c r="I249" s="34">
        <f t="shared" si="99"/>
        <v>0</v>
      </c>
      <c r="J249" s="30">
        <f t="shared" si="100"/>
        <v>-0.95740502773992797</v>
      </c>
      <c r="K249" s="30">
        <f t="shared" si="101"/>
        <v>-0.40788102563655476</v>
      </c>
      <c r="L249" s="30">
        <f t="shared" si="102"/>
        <v>0.44251619257664032</v>
      </c>
      <c r="M249" s="30">
        <f t="shared" si="103"/>
        <v>-0.99204019468001348</v>
      </c>
      <c r="N249" s="1"/>
      <c r="O249" s="1"/>
      <c r="P249" s="21">
        <f t="shared" si="104"/>
        <v>-0.31913500924664268</v>
      </c>
      <c r="Q249" s="21">
        <f t="shared" si="105"/>
        <v>46.808649907533571</v>
      </c>
      <c r="R249" s="34">
        <v>5</v>
      </c>
      <c r="S249" s="34">
        <v>5</v>
      </c>
      <c r="T249" s="34">
        <v>24</v>
      </c>
      <c r="U249" s="34">
        <v>8</v>
      </c>
      <c r="V249" s="34">
        <v>9</v>
      </c>
      <c r="W249" s="34">
        <v>1</v>
      </c>
      <c r="X249" s="28">
        <f t="shared" si="106"/>
        <v>6</v>
      </c>
      <c r="Y249" s="22">
        <f t="shared" si="107"/>
        <v>44.230000000000004</v>
      </c>
      <c r="Z249" s="3"/>
      <c r="AA249" s="22">
        <f t="shared" si="108"/>
        <v>2.1757908545393803</v>
      </c>
      <c r="AB249" s="22">
        <f t="shared" si="109"/>
        <v>71.757908545393803</v>
      </c>
      <c r="AC249" s="34">
        <v>3</v>
      </c>
      <c r="AD249" s="34">
        <v>5</v>
      </c>
      <c r="AE249" s="34">
        <f t="shared" si="121"/>
        <v>8</v>
      </c>
      <c r="AF249" s="5">
        <f t="shared" si="122"/>
        <v>0.45101055878998159</v>
      </c>
      <c r="AG249" s="5">
        <v>0</v>
      </c>
      <c r="AH249" s="5">
        <f t="shared" si="128"/>
        <v>300</v>
      </c>
      <c r="AI249" s="5">
        <f t="shared" si="123"/>
        <v>1.6128179323759475</v>
      </c>
      <c r="AJ249" s="5"/>
      <c r="AK249" s="23">
        <f t="shared" si="124"/>
        <v>1.0319142455829646</v>
      </c>
      <c r="AL249" s="23">
        <f t="shared" si="125"/>
        <v>60.319142455829649</v>
      </c>
      <c r="AM249">
        <v>5</v>
      </c>
      <c r="AN249">
        <v>5</v>
      </c>
      <c r="AO249">
        <v>4</v>
      </c>
      <c r="AP249">
        <v>4</v>
      </c>
      <c r="AQ249">
        <v>5</v>
      </c>
      <c r="AR249" s="31">
        <v>4</v>
      </c>
      <c r="AS249" s="6">
        <f t="shared" si="110"/>
        <v>27</v>
      </c>
      <c r="AT249" s="6">
        <f t="shared" si="111"/>
        <v>1.7775686462005913</v>
      </c>
      <c r="AU249" s="6">
        <f t="shared" si="112"/>
        <v>1.6649470603342449</v>
      </c>
      <c r="AV249" s="6">
        <f t="shared" si="113"/>
        <v>0.2970787949802603</v>
      </c>
      <c r="AW249" s="6">
        <f t="shared" si="114"/>
        <v>-0.2620324046144914</v>
      </c>
      <c r="AX249" s="6">
        <f t="shared" si="115"/>
        <v>1.5727105423407692</v>
      </c>
      <c r="AY249" s="6">
        <f t="shared" si="116"/>
        <v>0.25555636805068033</v>
      </c>
      <c r="AZ249" s="6"/>
      <c r="BA249" s="6"/>
      <c r="BB249" s="24">
        <f t="shared" si="117"/>
        <v>0.8843048345486757</v>
      </c>
      <c r="BC249" s="24">
        <f t="shared" si="126"/>
        <v>58.843048345486757</v>
      </c>
      <c r="BD249" s="20">
        <f t="shared" si="118"/>
        <v>3.7728749254243779</v>
      </c>
      <c r="BE249" s="8">
        <f t="shared" si="119"/>
        <v>0.94321873135609446</v>
      </c>
      <c r="BF249" s="20">
        <f t="shared" si="120"/>
        <v>59.432187313560945</v>
      </c>
    </row>
    <row r="250" spans="1:58" customFormat="1">
      <c r="A250" s="34">
        <v>53759</v>
      </c>
      <c r="B250" s="35">
        <v>43579.4375</v>
      </c>
      <c r="C250" s="34" t="s">
        <v>12</v>
      </c>
      <c r="D250" s="34">
        <v>1.3</v>
      </c>
      <c r="E250" s="34">
        <f t="shared" si="97"/>
        <v>1.3</v>
      </c>
      <c r="F250" s="34">
        <v>4</v>
      </c>
      <c r="G250" s="34">
        <f t="shared" si="98"/>
        <v>4</v>
      </c>
      <c r="H250" s="34">
        <v>4</v>
      </c>
      <c r="I250" s="34">
        <f t="shared" si="99"/>
        <v>4</v>
      </c>
      <c r="J250" s="30">
        <f t="shared" si="100"/>
        <v>0.89524091368591208</v>
      </c>
      <c r="K250" s="30">
        <f t="shared" si="101"/>
        <v>-0.57256821752649634</v>
      </c>
      <c r="L250" s="30">
        <f t="shared" si="102"/>
        <v>0.44251619257664032</v>
      </c>
      <c r="M250" s="30">
        <f t="shared" si="103"/>
        <v>1.0252929386357681</v>
      </c>
      <c r="N250" s="1"/>
      <c r="O250" s="1"/>
      <c r="P250" s="21">
        <f t="shared" si="104"/>
        <v>0.29841363789530401</v>
      </c>
      <c r="Q250" s="21">
        <f t="shared" si="105"/>
        <v>52.984136378953039</v>
      </c>
      <c r="R250" s="34">
        <v>5</v>
      </c>
      <c r="S250" s="34">
        <v>5</v>
      </c>
      <c r="T250" s="34">
        <v>23</v>
      </c>
      <c r="U250" s="34">
        <v>7</v>
      </c>
      <c r="V250" s="34">
        <v>8</v>
      </c>
      <c r="W250" s="34">
        <v>1</v>
      </c>
      <c r="X250" s="28">
        <f t="shared" si="106"/>
        <v>6</v>
      </c>
      <c r="Y250" s="22">
        <f t="shared" si="107"/>
        <v>41.407000000000004</v>
      </c>
      <c r="Z250" s="3"/>
      <c r="AA250" s="22">
        <f t="shared" si="108"/>
        <v>1.8104974935845906</v>
      </c>
      <c r="AB250" s="22">
        <f t="shared" si="109"/>
        <v>68.104974935845902</v>
      </c>
      <c r="AC250" s="34">
        <v>3</v>
      </c>
      <c r="AD250" s="34">
        <v>1</v>
      </c>
      <c r="AE250" s="34">
        <f t="shared" si="121"/>
        <v>4</v>
      </c>
      <c r="AF250" s="5">
        <f t="shared" si="122"/>
        <v>-0.89908529787333624</v>
      </c>
      <c r="AG250" s="5">
        <v>0</v>
      </c>
      <c r="AH250" s="5">
        <f t="shared" si="128"/>
        <v>300</v>
      </c>
      <c r="AI250" s="5">
        <f t="shared" si="123"/>
        <v>1.6128179323759475</v>
      </c>
      <c r="AJ250" s="5"/>
      <c r="AK250" s="23">
        <f t="shared" si="124"/>
        <v>0.35686631725130563</v>
      </c>
      <c r="AL250" s="23">
        <f t="shared" si="125"/>
        <v>53.568663172513055</v>
      </c>
      <c r="AM250">
        <v>5</v>
      </c>
      <c r="AN250">
        <v>5</v>
      </c>
      <c r="AO250">
        <v>4</v>
      </c>
      <c r="AP250">
        <v>4</v>
      </c>
      <c r="AQ250">
        <v>5</v>
      </c>
      <c r="AR250" s="31">
        <v>5</v>
      </c>
      <c r="AS250" s="6">
        <f t="shared" si="110"/>
        <v>28</v>
      </c>
      <c r="AT250" s="6">
        <f t="shared" si="111"/>
        <v>1.7775686462005913</v>
      </c>
      <c r="AU250" s="6">
        <f t="shared" si="112"/>
        <v>1.6649470603342449</v>
      </c>
      <c r="AV250" s="6">
        <f t="shared" si="113"/>
        <v>0.2970787949802603</v>
      </c>
      <c r="AW250" s="6">
        <f t="shared" si="114"/>
        <v>-0.2620324046144914</v>
      </c>
      <c r="AX250" s="6">
        <f t="shared" si="115"/>
        <v>1.5727105423407692</v>
      </c>
      <c r="AY250" s="6">
        <f t="shared" si="116"/>
        <v>1.459731357959388</v>
      </c>
      <c r="AZ250" s="6"/>
      <c r="BA250" s="6"/>
      <c r="BB250" s="24">
        <f t="shared" si="117"/>
        <v>1.085000666200127</v>
      </c>
      <c r="BC250" s="24">
        <f t="shared" si="126"/>
        <v>60.85000666200127</v>
      </c>
      <c r="BD250" s="20">
        <f t="shared" si="118"/>
        <v>3.5507781149313273</v>
      </c>
      <c r="BE250" s="8">
        <f t="shared" si="119"/>
        <v>0.88769452873283183</v>
      </c>
      <c r="BF250" s="20">
        <f t="shared" si="120"/>
        <v>58.876945287328319</v>
      </c>
    </row>
    <row r="251" spans="1:58" customFormat="1">
      <c r="A251" s="34">
        <v>53759</v>
      </c>
      <c r="B251" s="35">
        <v>43579.616666666669</v>
      </c>
      <c r="C251" s="34" t="s">
        <v>4</v>
      </c>
      <c r="D251" s="34">
        <v>1.5</v>
      </c>
      <c r="E251" s="34">
        <f t="shared" si="97"/>
        <v>1.5</v>
      </c>
      <c r="F251" s="34">
        <v>4</v>
      </c>
      <c r="G251" s="34">
        <f t="shared" si="98"/>
        <v>4</v>
      </c>
      <c r="H251" s="34">
        <v>0</v>
      </c>
      <c r="I251" s="34">
        <f t="shared" si="99"/>
        <v>0</v>
      </c>
      <c r="J251" s="30">
        <f t="shared" si="100"/>
        <v>-0.95740502773992797</v>
      </c>
      <c r="K251" s="30">
        <f t="shared" si="101"/>
        <v>-0.40788102563655476</v>
      </c>
      <c r="L251" s="30">
        <f t="shared" si="102"/>
        <v>0.44251619257664032</v>
      </c>
      <c r="M251" s="30">
        <f t="shared" si="103"/>
        <v>-0.99204019468001348</v>
      </c>
      <c r="N251" s="1"/>
      <c r="O251" s="1"/>
      <c r="P251" s="21">
        <f t="shared" si="104"/>
        <v>-0.31913500924664268</v>
      </c>
      <c r="Q251" s="21">
        <f t="shared" si="105"/>
        <v>46.808649907533571</v>
      </c>
      <c r="R251" s="34">
        <v>5</v>
      </c>
      <c r="S251" s="34">
        <v>5</v>
      </c>
      <c r="T251" s="34">
        <v>24</v>
      </c>
      <c r="U251" s="34">
        <v>8</v>
      </c>
      <c r="V251" s="34">
        <v>9</v>
      </c>
      <c r="W251" s="34">
        <v>1</v>
      </c>
      <c r="X251" s="28">
        <f t="shared" si="106"/>
        <v>6</v>
      </c>
      <c r="Y251" s="22">
        <f t="shared" si="107"/>
        <v>44.230000000000004</v>
      </c>
      <c r="Z251" s="3"/>
      <c r="AA251" s="22">
        <f t="shared" si="108"/>
        <v>2.1757908545393803</v>
      </c>
      <c r="AB251" s="22">
        <f t="shared" si="109"/>
        <v>71.757908545393803</v>
      </c>
      <c r="AC251" s="34">
        <v>3</v>
      </c>
      <c r="AD251" s="34">
        <v>1</v>
      </c>
      <c r="AE251" s="34">
        <f t="shared" si="121"/>
        <v>4</v>
      </c>
      <c r="AF251" s="5">
        <f t="shared" si="122"/>
        <v>-0.89908529787333624</v>
      </c>
      <c r="AG251" s="5">
        <v>0</v>
      </c>
      <c r="AH251" s="5">
        <f t="shared" si="128"/>
        <v>300</v>
      </c>
      <c r="AI251" s="5">
        <f t="shared" si="123"/>
        <v>1.6128179323759475</v>
      </c>
      <c r="AJ251" s="5"/>
      <c r="AK251" s="23">
        <f t="shared" si="124"/>
        <v>0.35686631725130563</v>
      </c>
      <c r="AL251" s="23">
        <f t="shared" si="125"/>
        <v>53.568663172513055</v>
      </c>
      <c r="AM251">
        <v>5</v>
      </c>
      <c r="AN251">
        <v>5</v>
      </c>
      <c r="AO251">
        <v>4</v>
      </c>
      <c r="AP251">
        <v>4</v>
      </c>
      <c r="AQ251">
        <v>5</v>
      </c>
      <c r="AR251" s="31">
        <v>5</v>
      </c>
      <c r="AS251" s="6">
        <f t="shared" si="110"/>
        <v>28</v>
      </c>
      <c r="AT251" s="6">
        <f t="shared" si="111"/>
        <v>1.7775686462005913</v>
      </c>
      <c r="AU251" s="6">
        <f t="shared" si="112"/>
        <v>1.6649470603342449</v>
      </c>
      <c r="AV251" s="6">
        <f t="shared" si="113"/>
        <v>0.2970787949802603</v>
      </c>
      <c r="AW251" s="6">
        <f t="shared" si="114"/>
        <v>-0.2620324046144914</v>
      </c>
      <c r="AX251" s="6">
        <f t="shared" si="115"/>
        <v>1.5727105423407692</v>
      </c>
      <c r="AY251" s="6">
        <f t="shared" si="116"/>
        <v>1.459731357959388</v>
      </c>
      <c r="AZ251" s="6"/>
      <c r="BA251" s="6"/>
      <c r="BB251" s="24">
        <f t="shared" si="117"/>
        <v>1.085000666200127</v>
      </c>
      <c r="BC251" s="24">
        <f t="shared" si="126"/>
        <v>60.85000666200127</v>
      </c>
      <c r="BD251" s="20">
        <f t="shared" si="118"/>
        <v>3.2985228287441704</v>
      </c>
      <c r="BE251" s="8">
        <f t="shared" si="119"/>
        <v>0.82463070718604259</v>
      </c>
      <c r="BF251" s="20">
        <f t="shared" si="120"/>
        <v>58.246307071860429</v>
      </c>
    </row>
    <row r="252" spans="1:58" customFormat="1">
      <c r="A252" s="34">
        <v>53759</v>
      </c>
      <c r="B252" s="35">
        <v>43579.756249999999</v>
      </c>
      <c r="C252" s="34" t="s">
        <v>5</v>
      </c>
      <c r="D252" s="34">
        <v>1.3</v>
      </c>
      <c r="E252" s="34">
        <f t="shared" si="97"/>
        <v>1.3</v>
      </c>
      <c r="F252" s="34">
        <v>3</v>
      </c>
      <c r="G252" s="34">
        <f t="shared" si="98"/>
        <v>3</v>
      </c>
      <c r="H252" s="34">
        <v>0</v>
      </c>
      <c r="I252" s="34">
        <f t="shared" si="99"/>
        <v>0</v>
      </c>
      <c r="J252" s="30">
        <f t="shared" si="100"/>
        <v>-2.1748758411847531</v>
      </c>
      <c r="K252" s="30">
        <f t="shared" si="101"/>
        <v>-0.57256821752649634</v>
      </c>
      <c r="L252" s="30">
        <f t="shared" si="102"/>
        <v>-0.61026742897824293</v>
      </c>
      <c r="M252" s="30">
        <f t="shared" si="103"/>
        <v>-0.99204019468001348</v>
      </c>
      <c r="N252" s="1"/>
      <c r="O252" s="1"/>
      <c r="P252" s="21">
        <f t="shared" si="104"/>
        <v>-0.72495861372825099</v>
      </c>
      <c r="Q252" s="21">
        <f t="shared" si="105"/>
        <v>42.750413862717494</v>
      </c>
      <c r="R252" s="34">
        <v>5</v>
      </c>
      <c r="S252" s="34">
        <v>5</v>
      </c>
      <c r="T252" s="34">
        <v>24</v>
      </c>
      <c r="U252" s="34">
        <v>8</v>
      </c>
      <c r="V252" s="34">
        <v>9</v>
      </c>
      <c r="W252" s="34">
        <v>1</v>
      </c>
      <c r="X252" s="28">
        <f t="shared" si="106"/>
        <v>6</v>
      </c>
      <c r="Y252" s="22">
        <f t="shared" si="107"/>
        <v>44.230000000000004</v>
      </c>
      <c r="Z252" s="3"/>
      <c r="AA252" s="22">
        <f t="shared" si="108"/>
        <v>2.1757908545393803</v>
      </c>
      <c r="AB252" s="22">
        <f t="shared" si="109"/>
        <v>71.757908545393803</v>
      </c>
      <c r="AC252" s="34">
        <v>3</v>
      </c>
      <c r="AD252" s="34">
        <v>1</v>
      </c>
      <c r="AE252" s="34">
        <f t="shared" si="121"/>
        <v>4</v>
      </c>
      <c r="AF252" s="5">
        <f t="shared" si="122"/>
        <v>-0.89908529787333624</v>
      </c>
      <c r="AG252" s="5">
        <v>0</v>
      </c>
      <c r="AH252" s="5">
        <f t="shared" si="128"/>
        <v>300</v>
      </c>
      <c r="AI252" s="5">
        <f t="shared" si="123"/>
        <v>1.6128179323759475</v>
      </c>
      <c r="AJ252" s="5"/>
      <c r="AK252" s="23">
        <f t="shared" si="124"/>
        <v>0.35686631725130563</v>
      </c>
      <c r="AL252" s="23">
        <f t="shared" si="125"/>
        <v>53.568663172513055</v>
      </c>
      <c r="AM252">
        <v>5</v>
      </c>
      <c r="AN252">
        <v>5</v>
      </c>
      <c r="AO252">
        <v>4</v>
      </c>
      <c r="AP252">
        <v>4</v>
      </c>
      <c r="AQ252">
        <v>5</v>
      </c>
      <c r="AR252" s="31">
        <v>5</v>
      </c>
      <c r="AS252" s="6">
        <f t="shared" si="110"/>
        <v>28</v>
      </c>
      <c r="AT252" s="6">
        <f t="shared" si="111"/>
        <v>1.7775686462005913</v>
      </c>
      <c r="AU252" s="6">
        <f t="shared" si="112"/>
        <v>1.6649470603342449</v>
      </c>
      <c r="AV252" s="6">
        <f t="shared" si="113"/>
        <v>0.2970787949802603</v>
      </c>
      <c r="AW252" s="6">
        <f t="shared" si="114"/>
        <v>-0.2620324046144914</v>
      </c>
      <c r="AX252" s="6">
        <f t="shared" si="115"/>
        <v>1.5727105423407692</v>
      </c>
      <c r="AY252" s="6">
        <f t="shared" si="116"/>
        <v>1.459731357959388</v>
      </c>
      <c r="AZ252" s="6"/>
      <c r="BA252" s="6"/>
      <c r="BB252" s="24">
        <f t="shared" si="117"/>
        <v>1.085000666200127</v>
      </c>
      <c r="BC252" s="24">
        <f t="shared" si="126"/>
        <v>60.85000666200127</v>
      </c>
      <c r="BD252" s="20">
        <f t="shared" si="118"/>
        <v>2.8926992242625618</v>
      </c>
      <c r="BE252" s="8">
        <f t="shared" si="119"/>
        <v>0.72317480606564044</v>
      </c>
      <c r="BF252" s="20">
        <f t="shared" si="120"/>
        <v>57.2317480606564</v>
      </c>
    </row>
    <row r="253" spans="1:58" s="9" customFormat="1" ht="15.75" thickBot="1">
      <c r="A253" s="60">
        <v>53759</v>
      </c>
      <c r="B253" s="72">
        <v>43579.854166666664</v>
      </c>
      <c r="C253" s="60" t="s">
        <v>6</v>
      </c>
      <c r="D253" s="60">
        <v>1.3</v>
      </c>
      <c r="E253" s="60">
        <f t="shared" si="97"/>
        <v>1.3</v>
      </c>
      <c r="F253" s="60">
        <v>3</v>
      </c>
      <c r="G253" s="60">
        <f t="shared" si="98"/>
        <v>3</v>
      </c>
      <c r="H253" s="60">
        <v>4</v>
      </c>
      <c r="I253" s="60">
        <f t="shared" si="99"/>
        <v>4</v>
      </c>
      <c r="J253" s="39">
        <f t="shared" si="100"/>
        <v>-0.15754270786897129</v>
      </c>
      <c r="K253" s="39">
        <f t="shared" si="101"/>
        <v>-0.57256821752649634</v>
      </c>
      <c r="L253" s="39">
        <f t="shared" si="102"/>
        <v>-0.61026742897824293</v>
      </c>
      <c r="M253" s="39">
        <f t="shared" si="103"/>
        <v>1.0252929386357681</v>
      </c>
      <c r="N253" s="10"/>
      <c r="O253" s="10"/>
      <c r="P253" s="26">
        <f t="shared" si="104"/>
        <v>-5.2514235956323763E-2</v>
      </c>
      <c r="Q253" s="26">
        <f t="shared" si="105"/>
        <v>49.47485764043676</v>
      </c>
      <c r="R253" s="60">
        <v>5</v>
      </c>
      <c r="S253" s="60">
        <v>5</v>
      </c>
      <c r="T253" s="60">
        <v>24</v>
      </c>
      <c r="U253" s="60">
        <v>8</v>
      </c>
      <c r="V253" s="60">
        <v>9</v>
      </c>
      <c r="W253" s="60">
        <v>1</v>
      </c>
      <c r="X253" s="40">
        <f t="shared" si="106"/>
        <v>6</v>
      </c>
      <c r="Y253" s="41">
        <f t="shared" si="107"/>
        <v>44.230000000000004</v>
      </c>
      <c r="Z253" s="11"/>
      <c r="AA253" s="41">
        <f t="shared" si="108"/>
        <v>2.1757908545393803</v>
      </c>
      <c r="AB253" s="41">
        <f t="shared" si="109"/>
        <v>71.757908545393803</v>
      </c>
      <c r="AC253" s="60">
        <v>3</v>
      </c>
      <c r="AD253" s="60">
        <v>1</v>
      </c>
      <c r="AE253" s="34">
        <f t="shared" si="121"/>
        <v>4</v>
      </c>
      <c r="AF253" s="5">
        <f t="shared" si="122"/>
        <v>-0.89908529787333624</v>
      </c>
      <c r="AG253" s="5">
        <v>0</v>
      </c>
      <c r="AH253" s="5">
        <f t="shared" si="128"/>
        <v>300</v>
      </c>
      <c r="AI253" s="5">
        <f t="shared" si="123"/>
        <v>1.6128179323759475</v>
      </c>
      <c r="AJ253" s="12"/>
      <c r="AK253" s="23">
        <f t="shared" si="124"/>
        <v>0.35686631725130563</v>
      </c>
      <c r="AL253" s="23">
        <f t="shared" si="125"/>
        <v>53.568663172513055</v>
      </c>
      <c r="AM253" s="9">
        <v>5</v>
      </c>
      <c r="AN253" s="9">
        <v>5</v>
      </c>
      <c r="AO253" s="9">
        <v>4</v>
      </c>
      <c r="AP253" s="9">
        <v>4</v>
      </c>
      <c r="AQ253" s="9">
        <v>5</v>
      </c>
      <c r="AR253" s="42">
        <v>5</v>
      </c>
      <c r="AS253" s="13">
        <f t="shared" si="110"/>
        <v>28</v>
      </c>
      <c r="AT253" s="13">
        <f t="shared" si="111"/>
        <v>1.7775686462005913</v>
      </c>
      <c r="AU253" s="13">
        <f t="shared" si="112"/>
        <v>1.6649470603342449</v>
      </c>
      <c r="AV253" s="13">
        <f t="shared" si="113"/>
        <v>0.2970787949802603</v>
      </c>
      <c r="AW253" s="13">
        <f t="shared" si="114"/>
        <v>-0.2620324046144914</v>
      </c>
      <c r="AX253" s="13">
        <f t="shared" si="115"/>
        <v>1.5727105423407692</v>
      </c>
      <c r="AY253" s="13">
        <f t="shared" si="116"/>
        <v>1.459731357959388</v>
      </c>
      <c r="AZ253" s="13"/>
      <c r="BA253" s="13"/>
      <c r="BB253" s="43">
        <f t="shared" si="117"/>
        <v>1.085000666200127</v>
      </c>
      <c r="BC253" s="43">
        <f t="shared" si="126"/>
        <v>60.85000666200127</v>
      </c>
      <c r="BD253" s="45">
        <f t="shared" si="118"/>
        <v>3.5651436020344893</v>
      </c>
      <c r="BE253" s="44">
        <f t="shared" si="119"/>
        <v>0.89128590050862233</v>
      </c>
      <c r="BF253" s="45">
        <f t="shared" si="120"/>
        <v>58.912859005086226</v>
      </c>
    </row>
    <row r="254" spans="1:58" customFormat="1">
      <c r="A254" s="34">
        <v>54721</v>
      </c>
      <c r="B254" s="35">
        <v>43595.4375</v>
      </c>
      <c r="C254" s="34" t="s">
        <v>3</v>
      </c>
      <c r="D254" s="34">
        <v>1.5</v>
      </c>
      <c r="E254" s="34">
        <f t="shared" si="97"/>
        <v>1.5</v>
      </c>
      <c r="F254" s="34">
        <v>4</v>
      </c>
      <c r="G254" s="34">
        <f t="shared" si="98"/>
        <v>4</v>
      </c>
      <c r="H254" s="34">
        <v>3</v>
      </c>
      <c r="I254" s="34">
        <f t="shared" si="99"/>
        <v>3</v>
      </c>
      <c r="J254" s="30">
        <f t="shared" si="100"/>
        <v>0.55559482224690826</v>
      </c>
      <c r="K254" s="30">
        <f t="shared" si="101"/>
        <v>-0.40788102563655476</v>
      </c>
      <c r="L254" s="30">
        <f t="shared" si="102"/>
        <v>0.44251619257664032</v>
      </c>
      <c r="M254" s="30">
        <f t="shared" si="103"/>
        <v>0.52095965530682276</v>
      </c>
      <c r="N254" s="1"/>
      <c r="O254" s="1"/>
      <c r="P254" s="21">
        <f t="shared" si="104"/>
        <v>0.18519827408230274</v>
      </c>
      <c r="Q254" s="21">
        <f t="shared" si="105"/>
        <v>51.851982740823026</v>
      </c>
      <c r="R254" s="37">
        <v>3</v>
      </c>
      <c r="S254" s="37">
        <v>3</v>
      </c>
      <c r="T254" s="34">
        <v>8</v>
      </c>
      <c r="U254" s="34">
        <v>2</v>
      </c>
      <c r="V254" s="34">
        <v>2</v>
      </c>
      <c r="W254" s="34">
        <v>1</v>
      </c>
      <c r="X254" s="28">
        <f t="shared" si="106"/>
        <v>6</v>
      </c>
      <c r="Y254" s="22">
        <f t="shared" si="107"/>
        <v>14.572000000000001</v>
      </c>
      <c r="Z254" s="3"/>
      <c r="AA254" s="22">
        <f t="shared" si="108"/>
        <v>-1.661924518892129</v>
      </c>
      <c r="AB254" s="22">
        <f t="shared" si="109"/>
        <v>33.38075481107871</v>
      </c>
      <c r="AC254" s="34">
        <v>5</v>
      </c>
      <c r="AD254" s="34">
        <v>5</v>
      </c>
      <c r="AE254" s="34">
        <f t="shared" si="121"/>
        <v>10</v>
      </c>
      <c r="AF254" s="5">
        <f t="shared" si="122"/>
        <v>1.1260584871216406</v>
      </c>
      <c r="AG254" s="5">
        <v>63</v>
      </c>
      <c r="AH254" s="5">
        <f>300-AG254</f>
        <v>237</v>
      </c>
      <c r="AI254" s="5">
        <f t="shared" si="123"/>
        <v>0.44528397110171214</v>
      </c>
      <c r="AJ254" s="5"/>
      <c r="AK254" s="23">
        <f t="shared" si="124"/>
        <v>0.78567122911167631</v>
      </c>
      <c r="AL254" s="23">
        <f t="shared" si="125"/>
        <v>57.856712291116764</v>
      </c>
      <c r="AM254" s="37">
        <v>3</v>
      </c>
      <c r="AN254" s="37">
        <v>3</v>
      </c>
      <c r="AO254" s="37">
        <v>4</v>
      </c>
      <c r="AP254" s="37">
        <v>4</v>
      </c>
      <c r="AQ254" s="37">
        <v>4</v>
      </c>
      <c r="AR254" s="31">
        <v>3</v>
      </c>
      <c r="AS254" s="6">
        <f t="shared" si="110"/>
        <v>21</v>
      </c>
      <c r="AT254" s="6">
        <f t="shared" si="111"/>
        <v>-0.51789915767352035</v>
      </c>
      <c r="AU254" s="6">
        <f t="shared" si="112"/>
        <v>-0.52688198111843199</v>
      </c>
      <c r="AV254" s="6">
        <f t="shared" si="113"/>
        <v>0.2970787949802603</v>
      </c>
      <c r="AW254" s="6">
        <f t="shared" si="114"/>
        <v>-0.2620324046144914</v>
      </c>
      <c r="AX254" s="6">
        <f t="shared" si="115"/>
        <v>0.37758186298369223</v>
      </c>
      <c r="AY254" s="6">
        <f t="shared" si="116"/>
        <v>-0.94861862185802748</v>
      </c>
      <c r="AZ254" s="6"/>
      <c r="BA254" s="6"/>
      <c r="BB254" s="24">
        <f t="shared" si="117"/>
        <v>-0.26346191788341983</v>
      </c>
      <c r="BC254" s="24">
        <f t="shared" si="126"/>
        <v>47.3653808211658</v>
      </c>
      <c r="BD254" s="20">
        <f t="shared" si="118"/>
        <v>-0.95451693358156975</v>
      </c>
      <c r="BE254" s="8">
        <f t="shared" si="119"/>
        <v>-0.23862923339539244</v>
      </c>
      <c r="BF254" s="20">
        <f t="shared" si="120"/>
        <v>47.613707666046075</v>
      </c>
    </row>
    <row r="255" spans="1:58" customFormat="1">
      <c r="A255" s="34">
        <v>54721</v>
      </c>
      <c r="B255" s="35">
        <v>43595.584722222222</v>
      </c>
      <c r="C255" s="34" t="s">
        <v>4</v>
      </c>
      <c r="D255" s="34">
        <v>1.3</v>
      </c>
      <c r="E255" s="34">
        <f t="shared" si="97"/>
        <v>1.3</v>
      </c>
      <c r="F255" s="34">
        <v>3</v>
      </c>
      <c r="G255" s="34">
        <f t="shared" si="98"/>
        <v>3</v>
      </c>
      <c r="H255" s="34">
        <v>4</v>
      </c>
      <c r="I255" s="34">
        <f t="shared" si="99"/>
        <v>4</v>
      </c>
      <c r="J255" s="30">
        <f t="shared" si="100"/>
        <v>-0.15754270786897129</v>
      </c>
      <c r="K255" s="30">
        <f t="shared" si="101"/>
        <v>-0.57256821752649634</v>
      </c>
      <c r="L255" s="30">
        <f t="shared" si="102"/>
        <v>-0.61026742897824293</v>
      </c>
      <c r="M255" s="30">
        <f t="shared" si="103"/>
        <v>1.0252929386357681</v>
      </c>
      <c r="N255" s="1"/>
      <c r="O255" s="1"/>
      <c r="P255" s="21">
        <f t="shared" si="104"/>
        <v>-5.2514235956323763E-2</v>
      </c>
      <c r="Q255" s="21">
        <f t="shared" si="105"/>
        <v>49.47485764043676</v>
      </c>
      <c r="R255" s="34">
        <v>4</v>
      </c>
      <c r="S255" s="34">
        <v>3</v>
      </c>
      <c r="T255" s="34">
        <v>19</v>
      </c>
      <c r="U255" s="34">
        <v>6</v>
      </c>
      <c r="V255" s="34">
        <v>6</v>
      </c>
      <c r="W255" s="34">
        <v>3</v>
      </c>
      <c r="X255" s="28">
        <f t="shared" si="106"/>
        <v>4</v>
      </c>
      <c r="Y255" s="22">
        <f t="shared" si="107"/>
        <v>33.623000000000005</v>
      </c>
      <c r="Z255" s="3"/>
      <c r="AA255" s="22">
        <f t="shared" si="108"/>
        <v>0.80325572182685712</v>
      </c>
      <c r="AB255" s="22">
        <f t="shared" si="109"/>
        <v>58.032557218268572</v>
      </c>
      <c r="AC255" s="34">
        <v>5</v>
      </c>
      <c r="AD255" s="34">
        <v>5</v>
      </c>
      <c r="AE255" s="34">
        <f t="shared" si="121"/>
        <v>10</v>
      </c>
      <c r="AF255" s="5">
        <f t="shared" si="122"/>
        <v>1.1260584871216406</v>
      </c>
      <c r="AG255" s="5">
        <v>63</v>
      </c>
      <c r="AH255" s="5">
        <f t="shared" ref="AH255:AH281" si="129">300-AG255</f>
        <v>237</v>
      </c>
      <c r="AI255" s="5">
        <f t="shared" si="123"/>
        <v>0.44528397110171214</v>
      </c>
      <c r="AJ255" s="5"/>
      <c r="AK255" s="23">
        <f t="shared" si="124"/>
        <v>0.78567122911167631</v>
      </c>
      <c r="AL255" s="23">
        <f t="shared" si="125"/>
        <v>57.856712291116764</v>
      </c>
      <c r="AM255" s="37">
        <v>3</v>
      </c>
      <c r="AN255" s="37">
        <v>3</v>
      </c>
      <c r="AO255" s="37">
        <v>4</v>
      </c>
      <c r="AP255" s="37">
        <v>4</v>
      </c>
      <c r="AQ255" s="37">
        <v>4</v>
      </c>
      <c r="AR255" s="31">
        <v>3</v>
      </c>
      <c r="AS255" s="6">
        <f t="shared" si="110"/>
        <v>21</v>
      </c>
      <c r="AT255" s="6">
        <f t="shared" si="111"/>
        <v>-0.51789915767352035</v>
      </c>
      <c r="AU255" s="6">
        <f t="shared" si="112"/>
        <v>-0.52688198111843199</v>
      </c>
      <c r="AV255" s="6">
        <f t="shared" si="113"/>
        <v>0.2970787949802603</v>
      </c>
      <c r="AW255" s="6">
        <f t="shared" si="114"/>
        <v>-0.2620324046144914</v>
      </c>
      <c r="AX255" s="6">
        <f t="shared" si="115"/>
        <v>0.37758186298369223</v>
      </c>
      <c r="AY255" s="6">
        <f t="shared" si="116"/>
        <v>-0.94861862185802748</v>
      </c>
      <c r="AZ255" s="6"/>
      <c r="BA255" s="6"/>
      <c r="BB255" s="24">
        <f t="shared" si="117"/>
        <v>-0.26346191788341983</v>
      </c>
      <c r="BC255" s="24">
        <f t="shared" si="126"/>
        <v>47.3653808211658</v>
      </c>
      <c r="BD255" s="20">
        <f t="shared" si="118"/>
        <v>1.2729507970987899</v>
      </c>
      <c r="BE255" s="8">
        <f t="shared" si="119"/>
        <v>0.31823769927469747</v>
      </c>
      <c r="BF255" s="20">
        <f t="shared" si="120"/>
        <v>53.182376992746974</v>
      </c>
    </row>
    <row r="256" spans="1:58" customFormat="1">
      <c r="A256" s="34">
        <v>54721</v>
      </c>
      <c r="B256" s="35">
        <v>43595.757638888892</v>
      </c>
      <c r="C256" s="34" t="s">
        <v>5</v>
      </c>
      <c r="D256" s="37">
        <v>1.8166666666666662</v>
      </c>
      <c r="E256" s="1">
        <f t="shared" si="97"/>
        <v>1.8166666666666662</v>
      </c>
      <c r="F256" s="37">
        <v>3</v>
      </c>
      <c r="G256" s="1">
        <f t="shared" si="98"/>
        <v>3</v>
      </c>
      <c r="H256" s="37">
        <v>2</v>
      </c>
      <c r="I256" s="1">
        <f t="shared" si="99"/>
        <v>2</v>
      </c>
      <c r="J256" s="30">
        <f t="shared" si="100"/>
        <v>-0.74076736214451311</v>
      </c>
      <c r="K256" s="30">
        <f t="shared" si="101"/>
        <v>-0.1471263051441476</v>
      </c>
      <c r="L256" s="30">
        <f t="shared" si="102"/>
        <v>-0.61026742897824293</v>
      </c>
      <c r="M256" s="30">
        <f t="shared" si="103"/>
        <v>1.6626371977877374E-2</v>
      </c>
      <c r="N256" s="1"/>
      <c r="O256" s="1"/>
      <c r="P256" s="21">
        <f t="shared" si="104"/>
        <v>-0.24692245404817104</v>
      </c>
      <c r="Q256" s="21">
        <f t="shared" si="105"/>
        <v>47.530775459518289</v>
      </c>
      <c r="R256" s="34">
        <v>3</v>
      </c>
      <c r="S256" s="34">
        <v>3</v>
      </c>
      <c r="T256" s="34">
        <v>17</v>
      </c>
      <c r="U256" s="34">
        <v>3</v>
      </c>
      <c r="V256" s="34">
        <v>4</v>
      </c>
      <c r="W256" s="34">
        <v>2</v>
      </c>
      <c r="X256" s="28">
        <f t="shared" si="106"/>
        <v>5</v>
      </c>
      <c r="Y256" s="22">
        <f t="shared" si="107"/>
        <v>26.384</v>
      </c>
      <c r="Z256" s="3"/>
      <c r="AA256" s="22">
        <f t="shared" si="108"/>
        <v>-0.13346359802851782</v>
      </c>
      <c r="AB256" s="22">
        <f t="shared" si="109"/>
        <v>48.665364019714822</v>
      </c>
      <c r="AC256" s="34">
        <v>5</v>
      </c>
      <c r="AD256" s="34">
        <v>5</v>
      </c>
      <c r="AE256" s="34">
        <f t="shared" si="121"/>
        <v>10</v>
      </c>
      <c r="AF256" s="5">
        <f t="shared" si="122"/>
        <v>1.1260584871216406</v>
      </c>
      <c r="AG256" s="5">
        <v>63</v>
      </c>
      <c r="AH256" s="5">
        <f t="shared" si="129"/>
        <v>237</v>
      </c>
      <c r="AI256" s="5">
        <f t="shared" si="123"/>
        <v>0.44528397110171214</v>
      </c>
      <c r="AJ256" s="5"/>
      <c r="AK256" s="23">
        <f t="shared" si="124"/>
        <v>0.78567122911167631</v>
      </c>
      <c r="AL256" s="23">
        <f t="shared" si="125"/>
        <v>57.856712291116764</v>
      </c>
      <c r="AM256" s="37">
        <v>3</v>
      </c>
      <c r="AN256" s="37">
        <v>3</v>
      </c>
      <c r="AO256" s="37">
        <v>4</v>
      </c>
      <c r="AP256" s="37">
        <v>4</v>
      </c>
      <c r="AQ256" s="37">
        <v>4</v>
      </c>
      <c r="AR256" s="31">
        <v>3</v>
      </c>
      <c r="AS256" s="6">
        <f t="shared" si="110"/>
        <v>21</v>
      </c>
      <c r="AT256" s="6">
        <f t="shared" si="111"/>
        <v>-0.51789915767352035</v>
      </c>
      <c r="AU256" s="6">
        <f t="shared" si="112"/>
        <v>-0.52688198111843199</v>
      </c>
      <c r="AV256" s="6">
        <f t="shared" si="113"/>
        <v>0.2970787949802603</v>
      </c>
      <c r="AW256" s="6">
        <f t="shared" si="114"/>
        <v>-0.2620324046144914</v>
      </c>
      <c r="AX256" s="6">
        <f t="shared" si="115"/>
        <v>0.37758186298369223</v>
      </c>
      <c r="AY256" s="6">
        <f t="shared" si="116"/>
        <v>-0.94861862185802748</v>
      </c>
      <c r="AZ256" s="6"/>
      <c r="BA256" s="6"/>
      <c r="BB256" s="24">
        <f t="shared" si="117"/>
        <v>-0.26346191788341983</v>
      </c>
      <c r="BC256" s="24">
        <f t="shared" si="126"/>
        <v>47.3653808211658</v>
      </c>
      <c r="BD256" s="20">
        <f t="shared" si="118"/>
        <v>0.14182325915156763</v>
      </c>
      <c r="BE256" s="8">
        <f t="shared" si="119"/>
        <v>3.5455814787891907E-2</v>
      </c>
      <c r="BF256" s="20">
        <f t="shared" si="120"/>
        <v>50.354558147878919</v>
      </c>
    </row>
    <row r="257" spans="1:58" customFormat="1">
      <c r="A257" s="34">
        <v>54721</v>
      </c>
      <c r="B257" s="35">
        <v>43595.854166666664</v>
      </c>
      <c r="C257" s="34" t="s">
        <v>6</v>
      </c>
      <c r="D257" s="34">
        <v>1.5</v>
      </c>
      <c r="E257" s="34">
        <f t="shared" si="97"/>
        <v>1.5</v>
      </c>
      <c r="F257" s="34">
        <v>3</v>
      </c>
      <c r="G257" s="34">
        <f t="shared" si="98"/>
        <v>3</v>
      </c>
      <c r="H257" s="34">
        <v>3</v>
      </c>
      <c r="I257" s="34">
        <f t="shared" si="99"/>
        <v>3</v>
      </c>
      <c r="J257" s="30">
        <f t="shared" si="100"/>
        <v>-0.49718879930797488</v>
      </c>
      <c r="K257" s="30">
        <f t="shared" si="101"/>
        <v>-0.40788102563655476</v>
      </c>
      <c r="L257" s="30">
        <f t="shared" si="102"/>
        <v>-0.61026742897824293</v>
      </c>
      <c r="M257" s="30">
        <f t="shared" si="103"/>
        <v>0.52095965530682276</v>
      </c>
      <c r="N257" s="1"/>
      <c r="O257" s="1"/>
      <c r="P257" s="21">
        <f t="shared" si="104"/>
        <v>-0.16572959976932497</v>
      </c>
      <c r="Q257" s="21">
        <f t="shared" si="105"/>
        <v>48.342704002306753</v>
      </c>
      <c r="R257" s="37">
        <v>3</v>
      </c>
      <c r="S257" s="37">
        <v>3</v>
      </c>
      <c r="T257" s="34">
        <v>8</v>
      </c>
      <c r="U257" s="34">
        <v>2</v>
      </c>
      <c r="V257" s="34">
        <v>2</v>
      </c>
      <c r="W257" s="34">
        <v>1</v>
      </c>
      <c r="X257" s="28">
        <f t="shared" si="106"/>
        <v>6</v>
      </c>
      <c r="Y257" s="22">
        <f t="shared" si="107"/>
        <v>14.572000000000001</v>
      </c>
      <c r="Z257" s="3"/>
      <c r="AA257" s="22">
        <f t="shared" si="108"/>
        <v>-1.661924518892129</v>
      </c>
      <c r="AB257" s="22">
        <f t="shared" si="109"/>
        <v>33.38075481107871</v>
      </c>
      <c r="AC257" s="34">
        <v>5</v>
      </c>
      <c r="AD257" s="34">
        <v>5</v>
      </c>
      <c r="AE257" s="34">
        <f t="shared" si="121"/>
        <v>10</v>
      </c>
      <c r="AF257" s="5">
        <f t="shared" si="122"/>
        <v>1.1260584871216406</v>
      </c>
      <c r="AG257" s="5">
        <v>63</v>
      </c>
      <c r="AH257" s="5">
        <f t="shared" si="129"/>
        <v>237</v>
      </c>
      <c r="AI257" s="5">
        <f t="shared" si="123"/>
        <v>0.44528397110171214</v>
      </c>
      <c r="AJ257" s="5"/>
      <c r="AK257" s="23">
        <f t="shared" si="124"/>
        <v>0.78567122911167631</v>
      </c>
      <c r="AL257" s="23">
        <f t="shared" si="125"/>
        <v>57.856712291116764</v>
      </c>
      <c r="AM257" s="37">
        <v>3</v>
      </c>
      <c r="AN257" s="37">
        <v>3</v>
      </c>
      <c r="AO257" s="37">
        <v>4</v>
      </c>
      <c r="AP257" s="37">
        <v>4</v>
      </c>
      <c r="AQ257" s="37">
        <v>4</v>
      </c>
      <c r="AR257" s="31">
        <v>3</v>
      </c>
      <c r="AS257" s="6">
        <f t="shared" si="110"/>
        <v>21</v>
      </c>
      <c r="AT257" s="6">
        <f t="shared" si="111"/>
        <v>-0.51789915767352035</v>
      </c>
      <c r="AU257" s="6">
        <f t="shared" si="112"/>
        <v>-0.52688198111843199</v>
      </c>
      <c r="AV257" s="6">
        <f t="shared" si="113"/>
        <v>0.2970787949802603</v>
      </c>
      <c r="AW257" s="6">
        <f t="shared" si="114"/>
        <v>-0.2620324046144914</v>
      </c>
      <c r="AX257" s="6">
        <f t="shared" si="115"/>
        <v>0.37758186298369223</v>
      </c>
      <c r="AY257" s="6">
        <f t="shared" si="116"/>
        <v>-0.94861862185802748</v>
      </c>
      <c r="AZ257" s="6"/>
      <c r="BA257" s="6"/>
      <c r="BB257" s="24">
        <f t="shared" si="117"/>
        <v>-0.26346191788341983</v>
      </c>
      <c r="BC257" s="24">
        <f t="shared" si="126"/>
        <v>47.3653808211658</v>
      </c>
      <c r="BD257" s="20">
        <f t="shared" si="118"/>
        <v>-1.3054448074331975</v>
      </c>
      <c r="BE257" s="8">
        <f t="shared" si="119"/>
        <v>-0.32636120185829937</v>
      </c>
      <c r="BF257" s="20">
        <f t="shared" si="120"/>
        <v>46.736387981417003</v>
      </c>
    </row>
    <row r="258" spans="1:58" customFormat="1">
      <c r="A258" s="34">
        <v>54721</v>
      </c>
      <c r="B258" s="35">
        <v>43596.4375</v>
      </c>
      <c r="C258" s="34" t="s">
        <v>7</v>
      </c>
      <c r="D258" s="34">
        <v>1.5</v>
      </c>
      <c r="E258" s="34">
        <f t="shared" ref="E258:E321" si="130">IF(D258=999,0,D258)</f>
        <v>1.5</v>
      </c>
      <c r="F258" s="34">
        <v>3</v>
      </c>
      <c r="G258" s="34">
        <f t="shared" ref="G258:G321" si="131">IF(F258=999,0,F258)</f>
        <v>3</v>
      </c>
      <c r="H258" s="34">
        <v>4</v>
      </c>
      <c r="I258" s="34">
        <f t="shared" ref="I258:I321" si="132">IF(H258=999,0,H258)</f>
        <v>4</v>
      </c>
      <c r="J258" s="30">
        <f t="shared" ref="J258:J321" si="133">SUM(K258,L258,M258)</f>
        <v>7.1444840209704541E-3</v>
      </c>
      <c r="K258" s="30">
        <f t="shared" ref="K258:K321" si="134">(E258-$N$4)/$O$4</f>
        <v>-0.40788102563655476</v>
      </c>
      <c r="L258" s="30">
        <f t="shared" ref="L258:L321" si="135">(G258-$N$6)/$O$6</f>
        <v>-0.61026742897824293</v>
      </c>
      <c r="M258" s="30">
        <f t="shared" ref="M258:M321" si="136">(I258-$N$8)/$O$8</f>
        <v>1.0252929386357681</v>
      </c>
      <c r="N258" s="1"/>
      <c r="O258" s="1"/>
      <c r="P258" s="21">
        <f t="shared" ref="P258:P321" si="137">(SUM(K258:M258)/3)</f>
        <v>2.3814946736568179E-3</v>
      </c>
      <c r="Q258" s="21">
        <f t="shared" ref="Q258:Q321" si="138">50+(P258*10)</f>
        <v>50.023814946736572</v>
      </c>
      <c r="R258" s="34">
        <v>3</v>
      </c>
      <c r="S258" s="34">
        <v>4</v>
      </c>
      <c r="T258" s="34">
        <v>20</v>
      </c>
      <c r="U258" s="34">
        <v>5</v>
      </c>
      <c r="V258" s="34">
        <v>6</v>
      </c>
      <c r="W258" s="34">
        <v>1</v>
      </c>
      <c r="X258" s="28">
        <f t="shared" ref="X258:X321" si="139">IF(W258=1,6,7-W258)</f>
        <v>6</v>
      </c>
      <c r="Y258" s="22">
        <f t="shared" ref="Y258:Y321" si="140">IF(R258=999,0,R258*0.546)+IF(S258=999,0,S258*0.403)+(T258*0.989)+(U258*0.902)+(V258*0.932)+(W258*0.145)</f>
        <v>33.277000000000001</v>
      </c>
      <c r="Z258" s="3"/>
      <c r="AA258" s="22">
        <f t="shared" ref="AA258:AA321" si="141">(Y258-$Z$2)/$Z$4</f>
        <v>0.75848366979343218</v>
      </c>
      <c r="AB258" s="22">
        <f t="shared" ref="AB258:AB321" si="142">50+(10*AA258)</f>
        <v>57.584836697934321</v>
      </c>
      <c r="AC258" s="34">
        <v>5</v>
      </c>
      <c r="AD258" s="34">
        <v>3</v>
      </c>
      <c r="AE258" s="34">
        <f t="shared" si="121"/>
        <v>8</v>
      </c>
      <c r="AF258" s="5">
        <f t="shared" si="122"/>
        <v>0.45101055878998159</v>
      </c>
      <c r="AG258" s="5">
        <v>63</v>
      </c>
      <c r="AH258" s="5">
        <f t="shared" si="129"/>
        <v>237</v>
      </c>
      <c r="AI258" s="5">
        <f t="shared" si="123"/>
        <v>0.44528397110171214</v>
      </c>
      <c r="AJ258" s="5"/>
      <c r="AK258" s="23">
        <f t="shared" si="124"/>
        <v>0.44814726494584689</v>
      </c>
      <c r="AL258" s="23">
        <f t="shared" si="125"/>
        <v>54.481472649458468</v>
      </c>
      <c r="AM258" s="37">
        <v>3</v>
      </c>
      <c r="AN258" s="37">
        <v>3</v>
      </c>
      <c r="AO258" s="37">
        <v>4</v>
      </c>
      <c r="AP258" s="37">
        <v>4</v>
      </c>
      <c r="AQ258" s="37">
        <v>4</v>
      </c>
      <c r="AR258" s="31">
        <v>3</v>
      </c>
      <c r="AS258" s="6">
        <f t="shared" ref="AS258:AS321" si="143">SUM(AM258:AR258)</f>
        <v>21</v>
      </c>
      <c r="AT258" s="6">
        <f t="shared" ref="AT258:AT321" si="144">($AM258-$AZ$4)/$BA$4</f>
        <v>-0.51789915767352035</v>
      </c>
      <c r="AU258" s="6">
        <f t="shared" ref="AU258:AU321" si="145">($AN258-$AZ$6)/$BA$6</f>
        <v>-0.52688198111843199</v>
      </c>
      <c r="AV258" s="6">
        <f t="shared" ref="AV258:AV321" si="146">($AO258-$AZ$8)/$BA$8</f>
        <v>0.2970787949802603</v>
      </c>
      <c r="AW258" s="6">
        <f t="shared" ref="AW258:AW321" si="147">($AP258-$AZ$10)-$BA$10</f>
        <v>-0.2620324046144914</v>
      </c>
      <c r="AX258" s="6">
        <f t="shared" ref="AX258:AX321" si="148">($AQ258-$AZ$12)/$BA$12</f>
        <v>0.37758186298369223</v>
      </c>
      <c r="AY258" s="6">
        <f t="shared" ref="AY258:AY321" si="149">($AR258-$AZ$14)/$BA$14</f>
        <v>-0.94861862185802748</v>
      </c>
      <c r="AZ258" s="6"/>
      <c r="BA258" s="6"/>
      <c r="BB258" s="24">
        <f t="shared" ref="BB258:BB321" si="150">(SUM(AT258:AY258)/6)</f>
        <v>-0.26346191788341983</v>
      </c>
      <c r="BC258" s="24">
        <f t="shared" si="126"/>
        <v>47.3653808211658</v>
      </c>
      <c r="BD258" s="20">
        <f t="shared" ref="BD258:BD321" si="151">SUM(P258,AA258,AK258,BB258)</f>
        <v>0.94555051152951597</v>
      </c>
      <c r="BE258" s="8">
        <f t="shared" ref="BE258:BE321" si="152">BD258/4</f>
        <v>0.23638762788237899</v>
      </c>
      <c r="BF258" s="20">
        <f t="shared" ref="BF258:BF321" si="153">50+(BE258*10)</f>
        <v>52.363876278823788</v>
      </c>
    </row>
    <row r="259" spans="1:58" customFormat="1">
      <c r="A259" s="34">
        <v>54721</v>
      </c>
      <c r="B259" s="35">
        <v>43596.588888888888</v>
      </c>
      <c r="C259" s="34" t="s">
        <v>4</v>
      </c>
      <c r="D259" s="37">
        <v>1.8166666666666662</v>
      </c>
      <c r="E259" s="1">
        <f t="shared" si="130"/>
        <v>1.8166666666666662</v>
      </c>
      <c r="F259" s="37">
        <v>3</v>
      </c>
      <c r="G259" s="1">
        <f t="shared" si="131"/>
        <v>3</v>
      </c>
      <c r="H259" s="37">
        <v>2</v>
      </c>
      <c r="I259" s="1">
        <f t="shared" si="132"/>
        <v>2</v>
      </c>
      <c r="J259" s="30">
        <f t="shared" si="133"/>
        <v>-0.74076736214451311</v>
      </c>
      <c r="K259" s="30">
        <f t="shared" si="134"/>
        <v>-0.1471263051441476</v>
      </c>
      <c r="L259" s="30">
        <f t="shared" si="135"/>
        <v>-0.61026742897824293</v>
      </c>
      <c r="M259" s="30">
        <f t="shared" si="136"/>
        <v>1.6626371977877374E-2</v>
      </c>
      <c r="N259" s="1"/>
      <c r="O259" s="1"/>
      <c r="P259" s="21">
        <f t="shared" si="137"/>
        <v>-0.24692245404817104</v>
      </c>
      <c r="Q259" s="21">
        <f t="shared" si="138"/>
        <v>47.530775459518289</v>
      </c>
      <c r="R259" s="34">
        <v>4</v>
      </c>
      <c r="S259" s="34">
        <v>3</v>
      </c>
      <c r="T259" s="34">
        <v>14</v>
      </c>
      <c r="U259" s="34">
        <v>3</v>
      </c>
      <c r="V259" s="34">
        <v>2</v>
      </c>
      <c r="W259" s="34">
        <v>3</v>
      </c>
      <c r="X259" s="28">
        <f t="shared" si="139"/>
        <v>4</v>
      </c>
      <c r="Y259" s="22">
        <f t="shared" si="140"/>
        <v>22.244</v>
      </c>
      <c r="Z259" s="3"/>
      <c r="AA259" s="22">
        <f t="shared" si="141"/>
        <v>-0.66917543449781614</v>
      </c>
      <c r="AB259" s="22">
        <f t="shared" si="142"/>
        <v>43.308245655021835</v>
      </c>
      <c r="AC259" s="34">
        <v>5</v>
      </c>
      <c r="AD259" s="34">
        <v>3</v>
      </c>
      <c r="AE259" s="34">
        <f t="shared" ref="AE259:AE322" si="154">SUM(AC259,AD259)</f>
        <v>8</v>
      </c>
      <c r="AF259" s="5">
        <f t="shared" ref="AF259:AF322" si="155">(AE259-$AJ$2)/$AJ$4</f>
        <v>0.45101055878998159</v>
      </c>
      <c r="AG259" s="5">
        <v>63</v>
      </c>
      <c r="AH259" s="5">
        <f t="shared" si="129"/>
        <v>237</v>
      </c>
      <c r="AI259" s="5">
        <f t="shared" ref="AI259:AI322" si="156">(AH259-$AJ$6)/$AJ$8</f>
        <v>0.44528397110171214</v>
      </c>
      <c r="AJ259" s="5"/>
      <c r="AK259" s="23">
        <f t="shared" ref="AK259:AK322" si="157">(AF259+AI259)/2</f>
        <v>0.44814726494584689</v>
      </c>
      <c r="AL259" s="23">
        <f t="shared" ref="AL259:AL322" si="158">50+(10*AK259)</f>
        <v>54.481472649458468</v>
      </c>
      <c r="AM259" s="37">
        <v>3</v>
      </c>
      <c r="AN259" s="37">
        <v>3</v>
      </c>
      <c r="AO259" s="37">
        <v>4</v>
      </c>
      <c r="AP259" s="37">
        <v>4</v>
      </c>
      <c r="AQ259" s="37">
        <v>4</v>
      </c>
      <c r="AR259" s="31">
        <v>3</v>
      </c>
      <c r="AS259" s="6">
        <f t="shared" si="143"/>
        <v>21</v>
      </c>
      <c r="AT259" s="6">
        <f t="shared" si="144"/>
        <v>-0.51789915767352035</v>
      </c>
      <c r="AU259" s="6">
        <f t="shared" si="145"/>
        <v>-0.52688198111843199</v>
      </c>
      <c r="AV259" s="6">
        <f t="shared" si="146"/>
        <v>0.2970787949802603</v>
      </c>
      <c r="AW259" s="6">
        <f t="shared" si="147"/>
        <v>-0.2620324046144914</v>
      </c>
      <c r="AX259" s="6">
        <f t="shared" si="148"/>
        <v>0.37758186298369223</v>
      </c>
      <c r="AY259" s="6">
        <f t="shared" si="149"/>
        <v>-0.94861862185802748</v>
      </c>
      <c r="AZ259" s="6"/>
      <c r="BA259" s="6"/>
      <c r="BB259" s="24">
        <f t="shared" si="150"/>
        <v>-0.26346191788341983</v>
      </c>
      <c r="BC259" s="24">
        <f t="shared" ref="BC259:BC322" si="159">50+(BB259*10)</f>
        <v>47.3653808211658</v>
      </c>
      <c r="BD259" s="20">
        <f t="shared" si="151"/>
        <v>-0.73141254148356016</v>
      </c>
      <c r="BE259" s="8">
        <f t="shared" si="152"/>
        <v>-0.18285313537089004</v>
      </c>
      <c r="BF259" s="20">
        <f t="shared" si="153"/>
        <v>48.171468646291103</v>
      </c>
    </row>
    <row r="260" spans="1:58" customFormat="1">
      <c r="A260" s="34">
        <v>54721</v>
      </c>
      <c r="B260" s="35">
        <v>43596.78402777778</v>
      </c>
      <c r="C260" s="34" t="s">
        <v>5</v>
      </c>
      <c r="D260" s="34">
        <v>1.3</v>
      </c>
      <c r="E260" s="34">
        <f t="shared" si="130"/>
        <v>1.3</v>
      </c>
      <c r="F260" s="34">
        <v>3</v>
      </c>
      <c r="G260" s="34">
        <f t="shared" si="131"/>
        <v>3</v>
      </c>
      <c r="H260" s="34">
        <v>0</v>
      </c>
      <c r="I260" s="34">
        <f t="shared" si="132"/>
        <v>0</v>
      </c>
      <c r="J260" s="30">
        <f t="shared" si="133"/>
        <v>-2.1748758411847531</v>
      </c>
      <c r="K260" s="30">
        <f t="shared" si="134"/>
        <v>-0.57256821752649634</v>
      </c>
      <c r="L260" s="30">
        <f t="shared" si="135"/>
        <v>-0.61026742897824293</v>
      </c>
      <c r="M260" s="30">
        <f t="shared" si="136"/>
        <v>-0.99204019468001348</v>
      </c>
      <c r="N260" s="1"/>
      <c r="O260" s="1"/>
      <c r="P260" s="21">
        <f t="shared" si="137"/>
        <v>-0.72495861372825099</v>
      </c>
      <c r="Q260" s="21">
        <f t="shared" si="138"/>
        <v>42.750413862717494</v>
      </c>
      <c r="R260" s="37">
        <v>3</v>
      </c>
      <c r="S260" s="37">
        <v>3</v>
      </c>
      <c r="T260" s="34">
        <v>8</v>
      </c>
      <c r="U260" s="34">
        <v>2</v>
      </c>
      <c r="V260" s="34">
        <v>2</v>
      </c>
      <c r="W260" s="34">
        <v>1</v>
      </c>
      <c r="X260" s="28">
        <f t="shared" si="139"/>
        <v>6</v>
      </c>
      <c r="Y260" s="22">
        <f t="shared" si="140"/>
        <v>14.572000000000001</v>
      </c>
      <c r="Z260" s="3"/>
      <c r="AA260" s="22">
        <f t="shared" si="141"/>
        <v>-1.661924518892129</v>
      </c>
      <c r="AB260" s="22">
        <f t="shared" si="142"/>
        <v>33.38075481107871</v>
      </c>
      <c r="AC260" s="34">
        <v>5</v>
      </c>
      <c r="AD260" s="34">
        <v>3</v>
      </c>
      <c r="AE260" s="34">
        <f t="shared" si="154"/>
        <v>8</v>
      </c>
      <c r="AF260" s="5">
        <f t="shared" si="155"/>
        <v>0.45101055878998159</v>
      </c>
      <c r="AG260" s="5">
        <v>63</v>
      </c>
      <c r="AH260" s="5">
        <f t="shared" si="129"/>
        <v>237</v>
      </c>
      <c r="AI260" s="5">
        <f t="shared" si="156"/>
        <v>0.44528397110171214</v>
      </c>
      <c r="AJ260" s="5"/>
      <c r="AK260" s="23">
        <f t="shared" si="157"/>
        <v>0.44814726494584689</v>
      </c>
      <c r="AL260" s="23">
        <f t="shared" si="158"/>
        <v>54.481472649458468</v>
      </c>
      <c r="AM260" s="37">
        <v>3</v>
      </c>
      <c r="AN260" s="37">
        <v>3</v>
      </c>
      <c r="AO260" s="37">
        <v>4</v>
      </c>
      <c r="AP260" s="37">
        <v>4</v>
      </c>
      <c r="AQ260" s="37">
        <v>4</v>
      </c>
      <c r="AR260" s="31">
        <v>3</v>
      </c>
      <c r="AS260" s="6">
        <f t="shared" si="143"/>
        <v>21</v>
      </c>
      <c r="AT260" s="6">
        <f t="shared" si="144"/>
        <v>-0.51789915767352035</v>
      </c>
      <c r="AU260" s="6">
        <f t="shared" si="145"/>
        <v>-0.52688198111843199</v>
      </c>
      <c r="AV260" s="6">
        <f t="shared" si="146"/>
        <v>0.2970787949802603</v>
      </c>
      <c r="AW260" s="6">
        <f t="shared" si="147"/>
        <v>-0.2620324046144914</v>
      </c>
      <c r="AX260" s="6">
        <f t="shared" si="148"/>
        <v>0.37758186298369223</v>
      </c>
      <c r="AY260" s="6">
        <f t="shared" si="149"/>
        <v>-0.94861862185802748</v>
      </c>
      <c r="AZ260" s="6"/>
      <c r="BA260" s="6"/>
      <c r="BB260" s="24">
        <f t="shared" si="150"/>
        <v>-0.26346191788341983</v>
      </c>
      <c r="BC260" s="24">
        <f t="shared" si="159"/>
        <v>47.3653808211658</v>
      </c>
      <c r="BD260" s="20">
        <f t="shared" si="151"/>
        <v>-2.2021977855579529</v>
      </c>
      <c r="BE260" s="8">
        <f t="shared" si="152"/>
        <v>-0.55054944638948822</v>
      </c>
      <c r="BF260" s="20">
        <f t="shared" si="153"/>
        <v>44.494505536105116</v>
      </c>
    </row>
    <row r="261" spans="1:58" customFormat="1">
      <c r="A261" s="34">
        <v>54721</v>
      </c>
      <c r="B261" s="35">
        <v>43596.854166666664</v>
      </c>
      <c r="C261" s="34" t="s">
        <v>6</v>
      </c>
      <c r="D261" s="37">
        <v>1.8166666666666662</v>
      </c>
      <c r="E261" s="1">
        <f t="shared" si="130"/>
        <v>1.8166666666666662</v>
      </c>
      <c r="F261" s="37">
        <v>3</v>
      </c>
      <c r="G261" s="1">
        <f t="shared" si="131"/>
        <v>3</v>
      </c>
      <c r="H261" s="37">
        <v>2</v>
      </c>
      <c r="I261" s="1">
        <f t="shared" si="132"/>
        <v>2</v>
      </c>
      <c r="J261" s="30">
        <f t="shared" si="133"/>
        <v>-0.74076736214451311</v>
      </c>
      <c r="K261" s="30">
        <f t="shared" si="134"/>
        <v>-0.1471263051441476</v>
      </c>
      <c r="L261" s="30">
        <f t="shared" si="135"/>
        <v>-0.61026742897824293</v>
      </c>
      <c r="M261" s="30">
        <f t="shared" si="136"/>
        <v>1.6626371977877374E-2</v>
      </c>
      <c r="N261" s="1"/>
      <c r="O261" s="1"/>
      <c r="P261" s="21">
        <f t="shared" si="137"/>
        <v>-0.24692245404817104</v>
      </c>
      <c r="Q261" s="21">
        <f t="shared" si="138"/>
        <v>47.530775459518289</v>
      </c>
      <c r="R261" s="37">
        <v>3</v>
      </c>
      <c r="S261" s="37">
        <v>3</v>
      </c>
      <c r="T261" s="34">
        <v>8</v>
      </c>
      <c r="U261" s="34">
        <v>2</v>
      </c>
      <c r="V261" s="34">
        <v>2</v>
      </c>
      <c r="W261" s="34">
        <v>1</v>
      </c>
      <c r="X261" s="28">
        <f t="shared" si="139"/>
        <v>6</v>
      </c>
      <c r="Y261" s="22">
        <f t="shared" si="140"/>
        <v>14.572000000000001</v>
      </c>
      <c r="Z261" s="3"/>
      <c r="AA261" s="22">
        <f t="shared" si="141"/>
        <v>-1.661924518892129</v>
      </c>
      <c r="AB261" s="22">
        <f t="shared" si="142"/>
        <v>33.38075481107871</v>
      </c>
      <c r="AC261" s="34">
        <v>5</v>
      </c>
      <c r="AD261" s="34">
        <v>3</v>
      </c>
      <c r="AE261" s="34">
        <f t="shared" si="154"/>
        <v>8</v>
      </c>
      <c r="AF261" s="5">
        <f t="shared" si="155"/>
        <v>0.45101055878998159</v>
      </c>
      <c r="AG261" s="5">
        <v>63</v>
      </c>
      <c r="AH261" s="5">
        <f t="shared" si="129"/>
        <v>237</v>
      </c>
      <c r="AI261" s="5">
        <f t="shared" si="156"/>
        <v>0.44528397110171214</v>
      </c>
      <c r="AJ261" s="5"/>
      <c r="AK261" s="23">
        <f t="shared" si="157"/>
        <v>0.44814726494584689</v>
      </c>
      <c r="AL261" s="23">
        <f t="shared" si="158"/>
        <v>54.481472649458468</v>
      </c>
      <c r="AM261" s="37">
        <v>3</v>
      </c>
      <c r="AN261" s="37">
        <v>3</v>
      </c>
      <c r="AO261" s="37">
        <v>4</v>
      </c>
      <c r="AP261" s="37">
        <v>4</v>
      </c>
      <c r="AQ261" s="37">
        <v>4</v>
      </c>
      <c r="AR261" s="31">
        <v>3</v>
      </c>
      <c r="AS261" s="6">
        <f t="shared" si="143"/>
        <v>21</v>
      </c>
      <c r="AT261" s="6">
        <f t="shared" si="144"/>
        <v>-0.51789915767352035</v>
      </c>
      <c r="AU261" s="6">
        <f t="shared" si="145"/>
        <v>-0.52688198111843199</v>
      </c>
      <c r="AV261" s="6">
        <f t="shared" si="146"/>
        <v>0.2970787949802603</v>
      </c>
      <c r="AW261" s="6">
        <f t="shared" si="147"/>
        <v>-0.2620324046144914</v>
      </c>
      <c r="AX261" s="6">
        <f t="shared" si="148"/>
        <v>0.37758186298369223</v>
      </c>
      <c r="AY261" s="6">
        <f t="shared" si="149"/>
        <v>-0.94861862185802748</v>
      </c>
      <c r="AZ261" s="6"/>
      <c r="BA261" s="6"/>
      <c r="BB261" s="24">
        <f t="shared" si="150"/>
        <v>-0.26346191788341983</v>
      </c>
      <c r="BC261" s="24">
        <f t="shared" si="159"/>
        <v>47.3653808211658</v>
      </c>
      <c r="BD261" s="20">
        <f t="shared" si="151"/>
        <v>-1.7241616258778729</v>
      </c>
      <c r="BE261" s="8">
        <f t="shared" si="152"/>
        <v>-0.43104040646946823</v>
      </c>
      <c r="BF261" s="20">
        <f t="shared" si="153"/>
        <v>45.68959593530532</v>
      </c>
    </row>
    <row r="262" spans="1:58" customFormat="1">
      <c r="A262" s="34">
        <v>54721</v>
      </c>
      <c r="B262" s="35">
        <v>43597.4375</v>
      </c>
      <c r="C262" s="34" t="s">
        <v>8</v>
      </c>
      <c r="D262" s="34">
        <v>1.5</v>
      </c>
      <c r="E262" s="34">
        <f t="shared" si="130"/>
        <v>1.5</v>
      </c>
      <c r="F262" s="34">
        <v>4</v>
      </c>
      <c r="G262" s="34">
        <f t="shared" si="131"/>
        <v>4</v>
      </c>
      <c r="H262" s="34">
        <v>0</v>
      </c>
      <c r="I262" s="34">
        <f t="shared" si="132"/>
        <v>0</v>
      </c>
      <c r="J262" s="30">
        <f t="shared" si="133"/>
        <v>-0.95740502773992797</v>
      </c>
      <c r="K262" s="30">
        <f t="shared" si="134"/>
        <v>-0.40788102563655476</v>
      </c>
      <c r="L262" s="30">
        <f t="shared" si="135"/>
        <v>0.44251619257664032</v>
      </c>
      <c r="M262" s="30">
        <f t="shared" si="136"/>
        <v>-0.99204019468001348</v>
      </c>
      <c r="N262" s="1"/>
      <c r="O262" s="1"/>
      <c r="P262" s="21">
        <f t="shared" si="137"/>
        <v>-0.31913500924664268</v>
      </c>
      <c r="Q262" s="21">
        <f t="shared" si="138"/>
        <v>46.808649907533571</v>
      </c>
      <c r="R262" s="37">
        <v>3</v>
      </c>
      <c r="S262" s="37">
        <v>3</v>
      </c>
      <c r="T262" s="34">
        <v>8</v>
      </c>
      <c r="U262" s="34">
        <v>2</v>
      </c>
      <c r="V262" s="34">
        <v>2</v>
      </c>
      <c r="W262" s="34">
        <v>1</v>
      </c>
      <c r="X262" s="28">
        <f t="shared" si="139"/>
        <v>6</v>
      </c>
      <c r="Y262" s="22">
        <f t="shared" si="140"/>
        <v>14.572000000000001</v>
      </c>
      <c r="Z262" s="3"/>
      <c r="AA262" s="22">
        <f t="shared" si="141"/>
        <v>-1.661924518892129</v>
      </c>
      <c r="AB262" s="22">
        <f t="shared" si="142"/>
        <v>33.38075481107871</v>
      </c>
      <c r="AC262" s="34">
        <v>0</v>
      </c>
      <c r="AD262" s="34">
        <v>0</v>
      </c>
      <c r="AE262" s="34">
        <f t="shared" si="154"/>
        <v>0</v>
      </c>
      <c r="AF262" s="5">
        <f t="shared" si="155"/>
        <v>-2.2491811545366542</v>
      </c>
      <c r="AG262" s="5">
        <v>63</v>
      </c>
      <c r="AH262" s="5">
        <f t="shared" si="129"/>
        <v>237</v>
      </c>
      <c r="AI262" s="5">
        <f t="shared" si="156"/>
        <v>0.44528397110171214</v>
      </c>
      <c r="AJ262" s="5"/>
      <c r="AK262" s="23">
        <f t="shared" si="157"/>
        <v>-0.90194859171747099</v>
      </c>
      <c r="AL262" s="23">
        <f t="shared" si="158"/>
        <v>40.980514082825295</v>
      </c>
      <c r="AM262" s="37">
        <v>3</v>
      </c>
      <c r="AN262" s="37">
        <v>3</v>
      </c>
      <c r="AO262" s="37">
        <v>4</v>
      </c>
      <c r="AP262" s="37">
        <v>4</v>
      </c>
      <c r="AQ262" s="37">
        <v>4</v>
      </c>
      <c r="AR262" s="37">
        <v>3</v>
      </c>
      <c r="AS262" s="6">
        <f t="shared" si="143"/>
        <v>21</v>
      </c>
      <c r="AT262" s="6">
        <f t="shared" si="144"/>
        <v>-0.51789915767352035</v>
      </c>
      <c r="AU262" s="6">
        <f t="shared" si="145"/>
        <v>-0.52688198111843199</v>
      </c>
      <c r="AV262" s="6">
        <f t="shared" si="146"/>
        <v>0.2970787949802603</v>
      </c>
      <c r="AW262" s="6">
        <f t="shared" si="147"/>
        <v>-0.2620324046144914</v>
      </c>
      <c r="AX262" s="6">
        <f t="shared" si="148"/>
        <v>0.37758186298369223</v>
      </c>
      <c r="AY262" s="6">
        <f t="shared" si="149"/>
        <v>-0.94861862185802748</v>
      </c>
      <c r="AZ262" s="6"/>
      <c r="BA262" s="6"/>
      <c r="BB262" s="24">
        <f t="shared" si="150"/>
        <v>-0.26346191788341983</v>
      </c>
      <c r="BC262" s="24">
        <f t="shared" si="159"/>
        <v>47.3653808211658</v>
      </c>
      <c r="BD262" s="20">
        <f t="shared" si="151"/>
        <v>-3.1464700377396624</v>
      </c>
      <c r="BE262" s="8">
        <f t="shared" si="152"/>
        <v>-0.7866175094349156</v>
      </c>
      <c r="BF262" s="20">
        <f t="shared" si="153"/>
        <v>42.13382490565084</v>
      </c>
    </row>
    <row r="263" spans="1:58" customFormat="1">
      <c r="A263" s="34">
        <v>54721</v>
      </c>
      <c r="B263" s="35">
        <v>43597.586111111108</v>
      </c>
      <c r="C263" s="34" t="s">
        <v>4</v>
      </c>
      <c r="D263" s="34">
        <v>0.95</v>
      </c>
      <c r="E263" s="34">
        <f t="shared" si="130"/>
        <v>0.95</v>
      </c>
      <c r="F263" s="34">
        <v>4</v>
      </c>
      <c r="G263" s="34">
        <f t="shared" si="131"/>
        <v>4</v>
      </c>
      <c r="H263" s="34">
        <v>4</v>
      </c>
      <c r="I263" s="34">
        <f t="shared" si="132"/>
        <v>4</v>
      </c>
      <c r="J263" s="30">
        <f t="shared" si="133"/>
        <v>0.60703832787851419</v>
      </c>
      <c r="K263" s="30">
        <f t="shared" si="134"/>
        <v>-0.86077080333389422</v>
      </c>
      <c r="L263" s="30">
        <f t="shared" si="135"/>
        <v>0.44251619257664032</v>
      </c>
      <c r="M263" s="30">
        <f t="shared" si="136"/>
        <v>1.0252929386357681</v>
      </c>
      <c r="N263" s="1"/>
      <c r="O263" s="1"/>
      <c r="P263" s="21">
        <f t="shared" si="137"/>
        <v>0.20234610929283806</v>
      </c>
      <c r="Q263" s="21">
        <f t="shared" si="138"/>
        <v>52.023461092928379</v>
      </c>
      <c r="R263" s="37">
        <v>3</v>
      </c>
      <c r="S263" s="37">
        <v>3</v>
      </c>
      <c r="T263" s="34">
        <v>8</v>
      </c>
      <c r="U263" s="34">
        <v>2</v>
      </c>
      <c r="V263" s="34">
        <v>2</v>
      </c>
      <c r="W263" s="34">
        <v>1</v>
      </c>
      <c r="X263" s="28">
        <f t="shared" si="139"/>
        <v>6</v>
      </c>
      <c r="Y263" s="22">
        <f t="shared" si="140"/>
        <v>14.572000000000001</v>
      </c>
      <c r="Z263" s="3"/>
      <c r="AA263" s="22">
        <f t="shared" si="141"/>
        <v>-1.661924518892129</v>
      </c>
      <c r="AB263" s="22">
        <f t="shared" si="142"/>
        <v>33.38075481107871</v>
      </c>
      <c r="AC263" s="34">
        <v>0</v>
      </c>
      <c r="AD263" s="34">
        <v>0</v>
      </c>
      <c r="AE263" s="34">
        <f t="shared" si="154"/>
        <v>0</v>
      </c>
      <c r="AF263" s="5">
        <f t="shared" si="155"/>
        <v>-2.2491811545366542</v>
      </c>
      <c r="AG263" s="5">
        <v>63</v>
      </c>
      <c r="AH263" s="5">
        <f t="shared" si="129"/>
        <v>237</v>
      </c>
      <c r="AI263" s="5">
        <f t="shared" si="156"/>
        <v>0.44528397110171214</v>
      </c>
      <c r="AJ263" s="5"/>
      <c r="AK263" s="23">
        <f t="shared" si="157"/>
        <v>-0.90194859171747099</v>
      </c>
      <c r="AL263" s="23">
        <f t="shared" si="158"/>
        <v>40.980514082825295</v>
      </c>
      <c r="AM263" s="37">
        <v>3</v>
      </c>
      <c r="AN263" s="37">
        <v>3</v>
      </c>
      <c r="AO263" s="37">
        <v>4</v>
      </c>
      <c r="AP263" s="37">
        <v>4</v>
      </c>
      <c r="AQ263" s="37">
        <v>4</v>
      </c>
      <c r="AR263" s="37">
        <v>3</v>
      </c>
      <c r="AS263" s="6">
        <f t="shared" si="143"/>
        <v>21</v>
      </c>
      <c r="AT263" s="6">
        <f t="shared" si="144"/>
        <v>-0.51789915767352035</v>
      </c>
      <c r="AU263" s="6">
        <f t="shared" si="145"/>
        <v>-0.52688198111843199</v>
      </c>
      <c r="AV263" s="6">
        <f t="shared" si="146"/>
        <v>0.2970787949802603</v>
      </c>
      <c r="AW263" s="6">
        <f t="shared" si="147"/>
        <v>-0.2620324046144914</v>
      </c>
      <c r="AX263" s="6">
        <f t="shared" si="148"/>
        <v>0.37758186298369223</v>
      </c>
      <c r="AY263" s="6">
        <f t="shared" si="149"/>
        <v>-0.94861862185802748</v>
      </c>
      <c r="AZ263" s="6"/>
      <c r="BA263" s="6"/>
      <c r="BB263" s="24">
        <f t="shared" si="150"/>
        <v>-0.26346191788341983</v>
      </c>
      <c r="BC263" s="24">
        <f t="shared" si="159"/>
        <v>47.3653808211658</v>
      </c>
      <c r="BD263" s="20">
        <f t="shared" si="151"/>
        <v>-2.6249889192001818</v>
      </c>
      <c r="BE263" s="8">
        <f t="shared" si="152"/>
        <v>-0.65624722980004546</v>
      </c>
      <c r="BF263" s="20">
        <f t="shared" si="153"/>
        <v>43.437527701999542</v>
      </c>
    </row>
    <row r="264" spans="1:58" customFormat="1">
      <c r="A264" s="34">
        <v>54721</v>
      </c>
      <c r="B264" s="35">
        <v>43597.734722222223</v>
      </c>
      <c r="C264" s="34" t="s">
        <v>5</v>
      </c>
      <c r="D264" s="37">
        <v>1.8166666666666662</v>
      </c>
      <c r="E264" s="1">
        <f t="shared" si="130"/>
        <v>1.8166666666666662</v>
      </c>
      <c r="F264" s="37">
        <v>3</v>
      </c>
      <c r="G264" s="1">
        <f t="shared" si="131"/>
        <v>3</v>
      </c>
      <c r="H264" s="37">
        <v>2</v>
      </c>
      <c r="I264" s="1">
        <f t="shared" si="132"/>
        <v>2</v>
      </c>
      <c r="J264" s="30">
        <f t="shared" si="133"/>
        <v>-0.74076736214451311</v>
      </c>
      <c r="K264" s="30">
        <f t="shared" si="134"/>
        <v>-0.1471263051441476</v>
      </c>
      <c r="L264" s="30">
        <f t="shared" si="135"/>
        <v>-0.61026742897824293</v>
      </c>
      <c r="M264" s="30">
        <f t="shared" si="136"/>
        <v>1.6626371977877374E-2</v>
      </c>
      <c r="N264" s="1"/>
      <c r="O264" s="1"/>
      <c r="P264" s="21">
        <f t="shared" si="137"/>
        <v>-0.24692245404817104</v>
      </c>
      <c r="Q264" s="21">
        <f t="shared" si="138"/>
        <v>47.530775459518289</v>
      </c>
      <c r="R264" s="37">
        <v>3</v>
      </c>
      <c r="S264" s="37">
        <v>3</v>
      </c>
      <c r="T264" s="34">
        <v>8</v>
      </c>
      <c r="U264" s="34">
        <v>2</v>
      </c>
      <c r="V264" s="34">
        <v>2</v>
      </c>
      <c r="W264" s="34">
        <v>1</v>
      </c>
      <c r="X264" s="28">
        <f t="shared" si="139"/>
        <v>6</v>
      </c>
      <c r="Y264" s="22">
        <f t="shared" si="140"/>
        <v>14.572000000000001</v>
      </c>
      <c r="Z264" s="3"/>
      <c r="AA264" s="22">
        <f t="shared" si="141"/>
        <v>-1.661924518892129</v>
      </c>
      <c r="AB264" s="22">
        <f t="shared" si="142"/>
        <v>33.38075481107871</v>
      </c>
      <c r="AC264" s="34">
        <v>0</v>
      </c>
      <c r="AD264" s="34">
        <v>0</v>
      </c>
      <c r="AE264" s="34">
        <f t="shared" si="154"/>
        <v>0</v>
      </c>
      <c r="AF264" s="5">
        <f t="shared" si="155"/>
        <v>-2.2491811545366542</v>
      </c>
      <c r="AG264" s="5">
        <v>63</v>
      </c>
      <c r="AH264" s="5">
        <f t="shared" si="129"/>
        <v>237</v>
      </c>
      <c r="AI264" s="5">
        <f t="shared" si="156"/>
        <v>0.44528397110171214</v>
      </c>
      <c r="AJ264" s="5"/>
      <c r="AK264" s="23">
        <f t="shared" si="157"/>
        <v>-0.90194859171747099</v>
      </c>
      <c r="AL264" s="23">
        <f t="shared" si="158"/>
        <v>40.980514082825295</v>
      </c>
      <c r="AM264" s="37">
        <v>3</v>
      </c>
      <c r="AN264" s="37">
        <v>3</v>
      </c>
      <c r="AO264" s="37">
        <v>4</v>
      </c>
      <c r="AP264" s="37">
        <v>4</v>
      </c>
      <c r="AQ264" s="37">
        <v>4</v>
      </c>
      <c r="AR264" s="37">
        <v>3</v>
      </c>
      <c r="AS264" s="6">
        <f t="shared" si="143"/>
        <v>21</v>
      </c>
      <c r="AT264" s="6">
        <f t="shared" si="144"/>
        <v>-0.51789915767352035</v>
      </c>
      <c r="AU264" s="6">
        <f t="shared" si="145"/>
        <v>-0.52688198111843199</v>
      </c>
      <c r="AV264" s="6">
        <f t="shared" si="146"/>
        <v>0.2970787949802603</v>
      </c>
      <c r="AW264" s="6">
        <f t="shared" si="147"/>
        <v>-0.2620324046144914</v>
      </c>
      <c r="AX264" s="6">
        <f t="shared" si="148"/>
        <v>0.37758186298369223</v>
      </c>
      <c r="AY264" s="6">
        <f t="shared" si="149"/>
        <v>-0.94861862185802748</v>
      </c>
      <c r="AZ264" s="6"/>
      <c r="BA264" s="6"/>
      <c r="BB264" s="24">
        <f t="shared" si="150"/>
        <v>-0.26346191788341983</v>
      </c>
      <c r="BC264" s="24">
        <f t="shared" si="159"/>
        <v>47.3653808211658</v>
      </c>
      <c r="BD264" s="20">
        <f t="shared" si="151"/>
        <v>-3.0742574825411908</v>
      </c>
      <c r="BE264" s="8">
        <f t="shared" si="152"/>
        <v>-0.7685643706352977</v>
      </c>
      <c r="BF264" s="20">
        <f t="shared" si="153"/>
        <v>42.314356293647023</v>
      </c>
    </row>
    <row r="265" spans="1:58" customFormat="1">
      <c r="A265" s="34">
        <v>54721</v>
      </c>
      <c r="B265" s="35">
        <v>43597.854166666664</v>
      </c>
      <c r="C265" s="34" t="s">
        <v>6</v>
      </c>
      <c r="D265" s="37">
        <v>1.8166666666666662</v>
      </c>
      <c r="E265" s="1">
        <f t="shared" si="130"/>
        <v>1.8166666666666662</v>
      </c>
      <c r="F265" s="37">
        <v>3</v>
      </c>
      <c r="G265" s="1">
        <f t="shared" si="131"/>
        <v>3</v>
      </c>
      <c r="H265" s="37">
        <v>2</v>
      </c>
      <c r="I265" s="1">
        <f t="shared" si="132"/>
        <v>2</v>
      </c>
      <c r="J265" s="30">
        <f t="shared" si="133"/>
        <v>-0.74076736214451311</v>
      </c>
      <c r="K265" s="30">
        <f t="shared" si="134"/>
        <v>-0.1471263051441476</v>
      </c>
      <c r="L265" s="30">
        <f t="shared" si="135"/>
        <v>-0.61026742897824293</v>
      </c>
      <c r="M265" s="30">
        <f t="shared" si="136"/>
        <v>1.6626371977877374E-2</v>
      </c>
      <c r="N265" s="1"/>
      <c r="O265" s="1"/>
      <c r="P265" s="21">
        <f t="shared" si="137"/>
        <v>-0.24692245404817104</v>
      </c>
      <c r="Q265" s="21">
        <f t="shared" si="138"/>
        <v>47.530775459518289</v>
      </c>
      <c r="R265" s="37">
        <v>3</v>
      </c>
      <c r="S265" s="37">
        <v>3</v>
      </c>
      <c r="T265" s="34">
        <v>8</v>
      </c>
      <c r="U265" s="34">
        <v>2</v>
      </c>
      <c r="V265" s="34">
        <v>2</v>
      </c>
      <c r="W265" s="34">
        <v>1</v>
      </c>
      <c r="X265" s="28">
        <f t="shared" si="139"/>
        <v>6</v>
      </c>
      <c r="Y265" s="22">
        <f t="shared" si="140"/>
        <v>14.572000000000001</v>
      </c>
      <c r="Z265" s="3"/>
      <c r="AA265" s="22">
        <f t="shared" si="141"/>
        <v>-1.661924518892129</v>
      </c>
      <c r="AB265" s="22">
        <f t="shared" si="142"/>
        <v>33.38075481107871</v>
      </c>
      <c r="AC265" s="34">
        <v>0</v>
      </c>
      <c r="AD265" s="34">
        <v>0</v>
      </c>
      <c r="AE265" s="34">
        <f t="shared" si="154"/>
        <v>0</v>
      </c>
      <c r="AF265" s="5">
        <f t="shared" si="155"/>
        <v>-2.2491811545366542</v>
      </c>
      <c r="AG265" s="5">
        <v>63</v>
      </c>
      <c r="AH265" s="5">
        <f t="shared" si="129"/>
        <v>237</v>
      </c>
      <c r="AI265" s="5">
        <f t="shared" si="156"/>
        <v>0.44528397110171214</v>
      </c>
      <c r="AJ265" s="5"/>
      <c r="AK265" s="23">
        <f t="shared" si="157"/>
        <v>-0.90194859171747099</v>
      </c>
      <c r="AL265" s="23">
        <f t="shared" si="158"/>
        <v>40.980514082825295</v>
      </c>
      <c r="AM265" s="37">
        <v>3</v>
      </c>
      <c r="AN265" s="37">
        <v>3</v>
      </c>
      <c r="AO265" s="37">
        <v>4</v>
      </c>
      <c r="AP265" s="37">
        <v>4</v>
      </c>
      <c r="AQ265" s="37">
        <v>4</v>
      </c>
      <c r="AR265" s="37">
        <v>3</v>
      </c>
      <c r="AS265" s="6">
        <f t="shared" si="143"/>
        <v>21</v>
      </c>
      <c r="AT265" s="6">
        <f t="shared" si="144"/>
        <v>-0.51789915767352035</v>
      </c>
      <c r="AU265" s="6">
        <f t="shared" si="145"/>
        <v>-0.52688198111843199</v>
      </c>
      <c r="AV265" s="6">
        <f t="shared" si="146"/>
        <v>0.2970787949802603</v>
      </c>
      <c r="AW265" s="6">
        <f t="shared" si="147"/>
        <v>-0.2620324046144914</v>
      </c>
      <c r="AX265" s="6">
        <f t="shared" si="148"/>
        <v>0.37758186298369223</v>
      </c>
      <c r="AY265" s="6">
        <f t="shared" si="149"/>
        <v>-0.94861862185802748</v>
      </c>
      <c r="AZ265" s="6"/>
      <c r="BA265" s="6"/>
      <c r="BB265" s="24">
        <f t="shared" si="150"/>
        <v>-0.26346191788341983</v>
      </c>
      <c r="BC265" s="24">
        <f t="shared" si="159"/>
        <v>47.3653808211658</v>
      </c>
      <c r="BD265" s="20">
        <f t="shared" si="151"/>
        <v>-3.0742574825411908</v>
      </c>
      <c r="BE265" s="8">
        <f t="shared" si="152"/>
        <v>-0.7685643706352977</v>
      </c>
      <c r="BF265" s="20">
        <f t="shared" si="153"/>
        <v>42.314356293647023</v>
      </c>
    </row>
    <row r="266" spans="1:58" customFormat="1">
      <c r="A266" s="34">
        <v>54721</v>
      </c>
      <c r="B266" s="35">
        <v>43598.4375</v>
      </c>
      <c r="C266" s="34" t="s">
        <v>9</v>
      </c>
      <c r="D266" s="34">
        <v>2.5</v>
      </c>
      <c r="E266" s="34">
        <f t="shared" si="130"/>
        <v>2.5</v>
      </c>
      <c r="F266" s="34">
        <v>4</v>
      </c>
      <c r="G266" s="34">
        <f t="shared" si="131"/>
        <v>4</v>
      </c>
      <c r="H266" s="34">
        <v>0</v>
      </c>
      <c r="I266" s="34">
        <f t="shared" si="132"/>
        <v>0</v>
      </c>
      <c r="J266" s="30">
        <f t="shared" si="133"/>
        <v>-0.13396906829021993</v>
      </c>
      <c r="K266" s="30">
        <f t="shared" si="134"/>
        <v>0.41555493381315328</v>
      </c>
      <c r="L266" s="30">
        <f t="shared" si="135"/>
        <v>0.44251619257664032</v>
      </c>
      <c r="M266" s="30">
        <f t="shared" si="136"/>
        <v>-0.99204019468001348</v>
      </c>
      <c r="N266" s="1"/>
      <c r="O266" s="1"/>
      <c r="P266" s="21">
        <f t="shared" si="137"/>
        <v>-4.4656356096739978E-2</v>
      </c>
      <c r="Q266" s="21">
        <f t="shared" si="138"/>
        <v>49.553436439032602</v>
      </c>
      <c r="R266" s="34">
        <v>4</v>
      </c>
      <c r="S266" s="34">
        <v>3</v>
      </c>
      <c r="T266" s="34">
        <v>21</v>
      </c>
      <c r="U266" s="34">
        <v>7</v>
      </c>
      <c r="V266" s="34">
        <v>7</v>
      </c>
      <c r="W266" s="34">
        <v>2</v>
      </c>
      <c r="X266" s="28">
        <f t="shared" si="139"/>
        <v>5</v>
      </c>
      <c r="Y266" s="22">
        <f t="shared" si="140"/>
        <v>37.29</v>
      </c>
      <c r="Z266" s="3"/>
      <c r="AA266" s="22">
        <f t="shared" si="141"/>
        <v>1.2777618339845658</v>
      </c>
      <c r="AB266" s="22">
        <f t="shared" si="142"/>
        <v>62.77761833984566</v>
      </c>
      <c r="AC266" s="34">
        <v>5</v>
      </c>
      <c r="AD266" s="34">
        <v>3</v>
      </c>
      <c r="AE266" s="34">
        <f t="shared" si="154"/>
        <v>8</v>
      </c>
      <c r="AF266" s="5">
        <f t="shared" si="155"/>
        <v>0.45101055878998159</v>
      </c>
      <c r="AG266" s="5">
        <v>63</v>
      </c>
      <c r="AH266" s="5">
        <f t="shared" si="129"/>
        <v>237</v>
      </c>
      <c r="AI266" s="5">
        <f t="shared" si="156"/>
        <v>0.44528397110171214</v>
      </c>
      <c r="AJ266" s="5"/>
      <c r="AK266" s="23">
        <f t="shared" si="157"/>
        <v>0.44814726494584689</v>
      </c>
      <c r="AL266" s="23">
        <f t="shared" si="158"/>
        <v>54.481472649458468</v>
      </c>
      <c r="AM266" s="37">
        <v>3</v>
      </c>
      <c r="AN266" s="37">
        <v>3</v>
      </c>
      <c r="AO266" s="37">
        <v>4</v>
      </c>
      <c r="AP266" s="37">
        <v>4</v>
      </c>
      <c r="AQ266" s="37">
        <v>4</v>
      </c>
      <c r="AR266" s="31">
        <v>3</v>
      </c>
      <c r="AS266" s="6">
        <f t="shared" si="143"/>
        <v>21</v>
      </c>
      <c r="AT266" s="6">
        <f t="shared" si="144"/>
        <v>-0.51789915767352035</v>
      </c>
      <c r="AU266" s="6">
        <f t="shared" si="145"/>
        <v>-0.52688198111843199</v>
      </c>
      <c r="AV266" s="6">
        <f t="shared" si="146"/>
        <v>0.2970787949802603</v>
      </c>
      <c r="AW266" s="6">
        <f t="shared" si="147"/>
        <v>-0.2620324046144914</v>
      </c>
      <c r="AX266" s="6">
        <f t="shared" si="148"/>
        <v>0.37758186298369223</v>
      </c>
      <c r="AY266" s="6">
        <f t="shared" si="149"/>
        <v>-0.94861862185802748</v>
      </c>
      <c r="AZ266" s="6"/>
      <c r="BA266" s="6"/>
      <c r="BB266" s="24">
        <f t="shared" si="150"/>
        <v>-0.26346191788341983</v>
      </c>
      <c r="BC266" s="24">
        <f t="shared" si="159"/>
        <v>47.3653808211658</v>
      </c>
      <c r="BD266" s="20">
        <f t="shared" si="151"/>
        <v>1.4177908249502529</v>
      </c>
      <c r="BE266" s="8">
        <f t="shared" si="152"/>
        <v>0.35444770623756322</v>
      </c>
      <c r="BF266" s="20">
        <f t="shared" si="153"/>
        <v>53.544477062375634</v>
      </c>
    </row>
    <row r="267" spans="1:58" customFormat="1">
      <c r="A267" s="34">
        <v>54721</v>
      </c>
      <c r="B267" s="35">
        <v>43598.548611111109</v>
      </c>
      <c r="C267" s="34" t="s">
        <v>4</v>
      </c>
      <c r="D267" s="37">
        <v>1.8166666666666662</v>
      </c>
      <c r="E267" s="1">
        <f t="shared" si="130"/>
        <v>1.8166666666666662</v>
      </c>
      <c r="F267" s="37">
        <v>3</v>
      </c>
      <c r="G267" s="1">
        <f t="shared" si="131"/>
        <v>3</v>
      </c>
      <c r="H267" s="37">
        <v>2</v>
      </c>
      <c r="I267" s="1">
        <f t="shared" si="132"/>
        <v>2</v>
      </c>
      <c r="J267" s="30">
        <f t="shared" si="133"/>
        <v>-0.74076736214451311</v>
      </c>
      <c r="K267" s="30">
        <f t="shared" si="134"/>
        <v>-0.1471263051441476</v>
      </c>
      <c r="L267" s="30">
        <f t="shared" si="135"/>
        <v>-0.61026742897824293</v>
      </c>
      <c r="M267" s="30">
        <f t="shared" si="136"/>
        <v>1.6626371977877374E-2</v>
      </c>
      <c r="N267" s="1"/>
      <c r="O267" s="1"/>
      <c r="P267" s="21">
        <f t="shared" si="137"/>
        <v>-0.24692245404817104</v>
      </c>
      <c r="Q267" s="21">
        <f t="shared" si="138"/>
        <v>47.530775459518289</v>
      </c>
      <c r="R267" s="34">
        <v>3</v>
      </c>
      <c r="S267" s="34">
        <v>3</v>
      </c>
      <c r="T267" s="34">
        <v>19</v>
      </c>
      <c r="U267" s="34">
        <v>5</v>
      </c>
      <c r="V267" s="34">
        <v>6</v>
      </c>
      <c r="W267" s="34">
        <v>1</v>
      </c>
      <c r="X267" s="28">
        <f t="shared" si="139"/>
        <v>6</v>
      </c>
      <c r="Y267" s="22">
        <f t="shared" si="140"/>
        <v>31.885000000000002</v>
      </c>
      <c r="Z267" s="3"/>
      <c r="AA267" s="22">
        <f t="shared" si="141"/>
        <v>0.57836026970520449</v>
      </c>
      <c r="AB267" s="22">
        <f t="shared" si="142"/>
        <v>55.783602697052046</v>
      </c>
      <c r="AC267" s="34">
        <v>5</v>
      </c>
      <c r="AD267" s="34">
        <v>3</v>
      </c>
      <c r="AE267" s="34">
        <f t="shared" si="154"/>
        <v>8</v>
      </c>
      <c r="AF267" s="5">
        <f t="shared" si="155"/>
        <v>0.45101055878998159</v>
      </c>
      <c r="AG267" s="5">
        <v>63</v>
      </c>
      <c r="AH267" s="5">
        <f t="shared" si="129"/>
        <v>237</v>
      </c>
      <c r="AI267" s="5">
        <f t="shared" si="156"/>
        <v>0.44528397110171214</v>
      </c>
      <c r="AJ267" s="5"/>
      <c r="AK267" s="23">
        <f t="shared" si="157"/>
        <v>0.44814726494584689</v>
      </c>
      <c r="AL267" s="23">
        <f t="shared" si="158"/>
        <v>54.481472649458468</v>
      </c>
      <c r="AM267" s="37">
        <v>3</v>
      </c>
      <c r="AN267" s="37">
        <v>3</v>
      </c>
      <c r="AO267" s="37">
        <v>4</v>
      </c>
      <c r="AP267" s="37">
        <v>4</v>
      </c>
      <c r="AQ267" s="37">
        <v>4</v>
      </c>
      <c r="AR267" s="31">
        <v>3</v>
      </c>
      <c r="AS267" s="6">
        <f t="shared" si="143"/>
        <v>21</v>
      </c>
      <c r="AT267" s="6">
        <f t="shared" si="144"/>
        <v>-0.51789915767352035</v>
      </c>
      <c r="AU267" s="6">
        <f t="shared" si="145"/>
        <v>-0.52688198111843199</v>
      </c>
      <c r="AV267" s="6">
        <f t="shared" si="146"/>
        <v>0.2970787949802603</v>
      </c>
      <c r="AW267" s="6">
        <f t="shared" si="147"/>
        <v>-0.2620324046144914</v>
      </c>
      <c r="AX267" s="6">
        <f t="shared" si="148"/>
        <v>0.37758186298369223</v>
      </c>
      <c r="AY267" s="6">
        <f t="shared" si="149"/>
        <v>-0.94861862185802748</v>
      </c>
      <c r="AZ267" s="6"/>
      <c r="BA267" s="6"/>
      <c r="BB267" s="24">
        <f t="shared" si="150"/>
        <v>-0.26346191788341983</v>
      </c>
      <c r="BC267" s="24">
        <f t="shared" si="159"/>
        <v>47.3653808211658</v>
      </c>
      <c r="BD267" s="20">
        <f t="shared" si="151"/>
        <v>0.51612316271946046</v>
      </c>
      <c r="BE267" s="8">
        <f t="shared" si="152"/>
        <v>0.12903079067986511</v>
      </c>
      <c r="BF267" s="20">
        <f t="shared" si="153"/>
        <v>51.290307906798652</v>
      </c>
    </row>
    <row r="268" spans="1:58" customFormat="1">
      <c r="A268" s="34">
        <v>54721</v>
      </c>
      <c r="B268" s="35">
        <v>43598.731249999997</v>
      </c>
      <c r="C268" s="34" t="s">
        <v>5</v>
      </c>
      <c r="D268" s="37">
        <v>1.8166666666666662</v>
      </c>
      <c r="E268" s="1">
        <f t="shared" si="130"/>
        <v>1.8166666666666662</v>
      </c>
      <c r="F268" s="37">
        <v>3</v>
      </c>
      <c r="G268" s="1">
        <f t="shared" si="131"/>
        <v>3</v>
      </c>
      <c r="H268" s="37">
        <v>2</v>
      </c>
      <c r="I268" s="1">
        <f t="shared" si="132"/>
        <v>2</v>
      </c>
      <c r="J268" s="30">
        <f t="shared" si="133"/>
        <v>-0.74076736214451311</v>
      </c>
      <c r="K268" s="30">
        <f t="shared" si="134"/>
        <v>-0.1471263051441476</v>
      </c>
      <c r="L268" s="30">
        <f t="shared" si="135"/>
        <v>-0.61026742897824293</v>
      </c>
      <c r="M268" s="30">
        <f t="shared" si="136"/>
        <v>1.6626371977877374E-2</v>
      </c>
      <c r="N268" s="1"/>
      <c r="O268" s="1"/>
      <c r="P268" s="21">
        <f t="shared" si="137"/>
        <v>-0.24692245404817104</v>
      </c>
      <c r="Q268" s="21">
        <f t="shared" si="138"/>
        <v>47.530775459518289</v>
      </c>
      <c r="R268" s="37">
        <v>3</v>
      </c>
      <c r="S268" s="37">
        <v>3</v>
      </c>
      <c r="T268" s="34">
        <v>8</v>
      </c>
      <c r="U268" s="34">
        <v>2</v>
      </c>
      <c r="V268" s="34">
        <v>2</v>
      </c>
      <c r="W268" s="34">
        <v>1</v>
      </c>
      <c r="X268" s="28">
        <f t="shared" si="139"/>
        <v>6</v>
      </c>
      <c r="Y268" s="22">
        <f t="shared" si="140"/>
        <v>14.572000000000001</v>
      </c>
      <c r="Z268" s="3"/>
      <c r="AA268" s="22">
        <f t="shared" si="141"/>
        <v>-1.661924518892129</v>
      </c>
      <c r="AB268" s="22">
        <f t="shared" si="142"/>
        <v>33.38075481107871</v>
      </c>
      <c r="AC268" s="34">
        <v>5</v>
      </c>
      <c r="AD268" s="34">
        <v>3</v>
      </c>
      <c r="AE268" s="34">
        <f t="shared" si="154"/>
        <v>8</v>
      </c>
      <c r="AF268" s="5">
        <f t="shared" si="155"/>
        <v>0.45101055878998159</v>
      </c>
      <c r="AG268" s="5">
        <v>63</v>
      </c>
      <c r="AH268" s="5">
        <f t="shared" si="129"/>
        <v>237</v>
      </c>
      <c r="AI268" s="5">
        <f t="shared" si="156"/>
        <v>0.44528397110171214</v>
      </c>
      <c r="AJ268" s="5"/>
      <c r="AK268" s="23">
        <f t="shared" si="157"/>
        <v>0.44814726494584689</v>
      </c>
      <c r="AL268" s="23">
        <f t="shared" si="158"/>
        <v>54.481472649458468</v>
      </c>
      <c r="AM268" s="37">
        <v>3</v>
      </c>
      <c r="AN268" s="37">
        <v>3</v>
      </c>
      <c r="AO268" s="37">
        <v>4</v>
      </c>
      <c r="AP268" s="37">
        <v>4</v>
      </c>
      <c r="AQ268" s="37">
        <v>4</v>
      </c>
      <c r="AR268" s="31">
        <v>3</v>
      </c>
      <c r="AS268" s="6">
        <f t="shared" si="143"/>
        <v>21</v>
      </c>
      <c r="AT268" s="6">
        <f t="shared" si="144"/>
        <v>-0.51789915767352035</v>
      </c>
      <c r="AU268" s="6">
        <f t="shared" si="145"/>
        <v>-0.52688198111843199</v>
      </c>
      <c r="AV268" s="6">
        <f t="shared" si="146"/>
        <v>0.2970787949802603</v>
      </c>
      <c r="AW268" s="6">
        <f t="shared" si="147"/>
        <v>-0.2620324046144914</v>
      </c>
      <c r="AX268" s="6">
        <f t="shared" si="148"/>
        <v>0.37758186298369223</v>
      </c>
      <c r="AY268" s="6">
        <f t="shared" si="149"/>
        <v>-0.94861862185802748</v>
      </c>
      <c r="AZ268" s="6"/>
      <c r="BA268" s="6"/>
      <c r="BB268" s="24">
        <f t="shared" si="150"/>
        <v>-0.26346191788341983</v>
      </c>
      <c r="BC268" s="24">
        <f t="shared" si="159"/>
        <v>47.3653808211658</v>
      </c>
      <c r="BD268" s="20">
        <f t="shared" si="151"/>
        <v>-1.7241616258778729</v>
      </c>
      <c r="BE268" s="8">
        <f t="shared" si="152"/>
        <v>-0.43104040646946823</v>
      </c>
      <c r="BF268" s="20">
        <f t="shared" si="153"/>
        <v>45.68959593530532</v>
      </c>
    </row>
    <row r="269" spans="1:58" customFormat="1">
      <c r="A269" s="34">
        <v>54721</v>
      </c>
      <c r="B269" s="35">
        <v>43598.854166666664</v>
      </c>
      <c r="C269" s="34" t="s">
        <v>6</v>
      </c>
      <c r="D269" s="34">
        <v>3.5</v>
      </c>
      <c r="E269" s="34">
        <f t="shared" si="130"/>
        <v>3.5</v>
      </c>
      <c r="F269" s="34">
        <v>4</v>
      </c>
      <c r="G269" s="34">
        <f t="shared" si="131"/>
        <v>4</v>
      </c>
      <c r="H269" s="34">
        <v>4</v>
      </c>
      <c r="I269" s="34">
        <f t="shared" si="132"/>
        <v>4</v>
      </c>
      <c r="J269" s="30">
        <f t="shared" si="133"/>
        <v>2.7068000244752697</v>
      </c>
      <c r="K269" s="30">
        <f t="shared" si="134"/>
        <v>1.2389908932628613</v>
      </c>
      <c r="L269" s="30">
        <f t="shared" si="135"/>
        <v>0.44251619257664032</v>
      </c>
      <c r="M269" s="30">
        <f t="shared" si="136"/>
        <v>1.0252929386357681</v>
      </c>
      <c r="N269" s="1"/>
      <c r="O269" s="1"/>
      <c r="P269" s="21">
        <f t="shared" si="137"/>
        <v>0.90226667482508993</v>
      </c>
      <c r="Q269" s="21">
        <f t="shared" si="138"/>
        <v>59.022666748250899</v>
      </c>
      <c r="R269" s="37">
        <v>3</v>
      </c>
      <c r="S269" s="37">
        <v>3</v>
      </c>
      <c r="T269" s="34">
        <v>8</v>
      </c>
      <c r="U269" s="34">
        <v>2</v>
      </c>
      <c r="V269" s="34">
        <v>2</v>
      </c>
      <c r="W269" s="34">
        <v>1</v>
      </c>
      <c r="X269" s="28">
        <f t="shared" si="139"/>
        <v>6</v>
      </c>
      <c r="Y269" s="22">
        <f t="shared" si="140"/>
        <v>14.572000000000001</v>
      </c>
      <c r="Z269" s="3"/>
      <c r="AA269" s="22">
        <f t="shared" si="141"/>
        <v>-1.661924518892129</v>
      </c>
      <c r="AB269" s="22">
        <f t="shared" si="142"/>
        <v>33.38075481107871</v>
      </c>
      <c r="AC269" s="34">
        <v>5</v>
      </c>
      <c r="AD269" s="34">
        <v>3</v>
      </c>
      <c r="AE269" s="34">
        <f t="shared" si="154"/>
        <v>8</v>
      </c>
      <c r="AF269" s="5">
        <f t="shared" si="155"/>
        <v>0.45101055878998159</v>
      </c>
      <c r="AG269" s="5">
        <v>63</v>
      </c>
      <c r="AH269" s="5">
        <f t="shared" si="129"/>
        <v>237</v>
      </c>
      <c r="AI269" s="5">
        <f t="shared" si="156"/>
        <v>0.44528397110171214</v>
      </c>
      <c r="AJ269" s="5"/>
      <c r="AK269" s="23">
        <f t="shared" si="157"/>
        <v>0.44814726494584689</v>
      </c>
      <c r="AL269" s="23">
        <f t="shared" si="158"/>
        <v>54.481472649458468</v>
      </c>
      <c r="AM269" s="37">
        <v>3</v>
      </c>
      <c r="AN269" s="37">
        <v>3</v>
      </c>
      <c r="AO269" s="37">
        <v>4</v>
      </c>
      <c r="AP269" s="37">
        <v>4</v>
      </c>
      <c r="AQ269" s="37">
        <v>4</v>
      </c>
      <c r="AR269" s="31">
        <v>3</v>
      </c>
      <c r="AS269" s="6">
        <f t="shared" si="143"/>
        <v>21</v>
      </c>
      <c r="AT269" s="6">
        <f t="shared" si="144"/>
        <v>-0.51789915767352035</v>
      </c>
      <c r="AU269" s="6">
        <f t="shared" si="145"/>
        <v>-0.52688198111843199</v>
      </c>
      <c r="AV269" s="6">
        <f t="shared" si="146"/>
        <v>0.2970787949802603</v>
      </c>
      <c r="AW269" s="6">
        <f t="shared" si="147"/>
        <v>-0.2620324046144914</v>
      </c>
      <c r="AX269" s="6">
        <f t="shared" si="148"/>
        <v>0.37758186298369223</v>
      </c>
      <c r="AY269" s="6">
        <f t="shared" si="149"/>
        <v>-0.94861862185802748</v>
      </c>
      <c r="AZ269" s="6"/>
      <c r="BA269" s="6"/>
      <c r="BB269" s="24">
        <f t="shared" si="150"/>
        <v>-0.26346191788341983</v>
      </c>
      <c r="BC269" s="24">
        <f t="shared" si="159"/>
        <v>47.3653808211658</v>
      </c>
      <c r="BD269" s="20">
        <f t="shared" si="151"/>
        <v>-0.57497249700461195</v>
      </c>
      <c r="BE269" s="8">
        <f t="shared" si="152"/>
        <v>-0.14374312425115299</v>
      </c>
      <c r="BF269" s="20">
        <f t="shared" si="153"/>
        <v>48.562568757488471</v>
      </c>
    </row>
    <row r="270" spans="1:58" customFormat="1">
      <c r="A270" s="34">
        <v>54721</v>
      </c>
      <c r="B270" s="35">
        <v>43599.4375</v>
      </c>
      <c r="C270" s="34" t="s">
        <v>10</v>
      </c>
      <c r="D270" s="34">
        <v>1.3</v>
      </c>
      <c r="E270" s="34">
        <f t="shared" si="130"/>
        <v>1.3</v>
      </c>
      <c r="F270" s="34">
        <v>4</v>
      </c>
      <c r="G270" s="34">
        <f t="shared" si="131"/>
        <v>4</v>
      </c>
      <c r="H270" s="34">
        <v>4</v>
      </c>
      <c r="I270" s="34">
        <f t="shared" si="132"/>
        <v>4</v>
      </c>
      <c r="J270" s="30">
        <f t="shared" si="133"/>
        <v>0.89524091368591208</v>
      </c>
      <c r="K270" s="30">
        <f t="shared" si="134"/>
        <v>-0.57256821752649634</v>
      </c>
      <c r="L270" s="30">
        <f t="shared" si="135"/>
        <v>0.44251619257664032</v>
      </c>
      <c r="M270" s="30">
        <f t="shared" si="136"/>
        <v>1.0252929386357681</v>
      </c>
      <c r="N270" s="1"/>
      <c r="O270" s="1"/>
      <c r="P270" s="21">
        <f t="shared" si="137"/>
        <v>0.29841363789530401</v>
      </c>
      <c r="Q270" s="21">
        <f t="shared" si="138"/>
        <v>52.984136378953039</v>
      </c>
      <c r="R270" s="34">
        <v>2</v>
      </c>
      <c r="S270" s="34">
        <v>4</v>
      </c>
      <c r="T270" s="34">
        <v>19</v>
      </c>
      <c r="U270" s="34">
        <v>3</v>
      </c>
      <c r="V270" s="34">
        <v>4</v>
      </c>
      <c r="W270" s="34">
        <v>1</v>
      </c>
      <c r="X270" s="28">
        <f t="shared" si="139"/>
        <v>6</v>
      </c>
      <c r="Y270" s="22">
        <f t="shared" si="140"/>
        <v>28.074000000000002</v>
      </c>
      <c r="Z270" s="3"/>
      <c r="AA270" s="22">
        <f t="shared" si="141"/>
        <v>8.5220702365954332E-2</v>
      </c>
      <c r="AB270" s="22">
        <f t="shared" si="142"/>
        <v>50.852207023659545</v>
      </c>
      <c r="AC270" s="34">
        <v>5</v>
      </c>
      <c r="AD270" s="34">
        <v>5</v>
      </c>
      <c r="AE270" s="34">
        <f t="shared" si="154"/>
        <v>10</v>
      </c>
      <c r="AF270" s="5">
        <f t="shared" si="155"/>
        <v>1.1260584871216406</v>
      </c>
      <c r="AG270" s="5">
        <v>63</v>
      </c>
      <c r="AH270" s="5">
        <f t="shared" si="129"/>
        <v>237</v>
      </c>
      <c r="AI270" s="5">
        <f t="shared" si="156"/>
        <v>0.44528397110171214</v>
      </c>
      <c r="AJ270" s="5"/>
      <c r="AK270" s="23">
        <f t="shared" si="157"/>
        <v>0.78567122911167631</v>
      </c>
      <c r="AL270" s="23">
        <f t="shared" si="158"/>
        <v>57.856712291116764</v>
      </c>
      <c r="AM270">
        <v>3</v>
      </c>
      <c r="AN270">
        <v>2</v>
      </c>
      <c r="AO270">
        <v>4</v>
      </c>
      <c r="AP270">
        <v>4</v>
      </c>
      <c r="AQ270">
        <v>4</v>
      </c>
      <c r="AR270" s="31">
        <v>4</v>
      </c>
      <c r="AS270" s="6">
        <f t="shared" si="143"/>
        <v>21</v>
      </c>
      <c r="AT270" s="6">
        <f t="shared" si="144"/>
        <v>-0.51789915767352035</v>
      </c>
      <c r="AU270" s="6">
        <f t="shared" si="145"/>
        <v>-1.6227965018447703</v>
      </c>
      <c r="AV270" s="6">
        <f t="shared" si="146"/>
        <v>0.2970787949802603</v>
      </c>
      <c r="AW270" s="6">
        <f t="shared" si="147"/>
        <v>-0.2620324046144914</v>
      </c>
      <c r="AX270" s="6">
        <f t="shared" si="148"/>
        <v>0.37758186298369223</v>
      </c>
      <c r="AY270" s="6">
        <f t="shared" si="149"/>
        <v>0.25555636805068033</v>
      </c>
      <c r="AZ270" s="6"/>
      <c r="BA270" s="6"/>
      <c r="BB270" s="24">
        <f t="shared" si="150"/>
        <v>-0.24541850635302487</v>
      </c>
      <c r="BC270" s="24">
        <f t="shared" si="159"/>
        <v>47.545814936469753</v>
      </c>
      <c r="BD270" s="20">
        <f t="shared" si="151"/>
        <v>0.92388706301990975</v>
      </c>
      <c r="BE270" s="8">
        <f t="shared" si="152"/>
        <v>0.23097176575497744</v>
      </c>
      <c r="BF270" s="20">
        <f t="shared" si="153"/>
        <v>52.309717657549776</v>
      </c>
    </row>
    <row r="271" spans="1:58" customFormat="1">
      <c r="A271" s="34">
        <v>54721</v>
      </c>
      <c r="B271" s="35">
        <v>43599.615972222222</v>
      </c>
      <c r="C271" s="34" t="s">
        <v>4</v>
      </c>
      <c r="D271" s="34">
        <v>1.3</v>
      </c>
      <c r="E271" s="34">
        <f t="shared" si="130"/>
        <v>1.3</v>
      </c>
      <c r="F271" s="34">
        <v>4</v>
      </c>
      <c r="G271" s="34">
        <f t="shared" si="131"/>
        <v>4</v>
      </c>
      <c r="H271" s="34">
        <v>3</v>
      </c>
      <c r="I271" s="34">
        <f t="shared" si="132"/>
        <v>3</v>
      </c>
      <c r="J271" s="30">
        <f t="shared" si="133"/>
        <v>0.39090763035696674</v>
      </c>
      <c r="K271" s="30">
        <f t="shared" si="134"/>
        <v>-0.57256821752649634</v>
      </c>
      <c r="L271" s="30">
        <f t="shared" si="135"/>
        <v>0.44251619257664032</v>
      </c>
      <c r="M271" s="30">
        <f t="shared" si="136"/>
        <v>0.52095965530682276</v>
      </c>
      <c r="N271" s="1"/>
      <c r="O271" s="1"/>
      <c r="P271" s="21">
        <f t="shared" si="137"/>
        <v>0.13030254345232226</v>
      </c>
      <c r="Q271" s="21">
        <f t="shared" si="138"/>
        <v>51.303025434523221</v>
      </c>
      <c r="R271" s="34">
        <v>4</v>
      </c>
      <c r="S271" s="34">
        <v>4</v>
      </c>
      <c r="T271" s="34">
        <v>22</v>
      </c>
      <c r="U271" s="34">
        <v>8</v>
      </c>
      <c r="V271" s="34">
        <v>8</v>
      </c>
      <c r="W271" s="34">
        <v>2</v>
      </c>
      <c r="X271" s="28">
        <f t="shared" si="139"/>
        <v>5</v>
      </c>
      <c r="Y271" s="22">
        <f t="shared" si="140"/>
        <v>40.515999999999998</v>
      </c>
      <c r="Z271" s="3"/>
      <c r="AA271" s="22">
        <f t="shared" si="141"/>
        <v>1.6952029896488061</v>
      </c>
      <c r="AB271" s="22">
        <f t="shared" si="142"/>
        <v>66.952029896488057</v>
      </c>
      <c r="AC271" s="34">
        <v>5</v>
      </c>
      <c r="AD271" s="34">
        <v>5</v>
      </c>
      <c r="AE271" s="34">
        <f t="shared" si="154"/>
        <v>10</v>
      </c>
      <c r="AF271" s="5">
        <f t="shared" si="155"/>
        <v>1.1260584871216406</v>
      </c>
      <c r="AG271" s="5">
        <v>63</v>
      </c>
      <c r="AH271" s="5">
        <f t="shared" si="129"/>
        <v>237</v>
      </c>
      <c r="AI271" s="5">
        <f t="shared" si="156"/>
        <v>0.44528397110171214</v>
      </c>
      <c r="AJ271" s="5"/>
      <c r="AK271" s="23">
        <f t="shared" si="157"/>
        <v>0.78567122911167631</v>
      </c>
      <c r="AL271" s="23">
        <f t="shared" si="158"/>
        <v>57.856712291116764</v>
      </c>
      <c r="AM271">
        <v>3</v>
      </c>
      <c r="AN271">
        <v>2</v>
      </c>
      <c r="AO271">
        <v>4</v>
      </c>
      <c r="AP271">
        <v>4</v>
      </c>
      <c r="AQ271">
        <v>4</v>
      </c>
      <c r="AR271" s="31">
        <v>4</v>
      </c>
      <c r="AS271" s="6">
        <f t="shared" si="143"/>
        <v>21</v>
      </c>
      <c r="AT271" s="6">
        <f t="shared" si="144"/>
        <v>-0.51789915767352035</v>
      </c>
      <c r="AU271" s="6">
        <f t="shared" si="145"/>
        <v>-1.6227965018447703</v>
      </c>
      <c r="AV271" s="6">
        <f t="shared" si="146"/>
        <v>0.2970787949802603</v>
      </c>
      <c r="AW271" s="6">
        <f t="shared" si="147"/>
        <v>-0.2620324046144914</v>
      </c>
      <c r="AX271" s="6">
        <f t="shared" si="148"/>
        <v>0.37758186298369223</v>
      </c>
      <c r="AY271" s="6">
        <f t="shared" si="149"/>
        <v>0.25555636805068033</v>
      </c>
      <c r="AZ271" s="6"/>
      <c r="BA271" s="6"/>
      <c r="BB271" s="24">
        <f t="shared" si="150"/>
        <v>-0.24541850635302487</v>
      </c>
      <c r="BC271" s="24">
        <f t="shared" si="159"/>
        <v>47.545814936469753</v>
      </c>
      <c r="BD271" s="20">
        <f t="shared" si="151"/>
        <v>2.3657582558597796</v>
      </c>
      <c r="BE271" s="8">
        <f t="shared" si="152"/>
        <v>0.5914395639649449</v>
      </c>
      <c r="BF271" s="20">
        <f t="shared" si="153"/>
        <v>55.914395639649449</v>
      </c>
    </row>
    <row r="272" spans="1:58" customFormat="1">
      <c r="A272" s="34">
        <v>54721</v>
      </c>
      <c r="B272" s="35">
        <v>43599.745138888888</v>
      </c>
      <c r="C272" s="34" t="s">
        <v>5</v>
      </c>
      <c r="D272" s="34">
        <v>1</v>
      </c>
      <c r="E272" s="34">
        <f t="shared" si="130"/>
        <v>1</v>
      </c>
      <c r="F272" s="34">
        <v>4</v>
      </c>
      <c r="G272" s="34">
        <f t="shared" si="131"/>
        <v>4</v>
      </c>
      <c r="H272" s="34">
        <v>3</v>
      </c>
      <c r="I272" s="34">
        <f t="shared" si="132"/>
        <v>3</v>
      </c>
      <c r="J272" s="30">
        <f t="shared" si="133"/>
        <v>0.14387684252205435</v>
      </c>
      <c r="K272" s="30">
        <f t="shared" si="134"/>
        <v>-0.81959900536140873</v>
      </c>
      <c r="L272" s="30">
        <f t="shared" si="135"/>
        <v>0.44251619257664032</v>
      </c>
      <c r="M272" s="30">
        <f t="shared" si="136"/>
        <v>0.52095965530682276</v>
      </c>
      <c r="N272" s="1"/>
      <c r="O272" s="1"/>
      <c r="P272" s="21">
        <f t="shared" si="137"/>
        <v>4.7958947507351447E-2</v>
      </c>
      <c r="Q272" s="21">
        <f t="shared" si="138"/>
        <v>50.479589475073517</v>
      </c>
      <c r="R272" s="37">
        <v>3</v>
      </c>
      <c r="S272" s="37">
        <v>3</v>
      </c>
      <c r="T272" s="34">
        <v>8</v>
      </c>
      <c r="U272" s="34">
        <v>2</v>
      </c>
      <c r="V272" s="34">
        <v>2</v>
      </c>
      <c r="W272" s="34">
        <v>1</v>
      </c>
      <c r="X272" s="28">
        <f t="shared" si="139"/>
        <v>6</v>
      </c>
      <c r="Y272" s="22">
        <f t="shared" si="140"/>
        <v>14.572000000000001</v>
      </c>
      <c r="Z272" s="3"/>
      <c r="AA272" s="22">
        <f t="shared" si="141"/>
        <v>-1.661924518892129</v>
      </c>
      <c r="AB272" s="22">
        <f t="shared" si="142"/>
        <v>33.38075481107871</v>
      </c>
      <c r="AC272" s="34">
        <v>5</v>
      </c>
      <c r="AD272" s="34">
        <v>5</v>
      </c>
      <c r="AE272" s="34">
        <f t="shared" si="154"/>
        <v>10</v>
      </c>
      <c r="AF272" s="5">
        <f t="shared" si="155"/>
        <v>1.1260584871216406</v>
      </c>
      <c r="AG272" s="5">
        <v>63</v>
      </c>
      <c r="AH272" s="5">
        <f t="shared" si="129"/>
        <v>237</v>
      </c>
      <c r="AI272" s="5">
        <f t="shared" si="156"/>
        <v>0.44528397110171214</v>
      </c>
      <c r="AJ272" s="5"/>
      <c r="AK272" s="23">
        <f t="shared" si="157"/>
        <v>0.78567122911167631</v>
      </c>
      <c r="AL272" s="23">
        <f t="shared" si="158"/>
        <v>57.856712291116764</v>
      </c>
      <c r="AM272">
        <v>3</v>
      </c>
      <c r="AN272">
        <v>2</v>
      </c>
      <c r="AO272">
        <v>4</v>
      </c>
      <c r="AP272">
        <v>4</v>
      </c>
      <c r="AQ272">
        <v>4</v>
      </c>
      <c r="AR272" s="31">
        <v>4</v>
      </c>
      <c r="AS272" s="6">
        <f t="shared" si="143"/>
        <v>21</v>
      </c>
      <c r="AT272" s="6">
        <f t="shared" si="144"/>
        <v>-0.51789915767352035</v>
      </c>
      <c r="AU272" s="6">
        <f t="shared" si="145"/>
        <v>-1.6227965018447703</v>
      </c>
      <c r="AV272" s="6">
        <f t="shared" si="146"/>
        <v>0.2970787949802603</v>
      </c>
      <c r="AW272" s="6">
        <f t="shared" si="147"/>
        <v>-0.2620324046144914</v>
      </c>
      <c r="AX272" s="6">
        <f t="shared" si="148"/>
        <v>0.37758186298369223</v>
      </c>
      <c r="AY272" s="6">
        <f t="shared" si="149"/>
        <v>0.25555636805068033</v>
      </c>
      <c r="AZ272" s="6"/>
      <c r="BA272" s="6"/>
      <c r="BB272" s="24">
        <f t="shared" si="150"/>
        <v>-0.24541850635302487</v>
      </c>
      <c r="BC272" s="24">
        <f t="shared" si="159"/>
        <v>47.545814936469753</v>
      </c>
      <c r="BD272" s="20">
        <f t="shared" si="151"/>
        <v>-1.0737128486261263</v>
      </c>
      <c r="BE272" s="8">
        <f t="shared" si="152"/>
        <v>-0.26842821215653156</v>
      </c>
      <c r="BF272" s="20">
        <f t="shared" si="153"/>
        <v>47.315717878434683</v>
      </c>
    </row>
    <row r="273" spans="1:58" customFormat="1">
      <c r="A273" s="34">
        <v>54721</v>
      </c>
      <c r="B273" s="35">
        <v>43599.854166666664</v>
      </c>
      <c r="C273" s="34" t="s">
        <v>6</v>
      </c>
      <c r="D273" s="34">
        <v>2</v>
      </c>
      <c r="E273" s="34">
        <f t="shared" si="130"/>
        <v>2</v>
      </c>
      <c r="F273" s="34">
        <v>4</v>
      </c>
      <c r="G273" s="34">
        <f t="shared" si="131"/>
        <v>4</v>
      </c>
      <c r="H273" s="34">
        <v>0</v>
      </c>
      <c r="I273" s="34">
        <f t="shared" si="132"/>
        <v>0</v>
      </c>
      <c r="J273" s="30">
        <f t="shared" si="133"/>
        <v>-0.54568704801507395</v>
      </c>
      <c r="K273" s="30">
        <f t="shared" si="134"/>
        <v>3.8369540882992508E-3</v>
      </c>
      <c r="L273" s="30">
        <f t="shared" si="135"/>
        <v>0.44251619257664032</v>
      </c>
      <c r="M273" s="30">
        <f t="shared" si="136"/>
        <v>-0.99204019468001348</v>
      </c>
      <c r="N273" s="1"/>
      <c r="O273" s="1"/>
      <c r="P273" s="21">
        <f t="shared" si="137"/>
        <v>-0.18189568267169132</v>
      </c>
      <c r="Q273" s="21">
        <f t="shared" si="138"/>
        <v>48.181043173283086</v>
      </c>
      <c r="R273" s="34">
        <v>4</v>
      </c>
      <c r="S273" s="34">
        <v>4</v>
      </c>
      <c r="T273" s="34">
        <v>21</v>
      </c>
      <c r="U273" s="34">
        <v>5</v>
      </c>
      <c r="V273" s="34">
        <v>6</v>
      </c>
      <c r="W273" s="34">
        <v>1</v>
      </c>
      <c r="X273" s="28">
        <f t="shared" si="139"/>
        <v>6</v>
      </c>
      <c r="Y273" s="22">
        <f t="shared" si="140"/>
        <v>34.811999999999998</v>
      </c>
      <c r="Z273" s="3"/>
      <c r="AA273" s="22">
        <f t="shared" si="141"/>
        <v>0.95711112606888404</v>
      </c>
      <c r="AB273" s="22">
        <f t="shared" si="142"/>
        <v>59.571111260688838</v>
      </c>
      <c r="AC273" s="34">
        <v>5</v>
      </c>
      <c r="AD273" s="34">
        <v>5</v>
      </c>
      <c r="AE273" s="34">
        <f t="shared" si="154"/>
        <v>10</v>
      </c>
      <c r="AF273" s="5">
        <f t="shared" si="155"/>
        <v>1.1260584871216406</v>
      </c>
      <c r="AG273" s="5">
        <v>63</v>
      </c>
      <c r="AH273" s="5">
        <f t="shared" si="129"/>
        <v>237</v>
      </c>
      <c r="AI273" s="5">
        <f t="shared" si="156"/>
        <v>0.44528397110171214</v>
      </c>
      <c r="AJ273" s="5"/>
      <c r="AK273" s="23">
        <f t="shared" si="157"/>
        <v>0.78567122911167631</v>
      </c>
      <c r="AL273" s="23">
        <f t="shared" si="158"/>
        <v>57.856712291116764</v>
      </c>
      <c r="AM273">
        <v>3</v>
      </c>
      <c r="AN273">
        <v>2</v>
      </c>
      <c r="AO273">
        <v>4</v>
      </c>
      <c r="AP273">
        <v>4</v>
      </c>
      <c r="AQ273">
        <v>4</v>
      </c>
      <c r="AR273" s="31">
        <v>4</v>
      </c>
      <c r="AS273" s="6">
        <f t="shared" si="143"/>
        <v>21</v>
      </c>
      <c r="AT273" s="6">
        <f t="shared" si="144"/>
        <v>-0.51789915767352035</v>
      </c>
      <c r="AU273" s="6">
        <f t="shared" si="145"/>
        <v>-1.6227965018447703</v>
      </c>
      <c r="AV273" s="6">
        <f t="shared" si="146"/>
        <v>0.2970787949802603</v>
      </c>
      <c r="AW273" s="6">
        <f t="shared" si="147"/>
        <v>-0.2620324046144914</v>
      </c>
      <c r="AX273" s="6">
        <f t="shared" si="148"/>
        <v>0.37758186298369223</v>
      </c>
      <c r="AY273" s="6">
        <f t="shared" si="149"/>
        <v>0.25555636805068033</v>
      </c>
      <c r="AZ273" s="6"/>
      <c r="BA273" s="6"/>
      <c r="BB273" s="24">
        <f t="shared" si="150"/>
        <v>-0.24541850635302487</v>
      </c>
      <c r="BC273" s="24">
        <f t="shared" si="159"/>
        <v>47.545814936469753</v>
      </c>
      <c r="BD273" s="20">
        <f t="shared" si="151"/>
        <v>1.3154681661558443</v>
      </c>
      <c r="BE273" s="8">
        <f t="shared" si="152"/>
        <v>0.32886704153896107</v>
      </c>
      <c r="BF273" s="20">
        <f t="shared" si="153"/>
        <v>53.28867041538961</v>
      </c>
    </row>
    <row r="274" spans="1:58" customFormat="1">
      <c r="A274" s="34">
        <v>54721</v>
      </c>
      <c r="B274" s="35">
        <v>43600.4375</v>
      </c>
      <c r="C274" s="34" t="s">
        <v>11</v>
      </c>
      <c r="D274" s="34">
        <v>1.3</v>
      </c>
      <c r="E274" s="34">
        <f t="shared" si="130"/>
        <v>1.3</v>
      </c>
      <c r="F274" s="34">
        <v>5</v>
      </c>
      <c r="G274" s="34">
        <f t="shared" si="131"/>
        <v>5</v>
      </c>
      <c r="H274" s="34">
        <v>3</v>
      </c>
      <c r="I274" s="34">
        <f t="shared" si="132"/>
        <v>3</v>
      </c>
      <c r="J274" s="30">
        <f t="shared" si="133"/>
        <v>1.4436912519118501</v>
      </c>
      <c r="K274" s="30">
        <f t="shared" si="134"/>
        <v>-0.57256821752649634</v>
      </c>
      <c r="L274" s="30">
        <f t="shared" si="135"/>
        <v>1.4952998141315237</v>
      </c>
      <c r="M274" s="30">
        <f t="shared" si="136"/>
        <v>0.52095965530682276</v>
      </c>
      <c r="N274" s="1"/>
      <c r="O274" s="1"/>
      <c r="P274" s="21">
        <f t="shared" si="137"/>
        <v>0.48123041730395005</v>
      </c>
      <c r="Q274" s="21">
        <f t="shared" si="138"/>
        <v>54.8123041730395</v>
      </c>
      <c r="R274" s="34">
        <v>4</v>
      </c>
      <c r="S274" s="34">
        <v>4</v>
      </c>
      <c r="T274" s="34">
        <v>23</v>
      </c>
      <c r="U274" s="34">
        <v>9</v>
      </c>
      <c r="V274" s="34">
        <v>9</v>
      </c>
      <c r="W274" s="34">
        <v>2</v>
      </c>
      <c r="X274" s="28">
        <f t="shared" si="139"/>
        <v>5</v>
      </c>
      <c r="Y274" s="22">
        <f t="shared" si="140"/>
        <v>43.338999999999999</v>
      </c>
      <c r="Z274" s="3"/>
      <c r="AA274" s="22">
        <f t="shared" si="141"/>
        <v>2.0604963506035956</v>
      </c>
      <c r="AB274" s="22">
        <f t="shared" si="142"/>
        <v>70.604963506035958</v>
      </c>
      <c r="AC274" s="34">
        <v>5</v>
      </c>
      <c r="AD274" s="34">
        <v>2</v>
      </c>
      <c r="AE274" s="34">
        <f t="shared" si="154"/>
        <v>7</v>
      </c>
      <c r="AF274" s="5">
        <f t="shared" si="155"/>
        <v>0.11348659462415214</v>
      </c>
      <c r="AG274" s="5">
        <v>63</v>
      </c>
      <c r="AH274" s="5">
        <f t="shared" si="129"/>
        <v>237</v>
      </c>
      <c r="AI274" s="5">
        <f t="shared" si="156"/>
        <v>0.44528397110171214</v>
      </c>
      <c r="AJ274" s="5"/>
      <c r="AK274" s="23">
        <f t="shared" si="157"/>
        <v>0.27938528286293213</v>
      </c>
      <c r="AL274" s="23">
        <f t="shared" si="158"/>
        <v>52.793852828629319</v>
      </c>
      <c r="AM274">
        <v>3</v>
      </c>
      <c r="AN274">
        <v>4</v>
      </c>
      <c r="AO274">
        <v>4</v>
      </c>
      <c r="AP274">
        <v>4</v>
      </c>
      <c r="AQ274">
        <v>4</v>
      </c>
      <c r="AR274" s="31">
        <v>3</v>
      </c>
      <c r="AS274" s="6">
        <f t="shared" si="143"/>
        <v>22</v>
      </c>
      <c r="AT274" s="6">
        <f t="shared" si="144"/>
        <v>-0.51789915767352035</v>
      </c>
      <c r="AU274" s="6">
        <f t="shared" si="145"/>
        <v>0.56903253960790645</v>
      </c>
      <c r="AV274" s="6">
        <f t="shared" si="146"/>
        <v>0.2970787949802603</v>
      </c>
      <c r="AW274" s="6">
        <f t="shared" si="147"/>
        <v>-0.2620324046144914</v>
      </c>
      <c r="AX274" s="6">
        <f t="shared" si="148"/>
        <v>0.37758186298369223</v>
      </c>
      <c r="AY274" s="6">
        <f t="shared" si="149"/>
        <v>-0.94861862185802748</v>
      </c>
      <c r="AZ274" s="6"/>
      <c r="BA274" s="6"/>
      <c r="BB274" s="24">
        <f t="shared" si="150"/>
        <v>-8.0809497762363375E-2</v>
      </c>
      <c r="BC274" s="24">
        <f t="shared" si="159"/>
        <v>49.191905022376368</v>
      </c>
      <c r="BD274" s="20">
        <f t="shared" si="151"/>
        <v>2.7403025530081146</v>
      </c>
      <c r="BE274" s="8">
        <f t="shared" si="152"/>
        <v>0.68507563825202866</v>
      </c>
      <c r="BF274" s="20">
        <f t="shared" si="153"/>
        <v>56.850756382520288</v>
      </c>
    </row>
    <row r="275" spans="1:58" customFormat="1">
      <c r="A275" s="34">
        <v>54721</v>
      </c>
      <c r="B275" s="35">
        <v>43600.567361111112</v>
      </c>
      <c r="C275" s="34" t="s">
        <v>4</v>
      </c>
      <c r="D275" s="34">
        <v>1.3</v>
      </c>
      <c r="E275" s="34">
        <f t="shared" si="130"/>
        <v>1.3</v>
      </c>
      <c r="F275" s="34">
        <v>3</v>
      </c>
      <c r="G275" s="34">
        <f t="shared" si="131"/>
        <v>3</v>
      </c>
      <c r="H275" s="34">
        <v>4</v>
      </c>
      <c r="I275" s="34">
        <f t="shared" si="132"/>
        <v>4</v>
      </c>
      <c r="J275" s="30">
        <f t="shared" si="133"/>
        <v>-0.15754270786897129</v>
      </c>
      <c r="K275" s="30">
        <f t="shared" si="134"/>
        <v>-0.57256821752649634</v>
      </c>
      <c r="L275" s="30">
        <f t="shared" si="135"/>
        <v>-0.61026742897824293</v>
      </c>
      <c r="M275" s="30">
        <f t="shared" si="136"/>
        <v>1.0252929386357681</v>
      </c>
      <c r="N275" s="1"/>
      <c r="O275" s="1"/>
      <c r="P275" s="21">
        <f t="shared" si="137"/>
        <v>-5.2514235956323763E-2</v>
      </c>
      <c r="Q275" s="21">
        <f t="shared" si="138"/>
        <v>49.47485764043676</v>
      </c>
      <c r="R275" s="37">
        <v>3</v>
      </c>
      <c r="S275" s="37">
        <v>3</v>
      </c>
      <c r="T275" s="34">
        <v>8</v>
      </c>
      <c r="U275" s="34">
        <v>2</v>
      </c>
      <c r="V275" s="34">
        <v>2</v>
      </c>
      <c r="W275" s="34">
        <v>1</v>
      </c>
      <c r="X275" s="28">
        <f t="shared" si="139"/>
        <v>6</v>
      </c>
      <c r="Y275" s="22">
        <f t="shared" si="140"/>
        <v>14.572000000000001</v>
      </c>
      <c r="Z275" s="3"/>
      <c r="AA275" s="22">
        <f t="shared" si="141"/>
        <v>-1.661924518892129</v>
      </c>
      <c r="AB275" s="22">
        <f t="shared" si="142"/>
        <v>33.38075481107871</v>
      </c>
      <c r="AC275" s="34">
        <v>5</v>
      </c>
      <c r="AD275" s="34">
        <v>2</v>
      </c>
      <c r="AE275" s="34">
        <f t="shared" si="154"/>
        <v>7</v>
      </c>
      <c r="AF275" s="5">
        <f t="shared" si="155"/>
        <v>0.11348659462415214</v>
      </c>
      <c r="AG275" s="5">
        <v>63</v>
      </c>
      <c r="AH275" s="5">
        <f t="shared" si="129"/>
        <v>237</v>
      </c>
      <c r="AI275" s="5">
        <f t="shared" si="156"/>
        <v>0.44528397110171214</v>
      </c>
      <c r="AJ275" s="5"/>
      <c r="AK275" s="23">
        <f t="shared" si="157"/>
        <v>0.27938528286293213</v>
      </c>
      <c r="AL275" s="23">
        <f t="shared" si="158"/>
        <v>52.793852828629319</v>
      </c>
      <c r="AM275">
        <v>3</v>
      </c>
      <c r="AN275">
        <v>4</v>
      </c>
      <c r="AO275">
        <v>4</v>
      </c>
      <c r="AP275">
        <v>4</v>
      </c>
      <c r="AQ275">
        <v>4</v>
      </c>
      <c r="AR275" s="31">
        <v>3</v>
      </c>
      <c r="AS275" s="6">
        <f t="shared" si="143"/>
        <v>22</v>
      </c>
      <c r="AT275" s="6">
        <f t="shared" si="144"/>
        <v>-0.51789915767352035</v>
      </c>
      <c r="AU275" s="6">
        <f t="shared" si="145"/>
        <v>0.56903253960790645</v>
      </c>
      <c r="AV275" s="6">
        <f t="shared" si="146"/>
        <v>0.2970787949802603</v>
      </c>
      <c r="AW275" s="6">
        <f t="shared" si="147"/>
        <v>-0.2620324046144914</v>
      </c>
      <c r="AX275" s="6">
        <f t="shared" si="148"/>
        <v>0.37758186298369223</v>
      </c>
      <c r="AY275" s="6">
        <f t="shared" si="149"/>
        <v>-0.94861862185802748</v>
      </c>
      <c r="AZ275" s="6"/>
      <c r="BA275" s="6"/>
      <c r="BB275" s="24">
        <f t="shared" si="150"/>
        <v>-8.0809497762363375E-2</v>
      </c>
      <c r="BC275" s="24">
        <f t="shared" si="159"/>
        <v>49.191905022376368</v>
      </c>
      <c r="BD275" s="20">
        <f t="shared" si="151"/>
        <v>-1.515862969747884</v>
      </c>
      <c r="BE275" s="8">
        <f t="shared" si="152"/>
        <v>-0.37896574243697101</v>
      </c>
      <c r="BF275" s="20">
        <f t="shared" si="153"/>
        <v>46.210342575630293</v>
      </c>
    </row>
    <row r="276" spans="1:58" customFormat="1">
      <c r="A276" s="34">
        <v>54721</v>
      </c>
      <c r="B276" s="35">
        <v>43600.755555555559</v>
      </c>
      <c r="C276" s="34" t="s">
        <v>5</v>
      </c>
      <c r="D276" s="34">
        <v>1.3</v>
      </c>
      <c r="E276" s="34">
        <f t="shared" si="130"/>
        <v>1.3</v>
      </c>
      <c r="F276" s="34">
        <v>4</v>
      </c>
      <c r="G276" s="34">
        <f t="shared" si="131"/>
        <v>4</v>
      </c>
      <c r="H276" s="34">
        <v>3</v>
      </c>
      <c r="I276" s="34">
        <f t="shared" si="132"/>
        <v>3</v>
      </c>
      <c r="J276" s="30">
        <f t="shared" si="133"/>
        <v>0.39090763035696674</v>
      </c>
      <c r="K276" s="30">
        <f t="shared" si="134"/>
        <v>-0.57256821752649634</v>
      </c>
      <c r="L276" s="30">
        <f t="shared" si="135"/>
        <v>0.44251619257664032</v>
      </c>
      <c r="M276" s="30">
        <f t="shared" si="136"/>
        <v>0.52095965530682276</v>
      </c>
      <c r="N276" s="1"/>
      <c r="O276" s="1"/>
      <c r="P276" s="21">
        <f t="shared" si="137"/>
        <v>0.13030254345232226</v>
      </c>
      <c r="Q276" s="21">
        <f t="shared" si="138"/>
        <v>51.303025434523221</v>
      </c>
      <c r="R276" s="37">
        <v>3</v>
      </c>
      <c r="S276" s="37">
        <v>3</v>
      </c>
      <c r="T276" s="34">
        <v>8</v>
      </c>
      <c r="U276" s="34">
        <v>2</v>
      </c>
      <c r="V276" s="34">
        <v>2</v>
      </c>
      <c r="W276" s="34">
        <v>1</v>
      </c>
      <c r="X276" s="28">
        <f t="shared" si="139"/>
        <v>6</v>
      </c>
      <c r="Y276" s="22">
        <f t="shared" si="140"/>
        <v>14.572000000000001</v>
      </c>
      <c r="Z276" s="3"/>
      <c r="AA276" s="22">
        <f t="shared" si="141"/>
        <v>-1.661924518892129</v>
      </c>
      <c r="AB276" s="22">
        <f t="shared" si="142"/>
        <v>33.38075481107871</v>
      </c>
      <c r="AC276" s="34">
        <v>5</v>
      </c>
      <c r="AD276" s="34">
        <v>2</v>
      </c>
      <c r="AE276" s="34">
        <f t="shared" si="154"/>
        <v>7</v>
      </c>
      <c r="AF276" s="5">
        <f t="shared" si="155"/>
        <v>0.11348659462415214</v>
      </c>
      <c r="AG276" s="5">
        <v>63</v>
      </c>
      <c r="AH276" s="5">
        <f t="shared" si="129"/>
        <v>237</v>
      </c>
      <c r="AI276" s="5">
        <f t="shared" si="156"/>
        <v>0.44528397110171214</v>
      </c>
      <c r="AJ276" s="5"/>
      <c r="AK276" s="23">
        <f t="shared" si="157"/>
        <v>0.27938528286293213</v>
      </c>
      <c r="AL276" s="23">
        <f t="shared" si="158"/>
        <v>52.793852828629319</v>
      </c>
      <c r="AM276">
        <v>3</v>
      </c>
      <c r="AN276">
        <v>4</v>
      </c>
      <c r="AO276">
        <v>4</v>
      </c>
      <c r="AP276">
        <v>4</v>
      </c>
      <c r="AQ276">
        <v>4</v>
      </c>
      <c r="AR276" s="31">
        <v>3</v>
      </c>
      <c r="AS276" s="6">
        <f t="shared" si="143"/>
        <v>22</v>
      </c>
      <c r="AT276" s="6">
        <f t="shared" si="144"/>
        <v>-0.51789915767352035</v>
      </c>
      <c r="AU276" s="6">
        <f t="shared" si="145"/>
        <v>0.56903253960790645</v>
      </c>
      <c r="AV276" s="6">
        <f t="shared" si="146"/>
        <v>0.2970787949802603</v>
      </c>
      <c r="AW276" s="6">
        <f t="shared" si="147"/>
        <v>-0.2620324046144914</v>
      </c>
      <c r="AX276" s="6">
        <f t="shared" si="148"/>
        <v>0.37758186298369223</v>
      </c>
      <c r="AY276" s="6">
        <f t="shared" si="149"/>
        <v>-0.94861862185802748</v>
      </c>
      <c r="AZ276" s="6"/>
      <c r="BA276" s="6"/>
      <c r="BB276" s="24">
        <f t="shared" si="150"/>
        <v>-8.0809497762363375E-2</v>
      </c>
      <c r="BC276" s="24">
        <f t="shared" si="159"/>
        <v>49.191905022376368</v>
      </c>
      <c r="BD276" s="20">
        <f t="shared" si="151"/>
        <v>-1.3330461903392381</v>
      </c>
      <c r="BE276" s="8">
        <f t="shared" si="152"/>
        <v>-0.33326154758480953</v>
      </c>
      <c r="BF276" s="20">
        <f t="shared" si="153"/>
        <v>46.667384524151906</v>
      </c>
    </row>
    <row r="277" spans="1:58" customFormat="1">
      <c r="A277" s="68">
        <v>54721</v>
      </c>
      <c r="B277" s="74">
        <v>43600.854166666664</v>
      </c>
      <c r="C277" s="68" t="s">
        <v>6</v>
      </c>
      <c r="D277" s="68">
        <v>3.5</v>
      </c>
      <c r="E277" s="68">
        <f t="shared" si="130"/>
        <v>3.5</v>
      </c>
      <c r="F277" s="68">
        <v>4</v>
      </c>
      <c r="G277" s="68">
        <f t="shared" si="131"/>
        <v>4</v>
      </c>
      <c r="H277" s="68">
        <v>4</v>
      </c>
      <c r="I277" s="68">
        <f t="shared" si="132"/>
        <v>4</v>
      </c>
      <c r="J277" s="61">
        <f t="shared" si="133"/>
        <v>2.7068000244752697</v>
      </c>
      <c r="K277" s="61">
        <f t="shared" si="134"/>
        <v>1.2389908932628613</v>
      </c>
      <c r="L277" s="61">
        <f t="shared" si="135"/>
        <v>0.44251619257664032</v>
      </c>
      <c r="M277" s="61">
        <f t="shared" si="136"/>
        <v>1.0252929386357681</v>
      </c>
      <c r="N277" s="15"/>
      <c r="O277" s="15"/>
      <c r="P277" s="21">
        <f t="shared" si="137"/>
        <v>0.90226667482508993</v>
      </c>
      <c r="Q277" s="25">
        <f t="shared" si="138"/>
        <v>59.022666748250899</v>
      </c>
      <c r="R277" s="68">
        <v>2</v>
      </c>
      <c r="S277" s="68">
        <v>3</v>
      </c>
      <c r="T277" s="68">
        <v>15</v>
      </c>
      <c r="U277" s="68">
        <v>2</v>
      </c>
      <c r="V277" s="68">
        <v>2</v>
      </c>
      <c r="W277" s="68">
        <v>2</v>
      </c>
      <c r="X277" s="62">
        <f t="shared" si="139"/>
        <v>5</v>
      </c>
      <c r="Y277" s="63">
        <f t="shared" si="140"/>
        <v>21.093999999999998</v>
      </c>
      <c r="Z277" s="16"/>
      <c r="AA277" s="63">
        <f t="shared" si="141"/>
        <v>-0.8179842779615103</v>
      </c>
      <c r="AB277" s="63">
        <f t="shared" si="142"/>
        <v>41.8201572203849</v>
      </c>
      <c r="AC277" s="34">
        <v>5</v>
      </c>
      <c r="AD277" s="34">
        <v>2</v>
      </c>
      <c r="AE277" s="34">
        <f t="shared" si="154"/>
        <v>7</v>
      </c>
      <c r="AF277" s="5">
        <f t="shared" si="155"/>
        <v>0.11348659462415214</v>
      </c>
      <c r="AG277" s="5">
        <v>63</v>
      </c>
      <c r="AH277" s="5">
        <f t="shared" si="129"/>
        <v>237</v>
      </c>
      <c r="AI277" s="5">
        <f t="shared" si="156"/>
        <v>0.44528397110171214</v>
      </c>
      <c r="AJ277" s="5"/>
      <c r="AK277" s="23">
        <f t="shared" si="157"/>
        <v>0.27938528286293213</v>
      </c>
      <c r="AL277" s="23">
        <f t="shared" si="158"/>
        <v>52.793852828629319</v>
      </c>
      <c r="AM277" s="14">
        <v>3</v>
      </c>
      <c r="AN277" s="14">
        <v>4</v>
      </c>
      <c r="AO277" s="14">
        <v>4</v>
      </c>
      <c r="AP277" s="14">
        <v>4</v>
      </c>
      <c r="AQ277" s="14">
        <v>4</v>
      </c>
      <c r="AR277" s="32">
        <v>3</v>
      </c>
      <c r="AS277" s="6">
        <f t="shared" si="143"/>
        <v>22</v>
      </c>
      <c r="AT277" s="18">
        <f t="shared" si="144"/>
        <v>-0.51789915767352035</v>
      </c>
      <c r="AU277" s="18">
        <f t="shared" si="145"/>
        <v>0.56903253960790645</v>
      </c>
      <c r="AV277" s="18">
        <f t="shared" si="146"/>
        <v>0.2970787949802603</v>
      </c>
      <c r="AW277" s="18">
        <f t="shared" si="147"/>
        <v>-0.2620324046144914</v>
      </c>
      <c r="AX277" s="18">
        <f t="shared" si="148"/>
        <v>0.37758186298369223</v>
      </c>
      <c r="AY277" s="18">
        <f t="shared" si="149"/>
        <v>-0.94861862185802748</v>
      </c>
      <c r="AZ277" s="18"/>
      <c r="BA277" s="18"/>
      <c r="BB277" s="24">
        <f t="shared" si="150"/>
        <v>-8.0809497762363375E-2</v>
      </c>
      <c r="BC277" s="24">
        <f t="shared" si="159"/>
        <v>49.191905022376368</v>
      </c>
      <c r="BD277" s="20">
        <f t="shared" si="151"/>
        <v>0.28285818196414836</v>
      </c>
      <c r="BE277" s="8">
        <f t="shared" si="152"/>
        <v>7.071454549103709E-2</v>
      </c>
      <c r="BF277" s="65">
        <f t="shared" si="153"/>
        <v>50.707145454910368</v>
      </c>
    </row>
    <row r="278" spans="1:58" customFormat="1">
      <c r="A278" s="34">
        <v>54721</v>
      </c>
      <c r="B278" s="35">
        <v>43601.4375</v>
      </c>
      <c r="C278" s="34" t="s">
        <v>12</v>
      </c>
      <c r="D278" s="34">
        <v>3.5</v>
      </c>
      <c r="E278" s="34">
        <f t="shared" si="130"/>
        <v>3.5</v>
      </c>
      <c r="F278" s="34">
        <v>4</v>
      </c>
      <c r="G278" s="34">
        <f t="shared" si="131"/>
        <v>4</v>
      </c>
      <c r="H278" s="34">
        <v>4</v>
      </c>
      <c r="I278" s="34">
        <f t="shared" si="132"/>
        <v>4</v>
      </c>
      <c r="J278" s="30">
        <f t="shared" si="133"/>
        <v>2.7068000244752697</v>
      </c>
      <c r="K278" s="30">
        <f t="shared" si="134"/>
        <v>1.2389908932628613</v>
      </c>
      <c r="L278" s="30">
        <f t="shared" si="135"/>
        <v>0.44251619257664032</v>
      </c>
      <c r="M278" s="30">
        <f t="shared" si="136"/>
        <v>1.0252929386357681</v>
      </c>
      <c r="N278" s="1"/>
      <c r="O278" s="1"/>
      <c r="P278" s="21">
        <f t="shared" si="137"/>
        <v>0.90226667482508993</v>
      </c>
      <c r="Q278" s="21">
        <f t="shared" si="138"/>
        <v>59.022666748250899</v>
      </c>
      <c r="R278" s="37">
        <v>3</v>
      </c>
      <c r="S278" s="37">
        <v>3</v>
      </c>
      <c r="T278" s="34">
        <v>8</v>
      </c>
      <c r="U278" s="34">
        <v>2</v>
      </c>
      <c r="V278" s="34">
        <v>2</v>
      </c>
      <c r="W278" s="34">
        <v>1</v>
      </c>
      <c r="X278" s="28">
        <f t="shared" si="139"/>
        <v>6</v>
      </c>
      <c r="Y278" s="22">
        <f t="shared" si="140"/>
        <v>14.572000000000001</v>
      </c>
      <c r="Z278" s="3"/>
      <c r="AA278" s="22">
        <f t="shared" si="141"/>
        <v>-1.661924518892129</v>
      </c>
      <c r="AB278" s="22">
        <f t="shared" si="142"/>
        <v>33.38075481107871</v>
      </c>
      <c r="AC278" s="34">
        <v>0</v>
      </c>
      <c r="AD278" s="34">
        <v>0</v>
      </c>
      <c r="AE278" s="34">
        <f t="shared" si="154"/>
        <v>0</v>
      </c>
      <c r="AF278" s="5">
        <f t="shared" si="155"/>
        <v>-2.2491811545366542</v>
      </c>
      <c r="AG278" s="5">
        <v>63</v>
      </c>
      <c r="AH278" s="5">
        <f t="shared" si="129"/>
        <v>237</v>
      </c>
      <c r="AI278" s="5">
        <f t="shared" si="156"/>
        <v>0.44528397110171214</v>
      </c>
      <c r="AJ278" s="5"/>
      <c r="AK278" s="23">
        <f t="shared" si="157"/>
        <v>-0.90194859171747099</v>
      </c>
      <c r="AL278" s="23">
        <f t="shared" si="158"/>
        <v>40.980514082825295</v>
      </c>
      <c r="AM278" s="37">
        <v>3</v>
      </c>
      <c r="AN278" s="37">
        <v>3</v>
      </c>
      <c r="AO278" s="37">
        <v>4</v>
      </c>
      <c r="AP278" s="37">
        <v>4</v>
      </c>
      <c r="AQ278" s="37">
        <v>4</v>
      </c>
      <c r="AR278" s="37">
        <v>3</v>
      </c>
      <c r="AS278" s="6">
        <f t="shared" si="143"/>
        <v>21</v>
      </c>
      <c r="AT278" s="6">
        <f t="shared" si="144"/>
        <v>-0.51789915767352035</v>
      </c>
      <c r="AU278" s="6">
        <f t="shared" si="145"/>
        <v>-0.52688198111843199</v>
      </c>
      <c r="AV278" s="6">
        <f t="shared" si="146"/>
        <v>0.2970787949802603</v>
      </c>
      <c r="AW278" s="6">
        <f t="shared" si="147"/>
        <v>-0.2620324046144914</v>
      </c>
      <c r="AX278" s="6">
        <f t="shared" si="148"/>
        <v>0.37758186298369223</v>
      </c>
      <c r="AY278" s="6">
        <f t="shared" si="149"/>
        <v>-0.94861862185802748</v>
      </c>
      <c r="AZ278" s="6"/>
      <c r="BA278" s="6"/>
      <c r="BB278" s="24">
        <f t="shared" si="150"/>
        <v>-0.26346191788341983</v>
      </c>
      <c r="BC278" s="24">
        <f t="shared" si="159"/>
        <v>47.3653808211658</v>
      </c>
      <c r="BD278" s="20">
        <f t="shared" si="151"/>
        <v>-1.9250683536679301</v>
      </c>
      <c r="BE278" s="8">
        <f t="shared" si="152"/>
        <v>-0.48126708841698251</v>
      </c>
      <c r="BF278" s="20">
        <f t="shared" si="153"/>
        <v>45.187329115830174</v>
      </c>
    </row>
    <row r="279" spans="1:58" customFormat="1">
      <c r="A279" s="34">
        <v>54721</v>
      </c>
      <c r="B279" s="35">
        <v>43601.601388888892</v>
      </c>
      <c r="C279" s="34" t="s">
        <v>4</v>
      </c>
      <c r="D279" s="34">
        <v>3.5</v>
      </c>
      <c r="E279" s="34">
        <f t="shared" si="130"/>
        <v>3.5</v>
      </c>
      <c r="F279" s="34">
        <v>4</v>
      </c>
      <c r="G279" s="34">
        <f t="shared" si="131"/>
        <v>4</v>
      </c>
      <c r="H279" s="34">
        <v>4</v>
      </c>
      <c r="I279" s="34">
        <f t="shared" si="132"/>
        <v>4</v>
      </c>
      <c r="J279" s="30">
        <f t="shared" si="133"/>
        <v>2.7068000244752697</v>
      </c>
      <c r="K279" s="30">
        <f t="shared" si="134"/>
        <v>1.2389908932628613</v>
      </c>
      <c r="L279" s="30">
        <f t="shared" si="135"/>
        <v>0.44251619257664032</v>
      </c>
      <c r="M279" s="30">
        <f t="shared" si="136"/>
        <v>1.0252929386357681</v>
      </c>
      <c r="N279" s="1"/>
      <c r="O279" s="1"/>
      <c r="P279" s="21">
        <f t="shared" si="137"/>
        <v>0.90226667482508993</v>
      </c>
      <c r="Q279" s="21">
        <f t="shared" si="138"/>
        <v>59.022666748250899</v>
      </c>
      <c r="R279" s="37">
        <v>3</v>
      </c>
      <c r="S279" s="37">
        <v>3</v>
      </c>
      <c r="T279" s="34">
        <v>8</v>
      </c>
      <c r="U279" s="34">
        <v>2</v>
      </c>
      <c r="V279" s="34">
        <v>2</v>
      </c>
      <c r="W279" s="34">
        <v>1</v>
      </c>
      <c r="X279" s="28">
        <f t="shared" si="139"/>
        <v>6</v>
      </c>
      <c r="Y279" s="22">
        <f t="shared" si="140"/>
        <v>14.572000000000001</v>
      </c>
      <c r="Z279" s="3"/>
      <c r="AA279" s="22">
        <f t="shared" si="141"/>
        <v>-1.661924518892129</v>
      </c>
      <c r="AB279" s="22">
        <f t="shared" si="142"/>
        <v>33.38075481107871</v>
      </c>
      <c r="AC279" s="34">
        <v>0</v>
      </c>
      <c r="AD279" s="34">
        <v>0</v>
      </c>
      <c r="AE279" s="34">
        <f t="shared" si="154"/>
        <v>0</v>
      </c>
      <c r="AF279" s="5">
        <f t="shared" si="155"/>
        <v>-2.2491811545366542</v>
      </c>
      <c r="AG279" s="5">
        <v>63</v>
      </c>
      <c r="AH279" s="5">
        <f t="shared" si="129"/>
        <v>237</v>
      </c>
      <c r="AI279" s="5">
        <f t="shared" si="156"/>
        <v>0.44528397110171214</v>
      </c>
      <c r="AJ279" s="5"/>
      <c r="AK279" s="23">
        <f t="shared" si="157"/>
        <v>-0.90194859171747099</v>
      </c>
      <c r="AL279" s="23">
        <f t="shared" si="158"/>
        <v>40.980514082825295</v>
      </c>
      <c r="AM279" s="37">
        <v>3</v>
      </c>
      <c r="AN279" s="37">
        <v>3</v>
      </c>
      <c r="AO279" s="37">
        <v>4</v>
      </c>
      <c r="AP279" s="37">
        <v>4</v>
      </c>
      <c r="AQ279" s="37">
        <v>4</v>
      </c>
      <c r="AR279" s="37">
        <v>3</v>
      </c>
      <c r="AS279" s="6">
        <f t="shared" si="143"/>
        <v>21</v>
      </c>
      <c r="AT279" s="6">
        <f t="shared" si="144"/>
        <v>-0.51789915767352035</v>
      </c>
      <c r="AU279" s="6">
        <f t="shared" si="145"/>
        <v>-0.52688198111843199</v>
      </c>
      <c r="AV279" s="6">
        <f t="shared" si="146"/>
        <v>0.2970787949802603</v>
      </c>
      <c r="AW279" s="6">
        <f t="shared" si="147"/>
        <v>-0.2620324046144914</v>
      </c>
      <c r="AX279" s="6">
        <f t="shared" si="148"/>
        <v>0.37758186298369223</v>
      </c>
      <c r="AY279" s="6">
        <f t="shared" si="149"/>
        <v>-0.94861862185802748</v>
      </c>
      <c r="AZ279" s="6"/>
      <c r="BA279" s="6"/>
      <c r="BB279" s="24">
        <f t="shared" si="150"/>
        <v>-0.26346191788341983</v>
      </c>
      <c r="BC279" s="24">
        <f t="shared" si="159"/>
        <v>47.3653808211658</v>
      </c>
      <c r="BD279" s="20">
        <f t="shared" si="151"/>
        <v>-1.9250683536679301</v>
      </c>
      <c r="BE279" s="8">
        <f t="shared" si="152"/>
        <v>-0.48126708841698251</v>
      </c>
      <c r="BF279" s="20">
        <f t="shared" si="153"/>
        <v>45.187329115830174</v>
      </c>
    </row>
    <row r="280" spans="1:58" customFormat="1">
      <c r="A280" s="34">
        <v>54721</v>
      </c>
      <c r="B280" s="35">
        <v>43601.759027777778</v>
      </c>
      <c r="C280" s="34" t="s">
        <v>5</v>
      </c>
      <c r="D280" s="34">
        <v>1.3</v>
      </c>
      <c r="E280" s="34">
        <f t="shared" si="130"/>
        <v>1.3</v>
      </c>
      <c r="F280" s="34">
        <v>4</v>
      </c>
      <c r="G280" s="34">
        <f t="shared" si="131"/>
        <v>4</v>
      </c>
      <c r="H280" s="34">
        <v>0</v>
      </c>
      <c r="I280" s="34">
        <f t="shared" si="132"/>
        <v>0</v>
      </c>
      <c r="J280" s="30">
        <f t="shared" si="133"/>
        <v>-1.1220922196298695</v>
      </c>
      <c r="K280" s="30">
        <f t="shared" si="134"/>
        <v>-0.57256821752649634</v>
      </c>
      <c r="L280" s="30">
        <f t="shared" si="135"/>
        <v>0.44251619257664032</v>
      </c>
      <c r="M280" s="30">
        <f t="shared" si="136"/>
        <v>-0.99204019468001348</v>
      </c>
      <c r="N280" s="1"/>
      <c r="O280" s="1"/>
      <c r="P280" s="21">
        <f t="shared" si="137"/>
        <v>-0.37403073987662316</v>
      </c>
      <c r="Q280" s="21">
        <f t="shared" si="138"/>
        <v>46.259692601233766</v>
      </c>
      <c r="R280" s="37">
        <v>3</v>
      </c>
      <c r="S280" s="37">
        <v>3</v>
      </c>
      <c r="T280" s="34">
        <v>8</v>
      </c>
      <c r="U280" s="34">
        <v>2</v>
      </c>
      <c r="V280" s="34">
        <v>2</v>
      </c>
      <c r="W280" s="34">
        <v>1</v>
      </c>
      <c r="X280" s="28">
        <f t="shared" si="139"/>
        <v>6</v>
      </c>
      <c r="Y280" s="22">
        <f t="shared" si="140"/>
        <v>14.572000000000001</v>
      </c>
      <c r="Z280" s="3"/>
      <c r="AA280" s="22">
        <f t="shared" si="141"/>
        <v>-1.661924518892129</v>
      </c>
      <c r="AB280" s="22">
        <f t="shared" si="142"/>
        <v>33.38075481107871</v>
      </c>
      <c r="AC280" s="34">
        <v>0</v>
      </c>
      <c r="AD280" s="34">
        <v>0</v>
      </c>
      <c r="AE280" s="34">
        <f t="shared" si="154"/>
        <v>0</v>
      </c>
      <c r="AF280" s="5">
        <f t="shared" si="155"/>
        <v>-2.2491811545366542</v>
      </c>
      <c r="AG280" s="5">
        <v>63</v>
      </c>
      <c r="AH280" s="5">
        <f t="shared" si="129"/>
        <v>237</v>
      </c>
      <c r="AI280" s="5">
        <f t="shared" si="156"/>
        <v>0.44528397110171214</v>
      </c>
      <c r="AJ280" s="5"/>
      <c r="AK280" s="23">
        <f t="shared" si="157"/>
        <v>-0.90194859171747099</v>
      </c>
      <c r="AL280" s="23">
        <f t="shared" si="158"/>
        <v>40.980514082825295</v>
      </c>
      <c r="AM280" s="37">
        <v>3</v>
      </c>
      <c r="AN280" s="37">
        <v>3</v>
      </c>
      <c r="AO280" s="37">
        <v>4</v>
      </c>
      <c r="AP280" s="37">
        <v>4</v>
      </c>
      <c r="AQ280" s="37">
        <v>4</v>
      </c>
      <c r="AR280" s="37">
        <v>3</v>
      </c>
      <c r="AS280" s="6">
        <f t="shared" si="143"/>
        <v>21</v>
      </c>
      <c r="AT280" s="6">
        <f t="shared" si="144"/>
        <v>-0.51789915767352035</v>
      </c>
      <c r="AU280" s="6">
        <f t="shared" si="145"/>
        <v>-0.52688198111843199</v>
      </c>
      <c r="AV280" s="6">
        <f t="shared" si="146"/>
        <v>0.2970787949802603</v>
      </c>
      <c r="AW280" s="6">
        <f t="shared" si="147"/>
        <v>-0.2620324046144914</v>
      </c>
      <c r="AX280" s="6">
        <f t="shared" si="148"/>
        <v>0.37758186298369223</v>
      </c>
      <c r="AY280" s="6">
        <f t="shared" si="149"/>
        <v>-0.94861862185802748</v>
      </c>
      <c r="AZ280" s="6"/>
      <c r="BA280" s="6"/>
      <c r="BB280" s="24">
        <f t="shared" si="150"/>
        <v>-0.26346191788341983</v>
      </c>
      <c r="BC280" s="24">
        <f t="shared" si="159"/>
        <v>47.3653808211658</v>
      </c>
      <c r="BD280" s="20">
        <f t="shared" si="151"/>
        <v>-3.201365768369643</v>
      </c>
      <c r="BE280" s="8">
        <f t="shared" si="152"/>
        <v>-0.80034144209241076</v>
      </c>
      <c r="BF280" s="20">
        <f t="shared" si="153"/>
        <v>41.996585579075891</v>
      </c>
    </row>
    <row r="281" spans="1:58" s="9" customFormat="1" ht="15.75" thickBot="1">
      <c r="A281" s="60">
        <v>54721</v>
      </c>
      <c r="B281" s="72">
        <v>43601.854166666664</v>
      </c>
      <c r="C281" s="60" t="s">
        <v>6</v>
      </c>
      <c r="D281" s="60">
        <v>1.3</v>
      </c>
      <c r="E281" s="60">
        <f t="shared" si="130"/>
        <v>1.3</v>
      </c>
      <c r="F281" s="60">
        <v>4</v>
      </c>
      <c r="G281" s="60">
        <f t="shared" si="131"/>
        <v>4</v>
      </c>
      <c r="H281" s="60">
        <v>0</v>
      </c>
      <c r="I281" s="60">
        <f t="shared" si="132"/>
        <v>0</v>
      </c>
      <c r="J281" s="39">
        <f t="shared" si="133"/>
        <v>-1.1220922196298695</v>
      </c>
      <c r="K281" s="39">
        <f t="shared" si="134"/>
        <v>-0.57256821752649634</v>
      </c>
      <c r="L281" s="39">
        <f t="shared" si="135"/>
        <v>0.44251619257664032</v>
      </c>
      <c r="M281" s="39">
        <f t="shared" si="136"/>
        <v>-0.99204019468001348</v>
      </c>
      <c r="N281" s="10"/>
      <c r="O281" s="10"/>
      <c r="P281" s="26">
        <f t="shared" si="137"/>
        <v>-0.37403073987662316</v>
      </c>
      <c r="Q281" s="26">
        <f t="shared" si="138"/>
        <v>46.259692601233766</v>
      </c>
      <c r="R281" s="59">
        <v>3</v>
      </c>
      <c r="S281" s="59">
        <v>3</v>
      </c>
      <c r="T281" s="60">
        <v>8</v>
      </c>
      <c r="U281" s="60">
        <v>2</v>
      </c>
      <c r="V281" s="60">
        <v>2</v>
      </c>
      <c r="W281" s="60">
        <v>1</v>
      </c>
      <c r="X281" s="40">
        <f t="shared" si="139"/>
        <v>6</v>
      </c>
      <c r="Y281" s="41">
        <f t="shared" si="140"/>
        <v>14.572000000000001</v>
      </c>
      <c r="Z281" s="11"/>
      <c r="AA281" s="41">
        <f t="shared" si="141"/>
        <v>-1.661924518892129</v>
      </c>
      <c r="AB281" s="41">
        <f t="shared" si="142"/>
        <v>33.38075481107871</v>
      </c>
      <c r="AC281" s="60">
        <v>0</v>
      </c>
      <c r="AD281" s="60">
        <v>0</v>
      </c>
      <c r="AE281" s="34">
        <f t="shared" si="154"/>
        <v>0</v>
      </c>
      <c r="AF281" s="5">
        <f t="shared" si="155"/>
        <v>-2.2491811545366542</v>
      </c>
      <c r="AG281" s="5">
        <v>63</v>
      </c>
      <c r="AH281" s="5">
        <f t="shared" si="129"/>
        <v>237</v>
      </c>
      <c r="AI281" s="5">
        <f t="shared" si="156"/>
        <v>0.44528397110171214</v>
      </c>
      <c r="AJ281" s="12"/>
      <c r="AK281" s="23">
        <f t="shared" si="157"/>
        <v>-0.90194859171747099</v>
      </c>
      <c r="AL281" s="23">
        <f t="shared" si="158"/>
        <v>40.980514082825295</v>
      </c>
      <c r="AM281" s="59">
        <v>3</v>
      </c>
      <c r="AN281" s="59">
        <v>3</v>
      </c>
      <c r="AO281" s="59">
        <v>4</v>
      </c>
      <c r="AP281" s="59">
        <v>4</v>
      </c>
      <c r="AQ281" s="59">
        <v>4</v>
      </c>
      <c r="AR281" s="59">
        <v>3</v>
      </c>
      <c r="AS281" s="13">
        <f t="shared" si="143"/>
        <v>21</v>
      </c>
      <c r="AT281" s="13">
        <f t="shared" si="144"/>
        <v>-0.51789915767352035</v>
      </c>
      <c r="AU281" s="13">
        <f t="shared" si="145"/>
        <v>-0.52688198111843199</v>
      </c>
      <c r="AV281" s="13">
        <f t="shared" si="146"/>
        <v>0.2970787949802603</v>
      </c>
      <c r="AW281" s="13">
        <f t="shared" si="147"/>
        <v>-0.2620324046144914</v>
      </c>
      <c r="AX281" s="13">
        <f t="shared" si="148"/>
        <v>0.37758186298369223</v>
      </c>
      <c r="AY281" s="13">
        <f t="shared" si="149"/>
        <v>-0.94861862185802748</v>
      </c>
      <c r="AZ281" s="13"/>
      <c r="BA281" s="13"/>
      <c r="BB281" s="43">
        <f t="shared" si="150"/>
        <v>-0.26346191788341983</v>
      </c>
      <c r="BC281" s="43">
        <f t="shared" si="159"/>
        <v>47.3653808211658</v>
      </c>
      <c r="BD281" s="45">
        <f t="shared" si="151"/>
        <v>-3.201365768369643</v>
      </c>
      <c r="BE281" s="44">
        <f t="shared" si="152"/>
        <v>-0.80034144209241076</v>
      </c>
      <c r="BF281" s="45">
        <f t="shared" si="153"/>
        <v>41.996585579075891</v>
      </c>
    </row>
    <row r="282" spans="1:58" customFormat="1">
      <c r="A282" s="34">
        <v>54722</v>
      </c>
      <c r="B282" s="35">
        <v>43595.4375</v>
      </c>
      <c r="C282" s="34" t="s">
        <v>3</v>
      </c>
      <c r="D282" s="34">
        <v>2.5</v>
      </c>
      <c r="E282" s="34">
        <f t="shared" si="130"/>
        <v>2.5</v>
      </c>
      <c r="F282" s="34">
        <v>4</v>
      </c>
      <c r="G282" s="34">
        <f t="shared" si="131"/>
        <v>4</v>
      </c>
      <c r="H282" s="34">
        <v>5</v>
      </c>
      <c r="I282" s="34">
        <f t="shared" si="132"/>
        <v>5</v>
      </c>
      <c r="J282" s="30">
        <f t="shared" si="133"/>
        <v>2.3876973483545072</v>
      </c>
      <c r="K282" s="30">
        <f t="shared" si="134"/>
        <v>0.41555493381315328</v>
      </c>
      <c r="L282" s="30">
        <f t="shared" si="135"/>
        <v>0.44251619257664032</v>
      </c>
      <c r="M282" s="30">
        <f t="shared" si="136"/>
        <v>1.5296262219647134</v>
      </c>
      <c r="N282" s="1"/>
      <c r="O282" s="1"/>
      <c r="P282" s="21">
        <f t="shared" si="137"/>
        <v>0.7958991161181691</v>
      </c>
      <c r="Q282" s="21">
        <f t="shared" si="138"/>
        <v>57.958991161181693</v>
      </c>
      <c r="R282" s="37">
        <v>3</v>
      </c>
      <c r="S282" s="37">
        <v>3</v>
      </c>
      <c r="T282" s="34">
        <v>8</v>
      </c>
      <c r="U282" s="34">
        <v>2</v>
      </c>
      <c r="V282" s="34">
        <v>2</v>
      </c>
      <c r="W282" s="34">
        <v>1</v>
      </c>
      <c r="X282" s="28">
        <f t="shared" si="139"/>
        <v>6</v>
      </c>
      <c r="Y282" s="22">
        <f t="shared" si="140"/>
        <v>14.572000000000001</v>
      </c>
      <c r="Z282" s="3"/>
      <c r="AA282" s="22">
        <f t="shared" si="141"/>
        <v>-1.661924518892129</v>
      </c>
      <c r="AB282" s="22">
        <f t="shared" si="142"/>
        <v>33.38075481107871</v>
      </c>
      <c r="AC282" s="34">
        <v>5</v>
      </c>
      <c r="AD282" s="34">
        <v>0</v>
      </c>
      <c r="AE282" s="34">
        <f t="shared" si="154"/>
        <v>5</v>
      </c>
      <c r="AF282" s="5">
        <f t="shared" si="155"/>
        <v>-0.56156133370750683</v>
      </c>
      <c r="AG282" s="5">
        <v>150</v>
      </c>
      <c r="AH282" s="5">
        <f>300-AG282</f>
        <v>150</v>
      </c>
      <c r="AI282" s="5">
        <f t="shared" si="156"/>
        <v>-1.1670248325627082</v>
      </c>
      <c r="AJ282" s="5"/>
      <c r="AK282" s="23">
        <f t="shared" si="157"/>
        <v>-0.86429308313510744</v>
      </c>
      <c r="AL282" s="23">
        <f t="shared" si="158"/>
        <v>41.357069168648927</v>
      </c>
      <c r="AM282">
        <v>2</v>
      </c>
      <c r="AN282">
        <v>2</v>
      </c>
      <c r="AO282">
        <v>4</v>
      </c>
      <c r="AP282">
        <v>1</v>
      </c>
      <c r="AQ282">
        <v>3</v>
      </c>
      <c r="AR282" s="31">
        <v>3</v>
      </c>
      <c r="AS282" s="6">
        <f t="shared" si="143"/>
        <v>15</v>
      </c>
      <c r="AT282" s="6">
        <f t="shared" si="144"/>
        <v>-1.6656330596105762</v>
      </c>
      <c r="AU282" s="6">
        <f t="shared" si="145"/>
        <v>-1.6227965018447703</v>
      </c>
      <c r="AV282" s="6">
        <f t="shared" si="146"/>
        <v>0.2970787949802603</v>
      </c>
      <c r="AW282" s="6">
        <f t="shared" si="147"/>
        <v>-3.2620324046144913</v>
      </c>
      <c r="AX282" s="6">
        <f t="shared" si="148"/>
        <v>-0.81754681637338489</v>
      </c>
      <c r="AY282" s="6">
        <f t="shared" si="149"/>
        <v>-0.94861862185802748</v>
      </c>
      <c r="AZ282" s="6"/>
      <c r="BA282" s="6"/>
      <c r="BB282" s="24">
        <f t="shared" si="150"/>
        <v>-1.3365914348868317</v>
      </c>
      <c r="BC282" s="24">
        <f t="shared" si="159"/>
        <v>36.634085651131684</v>
      </c>
      <c r="BD282" s="20">
        <f t="shared" si="151"/>
        <v>-3.066909920795899</v>
      </c>
      <c r="BE282" s="8">
        <f t="shared" si="152"/>
        <v>-0.76672748019897474</v>
      </c>
      <c r="BF282" s="20">
        <f t="shared" si="153"/>
        <v>42.332725198010252</v>
      </c>
    </row>
    <row r="283" spans="1:58" customFormat="1">
      <c r="A283" s="34">
        <v>54722</v>
      </c>
      <c r="B283" s="35">
        <v>43595.55</v>
      </c>
      <c r="C283" s="34" t="s">
        <v>4</v>
      </c>
      <c r="D283" s="34">
        <v>7</v>
      </c>
      <c r="E283" s="34">
        <f t="shared" si="130"/>
        <v>7</v>
      </c>
      <c r="F283" s="34">
        <v>4</v>
      </c>
      <c r="G283" s="34">
        <f t="shared" si="131"/>
        <v>4</v>
      </c>
      <c r="H283" s="34">
        <v>4</v>
      </c>
      <c r="I283" s="34">
        <f t="shared" si="132"/>
        <v>4</v>
      </c>
      <c r="J283" s="30">
        <f t="shared" si="133"/>
        <v>5.5888258825492478</v>
      </c>
      <c r="K283" s="30">
        <f t="shared" si="134"/>
        <v>4.121016751336839</v>
      </c>
      <c r="L283" s="30">
        <f t="shared" si="135"/>
        <v>0.44251619257664032</v>
      </c>
      <c r="M283" s="30">
        <f t="shared" si="136"/>
        <v>1.0252929386357681</v>
      </c>
      <c r="N283" s="1"/>
      <c r="O283" s="1"/>
      <c r="P283" s="21">
        <f t="shared" si="137"/>
        <v>1.8629419608497493</v>
      </c>
      <c r="Q283" s="21">
        <f t="shared" si="138"/>
        <v>68.6294196084975</v>
      </c>
      <c r="R283" s="34">
        <v>3</v>
      </c>
      <c r="S283" s="34">
        <v>3</v>
      </c>
      <c r="T283" s="34">
        <v>17</v>
      </c>
      <c r="U283" s="34">
        <v>4</v>
      </c>
      <c r="V283" s="34">
        <v>4</v>
      </c>
      <c r="W283" s="34">
        <v>2</v>
      </c>
      <c r="X283" s="28">
        <f t="shared" si="139"/>
        <v>5</v>
      </c>
      <c r="Y283" s="22">
        <f t="shared" si="140"/>
        <v>27.286000000000001</v>
      </c>
      <c r="Z283" s="3"/>
      <c r="AA283" s="22">
        <f t="shared" si="141"/>
        <v>-1.6745705155255124E-2</v>
      </c>
      <c r="AB283" s="22">
        <f t="shared" si="142"/>
        <v>49.832542948447447</v>
      </c>
      <c r="AC283" s="34">
        <v>5</v>
      </c>
      <c r="AD283" s="34">
        <v>0</v>
      </c>
      <c r="AE283" s="34">
        <f t="shared" si="154"/>
        <v>5</v>
      </c>
      <c r="AF283" s="5">
        <f t="shared" si="155"/>
        <v>-0.56156133370750683</v>
      </c>
      <c r="AG283" s="5">
        <v>150</v>
      </c>
      <c r="AH283" s="5">
        <f t="shared" ref="AH283:AH310" si="160">300-AG283</f>
        <v>150</v>
      </c>
      <c r="AI283" s="5">
        <f t="shared" si="156"/>
        <v>-1.1670248325627082</v>
      </c>
      <c r="AJ283" s="5"/>
      <c r="AK283" s="23">
        <f t="shared" si="157"/>
        <v>-0.86429308313510744</v>
      </c>
      <c r="AL283" s="23">
        <f t="shared" si="158"/>
        <v>41.357069168648927</v>
      </c>
      <c r="AM283">
        <v>2</v>
      </c>
      <c r="AN283">
        <v>2</v>
      </c>
      <c r="AO283">
        <v>4</v>
      </c>
      <c r="AP283">
        <v>1</v>
      </c>
      <c r="AQ283">
        <v>3</v>
      </c>
      <c r="AR283" s="31">
        <v>3</v>
      </c>
      <c r="AS283" s="6">
        <f t="shared" si="143"/>
        <v>15</v>
      </c>
      <c r="AT283" s="6">
        <f t="shared" si="144"/>
        <v>-1.6656330596105762</v>
      </c>
      <c r="AU283" s="6">
        <f t="shared" si="145"/>
        <v>-1.6227965018447703</v>
      </c>
      <c r="AV283" s="6">
        <f t="shared" si="146"/>
        <v>0.2970787949802603</v>
      </c>
      <c r="AW283" s="6">
        <f t="shared" si="147"/>
        <v>-3.2620324046144913</v>
      </c>
      <c r="AX283" s="6">
        <f t="shared" si="148"/>
        <v>-0.81754681637338489</v>
      </c>
      <c r="AY283" s="6">
        <f t="shared" si="149"/>
        <v>-0.94861862185802748</v>
      </c>
      <c r="AZ283" s="6"/>
      <c r="BA283" s="6"/>
      <c r="BB283" s="24">
        <f t="shared" si="150"/>
        <v>-1.3365914348868317</v>
      </c>
      <c r="BC283" s="24">
        <f t="shared" si="159"/>
        <v>36.634085651131684</v>
      </c>
      <c r="BD283" s="20">
        <f t="shared" si="151"/>
        <v>-0.35468826232744499</v>
      </c>
      <c r="BE283" s="8">
        <f t="shared" si="152"/>
        <v>-8.8672065581861248E-2</v>
      </c>
      <c r="BF283" s="20">
        <f t="shared" si="153"/>
        <v>49.113279344181386</v>
      </c>
    </row>
    <row r="284" spans="1:58" customFormat="1">
      <c r="A284" s="34">
        <v>54722</v>
      </c>
      <c r="B284" s="35">
        <v>43595.749305555553</v>
      </c>
      <c r="C284" s="34" t="s">
        <v>5</v>
      </c>
      <c r="D284" s="34">
        <v>1.8</v>
      </c>
      <c r="E284" s="34">
        <f t="shared" si="130"/>
        <v>1.8</v>
      </c>
      <c r="F284" s="34">
        <v>4</v>
      </c>
      <c r="G284" s="34">
        <f t="shared" si="131"/>
        <v>4</v>
      </c>
      <c r="H284" s="34">
        <v>4</v>
      </c>
      <c r="I284" s="34">
        <f t="shared" si="132"/>
        <v>4</v>
      </c>
      <c r="J284" s="30">
        <f t="shared" si="133"/>
        <v>1.3069588934107661</v>
      </c>
      <c r="K284" s="30">
        <f t="shared" si="134"/>
        <v>-0.16085023780164232</v>
      </c>
      <c r="L284" s="30">
        <f t="shared" si="135"/>
        <v>0.44251619257664032</v>
      </c>
      <c r="M284" s="30">
        <f t="shared" si="136"/>
        <v>1.0252929386357681</v>
      </c>
      <c r="N284" s="1"/>
      <c r="O284" s="1"/>
      <c r="P284" s="21">
        <f t="shared" si="137"/>
        <v>0.43565296447025537</v>
      </c>
      <c r="Q284" s="21">
        <f t="shared" si="138"/>
        <v>54.356529644702555</v>
      </c>
      <c r="R284" s="37">
        <v>3</v>
      </c>
      <c r="S284" s="37">
        <v>3</v>
      </c>
      <c r="T284" s="34">
        <v>8</v>
      </c>
      <c r="U284" s="34">
        <v>2</v>
      </c>
      <c r="V284" s="34">
        <v>2</v>
      </c>
      <c r="W284" s="34">
        <v>1</v>
      </c>
      <c r="X284" s="28">
        <f t="shared" si="139"/>
        <v>6</v>
      </c>
      <c r="Y284" s="22">
        <f t="shared" si="140"/>
        <v>14.572000000000001</v>
      </c>
      <c r="Z284" s="3"/>
      <c r="AA284" s="22">
        <f t="shared" si="141"/>
        <v>-1.661924518892129</v>
      </c>
      <c r="AB284" s="22">
        <f t="shared" si="142"/>
        <v>33.38075481107871</v>
      </c>
      <c r="AC284" s="34">
        <v>5</v>
      </c>
      <c r="AD284" s="34">
        <v>0</v>
      </c>
      <c r="AE284" s="34">
        <f t="shared" si="154"/>
        <v>5</v>
      </c>
      <c r="AF284" s="5">
        <f t="shared" si="155"/>
        <v>-0.56156133370750683</v>
      </c>
      <c r="AG284" s="5">
        <v>150</v>
      </c>
      <c r="AH284" s="5">
        <f t="shared" si="160"/>
        <v>150</v>
      </c>
      <c r="AI284" s="5">
        <f t="shared" si="156"/>
        <v>-1.1670248325627082</v>
      </c>
      <c r="AJ284" s="5"/>
      <c r="AK284" s="23">
        <f t="shared" si="157"/>
        <v>-0.86429308313510744</v>
      </c>
      <c r="AL284" s="23">
        <f t="shared" si="158"/>
        <v>41.357069168648927</v>
      </c>
      <c r="AM284">
        <v>2</v>
      </c>
      <c r="AN284">
        <v>2</v>
      </c>
      <c r="AO284">
        <v>4</v>
      </c>
      <c r="AP284">
        <v>1</v>
      </c>
      <c r="AQ284">
        <v>3</v>
      </c>
      <c r="AR284" s="31">
        <v>3</v>
      </c>
      <c r="AS284" s="6">
        <f t="shared" si="143"/>
        <v>15</v>
      </c>
      <c r="AT284" s="6">
        <f t="shared" si="144"/>
        <v>-1.6656330596105762</v>
      </c>
      <c r="AU284" s="6">
        <f t="shared" si="145"/>
        <v>-1.6227965018447703</v>
      </c>
      <c r="AV284" s="6">
        <f t="shared" si="146"/>
        <v>0.2970787949802603</v>
      </c>
      <c r="AW284" s="6">
        <f t="shared" si="147"/>
        <v>-3.2620324046144913</v>
      </c>
      <c r="AX284" s="6">
        <f t="shared" si="148"/>
        <v>-0.81754681637338489</v>
      </c>
      <c r="AY284" s="6">
        <f t="shared" si="149"/>
        <v>-0.94861862185802748</v>
      </c>
      <c r="AZ284" s="6"/>
      <c r="BA284" s="6"/>
      <c r="BB284" s="24">
        <f t="shared" si="150"/>
        <v>-1.3365914348868317</v>
      </c>
      <c r="BC284" s="24">
        <f t="shared" si="159"/>
        <v>36.634085651131684</v>
      </c>
      <c r="BD284" s="20">
        <f t="shared" si="151"/>
        <v>-3.4271560724438128</v>
      </c>
      <c r="BE284" s="8">
        <f t="shared" si="152"/>
        <v>-0.8567890181109532</v>
      </c>
      <c r="BF284" s="20">
        <f t="shared" si="153"/>
        <v>41.432109818890467</v>
      </c>
    </row>
    <row r="285" spans="1:58" customFormat="1">
      <c r="A285" s="34">
        <v>54722</v>
      </c>
      <c r="B285" s="35">
        <v>43595.854166666664</v>
      </c>
      <c r="C285" s="34" t="s">
        <v>6</v>
      </c>
      <c r="D285" s="34">
        <v>1.5</v>
      </c>
      <c r="E285" s="34">
        <f t="shared" si="130"/>
        <v>1.5</v>
      </c>
      <c r="F285" s="34">
        <v>4</v>
      </c>
      <c r="G285" s="34">
        <f t="shared" si="131"/>
        <v>4</v>
      </c>
      <c r="H285" s="34">
        <v>0</v>
      </c>
      <c r="I285" s="34">
        <f t="shared" si="132"/>
        <v>0</v>
      </c>
      <c r="J285" s="30">
        <f t="shared" si="133"/>
        <v>-0.95740502773992797</v>
      </c>
      <c r="K285" s="30">
        <f t="shared" si="134"/>
        <v>-0.40788102563655476</v>
      </c>
      <c r="L285" s="30">
        <f t="shared" si="135"/>
        <v>0.44251619257664032</v>
      </c>
      <c r="M285" s="30">
        <f t="shared" si="136"/>
        <v>-0.99204019468001348</v>
      </c>
      <c r="N285" s="1"/>
      <c r="O285" s="1"/>
      <c r="P285" s="21">
        <f t="shared" si="137"/>
        <v>-0.31913500924664268</v>
      </c>
      <c r="Q285" s="21">
        <f t="shared" si="138"/>
        <v>46.808649907533571</v>
      </c>
      <c r="R285" s="34">
        <v>2</v>
      </c>
      <c r="S285" s="34">
        <v>4</v>
      </c>
      <c r="T285" s="34">
        <v>15</v>
      </c>
      <c r="U285" s="34">
        <v>3</v>
      </c>
      <c r="V285" s="34">
        <v>3</v>
      </c>
      <c r="W285" s="34">
        <v>3</v>
      </c>
      <c r="X285" s="28">
        <f t="shared" si="139"/>
        <v>4</v>
      </c>
      <c r="Y285" s="22">
        <f t="shared" si="140"/>
        <v>23.475999999999996</v>
      </c>
      <c r="Z285" s="3"/>
      <c r="AA285" s="22">
        <f t="shared" si="141"/>
        <v>-0.50975587350018969</v>
      </c>
      <c r="AB285" s="22">
        <f t="shared" si="142"/>
        <v>44.902441264998103</v>
      </c>
      <c r="AC285" s="34">
        <v>5</v>
      </c>
      <c r="AD285" s="34">
        <v>0</v>
      </c>
      <c r="AE285" s="34">
        <f t="shared" si="154"/>
        <v>5</v>
      </c>
      <c r="AF285" s="5">
        <f t="shared" si="155"/>
        <v>-0.56156133370750683</v>
      </c>
      <c r="AG285" s="5">
        <v>150</v>
      </c>
      <c r="AH285" s="5">
        <f t="shared" si="160"/>
        <v>150</v>
      </c>
      <c r="AI285" s="5">
        <f t="shared" si="156"/>
        <v>-1.1670248325627082</v>
      </c>
      <c r="AJ285" s="5"/>
      <c r="AK285" s="23">
        <f t="shared" si="157"/>
        <v>-0.86429308313510744</v>
      </c>
      <c r="AL285" s="23">
        <f t="shared" si="158"/>
        <v>41.357069168648927</v>
      </c>
      <c r="AM285">
        <v>2</v>
      </c>
      <c r="AN285">
        <v>2</v>
      </c>
      <c r="AO285">
        <v>4</v>
      </c>
      <c r="AP285">
        <v>1</v>
      </c>
      <c r="AQ285">
        <v>3</v>
      </c>
      <c r="AR285" s="31">
        <v>3</v>
      </c>
      <c r="AS285" s="6">
        <f t="shared" si="143"/>
        <v>15</v>
      </c>
      <c r="AT285" s="6">
        <f t="shared" si="144"/>
        <v>-1.6656330596105762</v>
      </c>
      <c r="AU285" s="6">
        <f t="shared" si="145"/>
        <v>-1.6227965018447703</v>
      </c>
      <c r="AV285" s="6">
        <f t="shared" si="146"/>
        <v>0.2970787949802603</v>
      </c>
      <c r="AW285" s="6">
        <f t="shared" si="147"/>
        <v>-3.2620324046144913</v>
      </c>
      <c r="AX285" s="6">
        <f t="shared" si="148"/>
        <v>-0.81754681637338489</v>
      </c>
      <c r="AY285" s="6">
        <f t="shared" si="149"/>
        <v>-0.94861862185802748</v>
      </c>
      <c r="AZ285" s="6"/>
      <c r="BA285" s="6"/>
      <c r="BB285" s="24">
        <f t="shared" si="150"/>
        <v>-1.3365914348868317</v>
      </c>
      <c r="BC285" s="24">
        <f t="shared" si="159"/>
        <v>36.634085651131684</v>
      </c>
      <c r="BD285" s="20">
        <f t="shared" si="151"/>
        <v>-3.0297754007687718</v>
      </c>
      <c r="BE285" s="8">
        <f t="shared" si="152"/>
        <v>-0.75744385019219296</v>
      </c>
      <c r="BF285" s="20">
        <f t="shared" si="153"/>
        <v>42.425561498078068</v>
      </c>
    </row>
    <row r="286" spans="1:58" customFormat="1">
      <c r="A286" s="34">
        <v>54722</v>
      </c>
      <c r="B286" s="35">
        <v>43596.4375</v>
      </c>
      <c r="C286" s="34" t="s">
        <v>7</v>
      </c>
      <c r="D286" s="34">
        <v>4.5</v>
      </c>
      <c r="E286" s="34">
        <f t="shared" si="130"/>
        <v>4.5</v>
      </c>
      <c r="F286" s="34">
        <v>3</v>
      </c>
      <c r="G286" s="34">
        <f t="shared" si="131"/>
        <v>3</v>
      </c>
      <c r="H286" s="34">
        <v>4</v>
      </c>
      <c r="I286" s="34">
        <f t="shared" si="132"/>
        <v>4</v>
      </c>
      <c r="J286" s="30">
        <f t="shared" si="133"/>
        <v>2.4774523623700944</v>
      </c>
      <c r="K286" s="30">
        <f t="shared" si="134"/>
        <v>2.0624268527125693</v>
      </c>
      <c r="L286" s="30">
        <f t="shared" si="135"/>
        <v>-0.61026742897824293</v>
      </c>
      <c r="M286" s="30">
        <f t="shared" si="136"/>
        <v>1.0252929386357681</v>
      </c>
      <c r="N286" s="1"/>
      <c r="O286" s="1"/>
      <c r="P286" s="21">
        <f t="shared" si="137"/>
        <v>0.82581745412336482</v>
      </c>
      <c r="Q286" s="21">
        <f t="shared" si="138"/>
        <v>58.25817454123365</v>
      </c>
      <c r="R286" s="34">
        <v>3</v>
      </c>
      <c r="S286" s="34">
        <v>3</v>
      </c>
      <c r="T286" s="34">
        <v>17</v>
      </c>
      <c r="U286" s="34">
        <v>5</v>
      </c>
      <c r="V286" s="34">
        <v>5</v>
      </c>
      <c r="W286" s="34">
        <v>2</v>
      </c>
      <c r="X286" s="28">
        <f t="shared" si="139"/>
        <v>5</v>
      </c>
      <c r="Y286" s="22">
        <f t="shared" si="140"/>
        <v>29.12</v>
      </c>
      <c r="Z286" s="3"/>
      <c r="AA286" s="22">
        <f t="shared" si="141"/>
        <v>0.22057205042075761</v>
      </c>
      <c r="AB286" s="22">
        <f t="shared" si="142"/>
        <v>52.205720504207576</v>
      </c>
      <c r="AC286" s="34">
        <v>5</v>
      </c>
      <c r="AD286" s="34">
        <v>4</v>
      </c>
      <c r="AE286" s="34">
        <f t="shared" si="154"/>
        <v>9</v>
      </c>
      <c r="AF286" s="5">
        <f t="shared" si="155"/>
        <v>0.78853452295581106</v>
      </c>
      <c r="AG286" s="5">
        <v>150</v>
      </c>
      <c r="AH286" s="5">
        <f t="shared" si="160"/>
        <v>150</v>
      </c>
      <c r="AI286" s="5">
        <f t="shared" si="156"/>
        <v>-1.1670248325627082</v>
      </c>
      <c r="AJ286" s="5"/>
      <c r="AK286" s="23">
        <f t="shared" si="157"/>
        <v>-0.18924515480344856</v>
      </c>
      <c r="AL286" s="23">
        <f t="shared" si="158"/>
        <v>48.107548451965513</v>
      </c>
      <c r="AM286">
        <v>4</v>
      </c>
      <c r="AN286">
        <v>4</v>
      </c>
      <c r="AO286">
        <v>4</v>
      </c>
      <c r="AP286">
        <v>2</v>
      </c>
      <c r="AQ286">
        <v>3</v>
      </c>
      <c r="AR286" s="31">
        <v>3</v>
      </c>
      <c r="AS286" s="6">
        <f t="shared" si="143"/>
        <v>20</v>
      </c>
      <c r="AT286" s="6">
        <f t="shared" si="144"/>
        <v>0.62983474426353547</v>
      </c>
      <c r="AU286" s="6">
        <f t="shared" si="145"/>
        <v>0.56903253960790645</v>
      </c>
      <c r="AV286" s="6">
        <f t="shared" si="146"/>
        <v>0.2970787949802603</v>
      </c>
      <c r="AW286" s="6">
        <f t="shared" si="147"/>
        <v>-2.2620324046144913</v>
      </c>
      <c r="AX286" s="6">
        <f t="shared" si="148"/>
        <v>-0.81754681637338489</v>
      </c>
      <c r="AY286" s="6">
        <f t="shared" si="149"/>
        <v>-0.94861862185802748</v>
      </c>
      <c r="AZ286" s="6"/>
      <c r="BA286" s="6"/>
      <c r="BB286" s="24">
        <f t="shared" si="150"/>
        <v>-0.42204196066570027</v>
      </c>
      <c r="BC286" s="24">
        <f t="shared" si="159"/>
        <v>45.779580393342997</v>
      </c>
      <c r="BD286" s="20">
        <f t="shared" si="151"/>
        <v>0.43510238907497362</v>
      </c>
      <c r="BE286" s="8">
        <f t="shared" si="152"/>
        <v>0.1087755972687434</v>
      </c>
      <c r="BF286" s="20">
        <f t="shared" si="153"/>
        <v>51.087755972687432</v>
      </c>
    </row>
    <row r="287" spans="1:58" customFormat="1">
      <c r="A287" s="34">
        <v>54722</v>
      </c>
      <c r="B287" s="35">
        <v>43596.573611111111</v>
      </c>
      <c r="C287" s="34" t="s">
        <v>4</v>
      </c>
      <c r="D287" s="34">
        <v>3.5</v>
      </c>
      <c r="E287" s="34">
        <f t="shared" si="130"/>
        <v>3.5</v>
      </c>
      <c r="F287" s="34">
        <v>4</v>
      </c>
      <c r="G287" s="34">
        <f t="shared" si="131"/>
        <v>4</v>
      </c>
      <c r="H287" s="34">
        <v>5</v>
      </c>
      <c r="I287" s="34">
        <f t="shared" si="132"/>
        <v>5</v>
      </c>
      <c r="J287" s="30">
        <f t="shared" si="133"/>
        <v>3.2111333078042152</v>
      </c>
      <c r="K287" s="30">
        <f t="shared" si="134"/>
        <v>1.2389908932628613</v>
      </c>
      <c r="L287" s="30">
        <f t="shared" si="135"/>
        <v>0.44251619257664032</v>
      </c>
      <c r="M287" s="30">
        <f t="shared" si="136"/>
        <v>1.5296262219647134</v>
      </c>
      <c r="N287" s="1"/>
      <c r="O287" s="1"/>
      <c r="P287" s="21">
        <f t="shared" si="137"/>
        <v>1.0703777692680718</v>
      </c>
      <c r="Q287" s="21">
        <f t="shared" si="138"/>
        <v>60.703777692680717</v>
      </c>
      <c r="R287" s="34">
        <v>5</v>
      </c>
      <c r="S287" s="34">
        <v>1</v>
      </c>
      <c r="T287" s="34">
        <v>17</v>
      </c>
      <c r="U287" s="34">
        <v>5</v>
      </c>
      <c r="V287" s="34">
        <v>5</v>
      </c>
      <c r="W287" s="34">
        <v>2</v>
      </c>
      <c r="X287" s="28">
        <f t="shared" si="139"/>
        <v>5</v>
      </c>
      <c r="Y287" s="22">
        <f t="shared" si="140"/>
        <v>29.405999999999995</v>
      </c>
      <c r="Z287" s="3"/>
      <c r="AA287" s="22">
        <f t="shared" si="141"/>
        <v>0.25758016279520596</v>
      </c>
      <c r="AB287" s="22">
        <f t="shared" si="142"/>
        <v>52.57580162795206</v>
      </c>
      <c r="AC287" s="34">
        <v>5</v>
      </c>
      <c r="AD287" s="34">
        <v>4</v>
      </c>
      <c r="AE287" s="34">
        <f t="shared" si="154"/>
        <v>9</v>
      </c>
      <c r="AF287" s="5">
        <f t="shared" si="155"/>
        <v>0.78853452295581106</v>
      </c>
      <c r="AG287" s="5">
        <v>150</v>
      </c>
      <c r="AH287" s="5">
        <f t="shared" si="160"/>
        <v>150</v>
      </c>
      <c r="AI287" s="5">
        <f t="shared" si="156"/>
        <v>-1.1670248325627082</v>
      </c>
      <c r="AJ287" s="5"/>
      <c r="AK287" s="23">
        <f t="shared" si="157"/>
        <v>-0.18924515480344856</v>
      </c>
      <c r="AL287" s="23">
        <f t="shared" si="158"/>
        <v>48.107548451965513</v>
      </c>
      <c r="AM287">
        <v>4</v>
      </c>
      <c r="AN287">
        <v>4</v>
      </c>
      <c r="AO287">
        <v>4</v>
      </c>
      <c r="AP287">
        <v>2</v>
      </c>
      <c r="AQ287">
        <v>3</v>
      </c>
      <c r="AR287" s="31">
        <v>3</v>
      </c>
      <c r="AS287" s="6">
        <f t="shared" si="143"/>
        <v>20</v>
      </c>
      <c r="AT287" s="6">
        <f t="shared" si="144"/>
        <v>0.62983474426353547</v>
      </c>
      <c r="AU287" s="6">
        <f t="shared" si="145"/>
        <v>0.56903253960790645</v>
      </c>
      <c r="AV287" s="6">
        <f t="shared" si="146"/>
        <v>0.2970787949802603</v>
      </c>
      <c r="AW287" s="6">
        <f t="shared" si="147"/>
        <v>-2.2620324046144913</v>
      </c>
      <c r="AX287" s="6">
        <f t="shared" si="148"/>
        <v>-0.81754681637338489</v>
      </c>
      <c r="AY287" s="6">
        <f t="shared" si="149"/>
        <v>-0.94861862185802748</v>
      </c>
      <c r="AZ287" s="6"/>
      <c r="BA287" s="6"/>
      <c r="BB287" s="24">
        <f t="shared" si="150"/>
        <v>-0.42204196066570027</v>
      </c>
      <c r="BC287" s="24">
        <f t="shared" si="159"/>
        <v>45.779580393342997</v>
      </c>
      <c r="BD287" s="20">
        <f t="shared" si="151"/>
        <v>0.7166708165941289</v>
      </c>
      <c r="BE287" s="8">
        <f t="shared" si="152"/>
        <v>0.17916770414853223</v>
      </c>
      <c r="BF287" s="20">
        <f t="shared" si="153"/>
        <v>51.791677041485322</v>
      </c>
    </row>
    <row r="288" spans="1:58" customFormat="1">
      <c r="A288" s="34">
        <v>54722</v>
      </c>
      <c r="B288" s="35">
        <v>43596.772222222222</v>
      </c>
      <c r="C288" s="34" t="s">
        <v>5</v>
      </c>
      <c r="D288" s="34">
        <v>0.95</v>
      </c>
      <c r="E288" s="34">
        <f t="shared" si="130"/>
        <v>0.95</v>
      </c>
      <c r="F288" s="34">
        <v>4</v>
      </c>
      <c r="G288" s="34">
        <f t="shared" si="131"/>
        <v>4</v>
      </c>
      <c r="H288" s="34">
        <v>0</v>
      </c>
      <c r="I288" s="34">
        <f t="shared" si="132"/>
        <v>0</v>
      </c>
      <c r="J288" s="30">
        <f t="shared" si="133"/>
        <v>-1.4102948054372675</v>
      </c>
      <c r="K288" s="30">
        <f t="shared" si="134"/>
        <v>-0.86077080333389422</v>
      </c>
      <c r="L288" s="30">
        <f t="shared" si="135"/>
        <v>0.44251619257664032</v>
      </c>
      <c r="M288" s="30">
        <f t="shared" si="136"/>
        <v>-0.99204019468001348</v>
      </c>
      <c r="N288" s="1"/>
      <c r="O288" s="1"/>
      <c r="P288" s="21">
        <f t="shared" si="137"/>
        <v>-0.47009826847908914</v>
      </c>
      <c r="Q288" s="21">
        <f t="shared" si="138"/>
        <v>45.299017315209106</v>
      </c>
      <c r="R288" s="37">
        <v>3</v>
      </c>
      <c r="S288" s="37">
        <v>3</v>
      </c>
      <c r="T288" s="34">
        <v>8</v>
      </c>
      <c r="U288" s="34">
        <v>2</v>
      </c>
      <c r="V288" s="34">
        <v>2</v>
      </c>
      <c r="W288" s="34">
        <v>1</v>
      </c>
      <c r="X288" s="28">
        <f t="shared" si="139"/>
        <v>6</v>
      </c>
      <c r="Y288" s="22">
        <f t="shared" si="140"/>
        <v>14.572000000000001</v>
      </c>
      <c r="Z288" s="3"/>
      <c r="AA288" s="22">
        <f t="shared" si="141"/>
        <v>-1.661924518892129</v>
      </c>
      <c r="AB288" s="22">
        <f t="shared" si="142"/>
        <v>33.38075481107871</v>
      </c>
      <c r="AC288" s="34">
        <v>5</v>
      </c>
      <c r="AD288" s="34">
        <v>4</v>
      </c>
      <c r="AE288" s="34">
        <f t="shared" si="154"/>
        <v>9</v>
      </c>
      <c r="AF288" s="5">
        <f t="shared" si="155"/>
        <v>0.78853452295581106</v>
      </c>
      <c r="AG288" s="5">
        <v>150</v>
      </c>
      <c r="AH288" s="5">
        <f t="shared" si="160"/>
        <v>150</v>
      </c>
      <c r="AI288" s="5">
        <f t="shared" si="156"/>
        <v>-1.1670248325627082</v>
      </c>
      <c r="AJ288" s="5"/>
      <c r="AK288" s="23">
        <f t="shared" si="157"/>
        <v>-0.18924515480344856</v>
      </c>
      <c r="AL288" s="23">
        <f t="shared" si="158"/>
        <v>48.107548451965513</v>
      </c>
      <c r="AM288">
        <v>4</v>
      </c>
      <c r="AN288">
        <v>4</v>
      </c>
      <c r="AO288">
        <v>4</v>
      </c>
      <c r="AP288">
        <v>2</v>
      </c>
      <c r="AQ288">
        <v>3</v>
      </c>
      <c r="AR288" s="31">
        <v>3</v>
      </c>
      <c r="AS288" s="6">
        <f t="shared" si="143"/>
        <v>20</v>
      </c>
      <c r="AT288" s="6">
        <f t="shared" si="144"/>
        <v>0.62983474426353547</v>
      </c>
      <c r="AU288" s="6">
        <f t="shared" si="145"/>
        <v>0.56903253960790645</v>
      </c>
      <c r="AV288" s="6">
        <f t="shared" si="146"/>
        <v>0.2970787949802603</v>
      </c>
      <c r="AW288" s="6">
        <f t="shared" si="147"/>
        <v>-2.2620324046144913</v>
      </c>
      <c r="AX288" s="6">
        <f t="shared" si="148"/>
        <v>-0.81754681637338489</v>
      </c>
      <c r="AY288" s="6">
        <f t="shared" si="149"/>
        <v>-0.94861862185802748</v>
      </c>
      <c r="AZ288" s="6"/>
      <c r="BA288" s="6"/>
      <c r="BB288" s="24">
        <f t="shared" si="150"/>
        <v>-0.42204196066570027</v>
      </c>
      <c r="BC288" s="24">
        <f t="shared" si="159"/>
        <v>45.779580393342997</v>
      </c>
      <c r="BD288" s="20">
        <f t="shared" si="151"/>
        <v>-2.7433099028403669</v>
      </c>
      <c r="BE288" s="8">
        <f t="shared" si="152"/>
        <v>-0.68582747571009173</v>
      </c>
      <c r="BF288" s="20">
        <f t="shared" si="153"/>
        <v>43.141725242899085</v>
      </c>
    </row>
    <row r="289" spans="1:58" s="96" customFormat="1">
      <c r="A289" s="96">
        <v>54722</v>
      </c>
      <c r="B289" s="97">
        <v>43596.772222222222</v>
      </c>
      <c r="C289" s="96" t="s">
        <v>5</v>
      </c>
      <c r="D289" s="96">
        <v>1.3</v>
      </c>
      <c r="E289" s="58">
        <f t="shared" si="130"/>
        <v>1.3</v>
      </c>
      <c r="F289" s="96">
        <v>3</v>
      </c>
      <c r="G289" s="58">
        <f t="shared" si="131"/>
        <v>3</v>
      </c>
      <c r="H289" s="96">
        <v>0</v>
      </c>
      <c r="I289" s="58">
        <f t="shared" si="132"/>
        <v>0</v>
      </c>
      <c r="J289" s="98">
        <f t="shared" si="133"/>
        <v>-2.1748758411847531</v>
      </c>
      <c r="K289" s="98">
        <f t="shared" si="134"/>
        <v>-0.57256821752649634</v>
      </c>
      <c r="L289" s="98">
        <f t="shared" si="135"/>
        <v>-0.61026742897824293</v>
      </c>
      <c r="M289" s="98">
        <f t="shared" si="136"/>
        <v>-0.99204019468001348</v>
      </c>
      <c r="P289" s="99">
        <f t="shared" si="137"/>
        <v>-0.72495861372825099</v>
      </c>
      <c r="Q289" s="99">
        <f t="shared" si="138"/>
        <v>42.750413862717494</v>
      </c>
      <c r="R289" s="96">
        <v>2</v>
      </c>
      <c r="S289" s="96">
        <v>2</v>
      </c>
      <c r="T289" s="96">
        <v>15</v>
      </c>
      <c r="U289" s="96">
        <v>3</v>
      </c>
      <c r="V289" s="96">
        <v>3</v>
      </c>
      <c r="W289" s="96">
        <v>3</v>
      </c>
      <c r="X289" s="58">
        <f t="shared" si="139"/>
        <v>4</v>
      </c>
      <c r="Y289" s="99">
        <f t="shared" si="140"/>
        <v>22.669999999999998</v>
      </c>
      <c r="AA289" s="99">
        <f t="shared" si="141"/>
        <v>-0.61405146291909141</v>
      </c>
      <c r="AB289" s="99">
        <f t="shared" si="142"/>
        <v>43.859485370809082</v>
      </c>
      <c r="AC289" s="58">
        <v>5</v>
      </c>
      <c r="AD289" s="58">
        <v>4</v>
      </c>
      <c r="AE289" s="58">
        <f t="shared" si="154"/>
        <v>9</v>
      </c>
      <c r="AF289" s="58">
        <f t="shared" si="155"/>
        <v>0.78853452295581106</v>
      </c>
      <c r="AG289" s="58">
        <v>150</v>
      </c>
      <c r="AH289" s="58">
        <f t="shared" si="160"/>
        <v>150</v>
      </c>
      <c r="AI289" s="58">
        <f t="shared" si="156"/>
        <v>-1.1670248325627082</v>
      </c>
      <c r="AJ289" s="58"/>
      <c r="AK289" s="99">
        <f t="shared" si="157"/>
        <v>-0.18924515480344856</v>
      </c>
      <c r="AL289" s="99">
        <f t="shared" si="158"/>
        <v>48.107548451965513</v>
      </c>
      <c r="AM289" s="58">
        <v>4</v>
      </c>
      <c r="AN289" s="58">
        <v>4</v>
      </c>
      <c r="AO289" s="58">
        <v>4</v>
      </c>
      <c r="AP289" s="58">
        <v>2</v>
      </c>
      <c r="AQ289" s="58">
        <v>3</v>
      </c>
      <c r="AR289" s="58">
        <v>3</v>
      </c>
      <c r="AS289" s="58">
        <f t="shared" si="143"/>
        <v>20</v>
      </c>
      <c r="AT289" s="58">
        <f t="shared" si="144"/>
        <v>0.62983474426353547</v>
      </c>
      <c r="AU289" s="58">
        <f t="shared" si="145"/>
        <v>0.56903253960790645</v>
      </c>
      <c r="AV289" s="58">
        <f t="shared" si="146"/>
        <v>0.2970787949802603</v>
      </c>
      <c r="AW289" s="58">
        <f t="shared" si="147"/>
        <v>-2.2620324046144913</v>
      </c>
      <c r="AX289" s="58">
        <f t="shared" si="148"/>
        <v>-0.81754681637338489</v>
      </c>
      <c r="AY289" s="58">
        <f t="shared" si="149"/>
        <v>-0.94861862185802748</v>
      </c>
      <c r="BB289" s="99">
        <f t="shared" si="150"/>
        <v>-0.42204196066570027</v>
      </c>
      <c r="BC289" s="99">
        <f t="shared" si="159"/>
        <v>45.779580393342997</v>
      </c>
      <c r="BD289" s="99">
        <f t="shared" si="151"/>
        <v>-1.9502971921164911</v>
      </c>
      <c r="BE289" s="99">
        <f t="shared" si="152"/>
        <v>-0.48757429802912278</v>
      </c>
      <c r="BF289" s="99">
        <f t="shared" si="153"/>
        <v>45.124257019708772</v>
      </c>
    </row>
    <row r="290" spans="1:58" s="14" customFormat="1">
      <c r="A290" s="68">
        <v>54722</v>
      </c>
      <c r="B290" s="74">
        <v>43596.854166666664</v>
      </c>
      <c r="C290" s="68" t="s">
        <v>6</v>
      </c>
      <c r="D290" s="68">
        <v>1.5</v>
      </c>
      <c r="E290" s="68">
        <f t="shared" si="130"/>
        <v>1.5</v>
      </c>
      <c r="F290" s="68">
        <v>4</v>
      </c>
      <c r="G290" s="68">
        <f t="shared" si="131"/>
        <v>4</v>
      </c>
      <c r="H290" s="68">
        <v>0</v>
      </c>
      <c r="I290" s="68">
        <f t="shared" si="132"/>
        <v>0</v>
      </c>
      <c r="J290" s="61">
        <f t="shared" si="133"/>
        <v>-0.95740502773992797</v>
      </c>
      <c r="K290" s="61">
        <f t="shared" si="134"/>
        <v>-0.40788102563655476</v>
      </c>
      <c r="L290" s="61">
        <f t="shared" si="135"/>
        <v>0.44251619257664032</v>
      </c>
      <c r="M290" s="61">
        <f t="shared" si="136"/>
        <v>-0.99204019468001348</v>
      </c>
      <c r="N290" s="15"/>
      <c r="O290" s="15"/>
      <c r="P290" s="21">
        <f t="shared" si="137"/>
        <v>-0.31913500924664268</v>
      </c>
      <c r="Q290" s="25">
        <f t="shared" si="138"/>
        <v>46.808649907533571</v>
      </c>
      <c r="R290" s="68">
        <v>3</v>
      </c>
      <c r="S290" s="68">
        <v>4</v>
      </c>
      <c r="T290" s="68">
        <v>17</v>
      </c>
      <c r="U290" s="68">
        <v>5</v>
      </c>
      <c r="V290" s="68">
        <v>5</v>
      </c>
      <c r="W290" s="68">
        <v>2</v>
      </c>
      <c r="X290" s="62">
        <f t="shared" si="139"/>
        <v>5</v>
      </c>
      <c r="Y290" s="63">
        <f t="shared" si="140"/>
        <v>29.523</v>
      </c>
      <c r="Z290" s="16"/>
      <c r="AA290" s="63">
        <f t="shared" si="141"/>
        <v>0.27271984513020847</v>
      </c>
      <c r="AB290" s="63">
        <f t="shared" si="142"/>
        <v>52.727198451302087</v>
      </c>
      <c r="AC290" s="34">
        <v>5</v>
      </c>
      <c r="AD290" s="34">
        <v>4</v>
      </c>
      <c r="AE290" s="34">
        <f t="shared" si="154"/>
        <v>9</v>
      </c>
      <c r="AF290" s="5">
        <f t="shared" si="155"/>
        <v>0.78853452295581106</v>
      </c>
      <c r="AG290" s="5">
        <v>150</v>
      </c>
      <c r="AH290" s="5">
        <f t="shared" si="160"/>
        <v>150</v>
      </c>
      <c r="AI290" s="5">
        <f t="shared" si="156"/>
        <v>-1.1670248325627082</v>
      </c>
      <c r="AJ290" s="5"/>
      <c r="AK290" s="23">
        <f t="shared" si="157"/>
        <v>-0.18924515480344856</v>
      </c>
      <c r="AL290" s="23">
        <f t="shared" si="158"/>
        <v>48.107548451965513</v>
      </c>
      <c r="AM290" s="14">
        <v>4</v>
      </c>
      <c r="AN290" s="14">
        <v>4</v>
      </c>
      <c r="AO290" s="14">
        <v>4</v>
      </c>
      <c r="AP290" s="14">
        <v>2</v>
      </c>
      <c r="AQ290" s="14">
        <v>3</v>
      </c>
      <c r="AR290" s="32">
        <v>3</v>
      </c>
      <c r="AS290" s="6">
        <f t="shared" si="143"/>
        <v>20</v>
      </c>
      <c r="AT290" s="18">
        <f t="shared" si="144"/>
        <v>0.62983474426353547</v>
      </c>
      <c r="AU290" s="18">
        <f t="shared" si="145"/>
        <v>0.56903253960790645</v>
      </c>
      <c r="AV290" s="18">
        <f t="shared" si="146"/>
        <v>0.2970787949802603</v>
      </c>
      <c r="AW290" s="18">
        <f t="shared" si="147"/>
        <v>-2.2620324046144913</v>
      </c>
      <c r="AX290" s="18">
        <f t="shared" si="148"/>
        <v>-0.81754681637338489</v>
      </c>
      <c r="AY290" s="18">
        <f t="shared" si="149"/>
        <v>-0.94861862185802748</v>
      </c>
      <c r="AZ290" s="18"/>
      <c r="BA290" s="18"/>
      <c r="BB290" s="24">
        <f t="shared" si="150"/>
        <v>-0.42204196066570027</v>
      </c>
      <c r="BC290" s="24">
        <f t="shared" si="159"/>
        <v>45.779580393342997</v>
      </c>
      <c r="BD290" s="20">
        <f t="shared" si="151"/>
        <v>-0.65770227958558303</v>
      </c>
      <c r="BE290" s="8">
        <f t="shared" si="152"/>
        <v>-0.16442556989639576</v>
      </c>
      <c r="BF290" s="65">
        <f t="shared" si="153"/>
        <v>48.35574430103604</v>
      </c>
    </row>
    <row r="291" spans="1:58" customFormat="1">
      <c r="A291" s="34">
        <v>54722</v>
      </c>
      <c r="B291" s="35">
        <v>43597.4375</v>
      </c>
      <c r="C291" s="34" t="s">
        <v>8</v>
      </c>
      <c r="D291" s="34">
        <v>1.3</v>
      </c>
      <c r="E291" s="34">
        <f t="shared" si="130"/>
        <v>1.3</v>
      </c>
      <c r="F291" s="34">
        <v>4</v>
      </c>
      <c r="G291" s="34">
        <f t="shared" si="131"/>
        <v>4</v>
      </c>
      <c r="H291" s="34">
        <v>4</v>
      </c>
      <c r="I291" s="34">
        <f t="shared" si="132"/>
        <v>4</v>
      </c>
      <c r="J291" s="30">
        <f t="shared" si="133"/>
        <v>0.89524091368591208</v>
      </c>
      <c r="K291" s="30">
        <f t="shared" si="134"/>
        <v>-0.57256821752649634</v>
      </c>
      <c r="L291" s="30">
        <f t="shared" si="135"/>
        <v>0.44251619257664032</v>
      </c>
      <c r="M291" s="30">
        <f t="shared" si="136"/>
        <v>1.0252929386357681</v>
      </c>
      <c r="N291" s="1"/>
      <c r="O291" s="1"/>
      <c r="P291" s="21">
        <f t="shared" si="137"/>
        <v>0.29841363789530401</v>
      </c>
      <c r="Q291" s="21">
        <f t="shared" si="138"/>
        <v>52.984136378953039</v>
      </c>
      <c r="R291" s="34">
        <v>3</v>
      </c>
      <c r="S291" s="34">
        <v>2</v>
      </c>
      <c r="T291" s="34">
        <v>17</v>
      </c>
      <c r="U291" s="34">
        <v>5</v>
      </c>
      <c r="V291" s="34">
        <v>5</v>
      </c>
      <c r="W291" s="34">
        <v>2</v>
      </c>
      <c r="X291" s="28">
        <f t="shared" si="139"/>
        <v>5</v>
      </c>
      <c r="Y291" s="22">
        <f t="shared" si="140"/>
        <v>28.716999999999995</v>
      </c>
      <c r="Z291" s="3"/>
      <c r="AA291" s="22">
        <f t="shared" si="141"/>
        <v>0.16842425571130584</v>
      </c>
      <c r="AB291" s="22">
        <f t="shared" si="142"/>
        <v>51.684242557113059</v>
      </c>
      <c r="AC291" s="34">
        <v>5</v>
      </c>
      <c r="AD291" s="34">
        <v>4</v>
      </c>
      <c r="AE291" s="34">
        <f t="shared" si="154"/>
        <v>9</v>
      </c>
      <c r="AF291" s="5">
        <f t="shared" si="155"/>
        <v>0.78853452295581106</v>
      </c>
      <c r="AG291" s="5">
        <v>150</v>
      </c>
      <c r="AH291" s="5">
        <f t="shared" si="160"/>
        <v>150</v>
      </c>
      <c r="AI291" s="5">
        <f t="shared" si="156"/>
        <v>-1.1670248325627082</v>
      </c>
      <c r="AJ291" s="5"/>
      <c r="AK291" s="23">
        <f t="shared" si="157"/>
        <v>-0.18924515480344856</v>
      </c>
      <c r="AL291" s="23">
        <f t="shared" si="158"/>
        <v>48.107548451965513</v>
      </c>
      <c r="AM291">
        <v>3</v>
      </c>
      <c r="AN291">
        <v>3</v>
      </c>
      <c r="AO291">
        <v>4</v>
      </c>
      <c r="AP291">
        <v>4</v>
      </c>
      <c r="AQ291">
        <v>3</v>
      </c>
      <c r="AR291" s="31">
        <v>3</v>
      </c>
      <c r="AS291" s="6">
        <f t="shared" si="143"/>
        <v>20</v>
      </c>
      <c r="AT291" s="6">
        <f t="shared" si="144"/>
        <v>-0.51789915767352035</v>
      </c>
      <c r="AU291" s="6">
        <f t="shared" si="145"/>
        <v>-0.52688198111843199</v>
      </c>
      <c r="AV291" s="6">
        <f t="shared" si="146"/>
        <v>0.2970787949802603</v>
      </c>
      <c r="AW291" s="6">
        <f t="shared" si="147"/>
        <v>-0.2620324046144914</v>
      </c>
      <c r="AX291" s="6">
        <f t="shared" si="148"/>
        <v>-0.81754681637338489</v>
      </c>
      <c r="AY291" s="6">
        <f t="shared" si="149"/>
        <v>-0.94861862185802748</v>
      </c>
      <c r="AZ291" s="6"/>
      <c r="BA291" s="6"/>
      <c r="BB291" s="24">
        <f t="shared" si="150"/>
        <v>-0.46265003110959935</v>
      </c>
      <c r="BC291" s="24">
        <f t="shared" si="159"/>
        <v>45.373499688904005</v>
      </c>
      <c r="BD291" s="20">
        <f t="shared" si="151"/>
        <v>-0.18505729230643803</v>
      </c>
      <c r="BE291" s="8">
        <f t="shared" si="152"/>
        <v>-4.6264323076609506E-2</v>
      </c>
      <c r="BF291" s="20">
        <f t="shared" si="153"/>
        <v>49.537356769233902</v>
      </c>
    </row>
    <row r="292" spans="1:58" customFormat="1">
      <c r="A292" s="34">
        <v>54722</v>
      </c>
      <c r="B292" s="35">
        <v>43597.545138888891</v>
      </c>
      <c r="C292" s="34" t="s">
        <v>4</v>
      </c>
      <c r="D292" s="37">
        <v>2.3354166666666663</v>
      </c>
      <c r="E292" s="1">
        <f t="shared" si="130"/>
        <v>2.3354166666666663</v>
      </c>
      <c r="F292" s="37">
        <v>3</v>
      </c>
      <c r="G292" s="1">
        <f t="shared" si="131"/>
        <v>3</v>
      </c>
      <c r="H292" s="37">
        <v>2</v>
      </c>
      <c r="I292" s="1">
        <f t="shared" si="132"/>
        <v>2</v>
      </c>
      <c r="J292" s="30">
        <f t="shared" si="133"/>
        <v>-0.31360995817997711</v>
      </c>
      <c r="K292" s="30">
        <f t="shared" si="134"/>
        <v>0.28003109882038846</v>
      </c>
      <c r="L292" s="30">
        <f t="shared" si="135"/>
        <v>-0.61026742897824293</v>
      </c>
      <c r="M292" s="30">
        <f t="shared" si="136"/>
        <v>1.6626371977877374E-2</v>
      </c>
      <c r="N292" s="1"/>
      <c r="O292" s="1"/>
      <c r="P292" s="21">
        <f t="shared" si="137"/>
        <v>-0.10453665272665903</v>
      </c>
      <c r="Q292" s="21">
        <f t="shared" si="138"/>
        <v>48.954633472733413</v>
      </c>
      <c r="R292" s="34">
        <v>3</v>
      </c>
      <c r="S292" s="34">
        <v>3</v>
      </c>
      <c r="T292" s="34">
        <v>17</v>
      </c>
      <c r="U292" s="34">
        <v>5</v>
      </c>
      <c r="V292" s="34">
        <v>5</v>
      </c>
      <c r="W292" s="34">
        <v>2</v>
      </c>
      <c r="X292" s="28">
        <f t="shared" si="139"/>
        <v>5</v>
      </c>
      <c r="Y292" s="22">
        <f t="shared" si="140"/>
        <v>29.12</v>
      </c>
      <c r="Z292" s="3"/>
      <c r="AA292" s="22">
        <f t="shared" si="141"/>
        <v>0.22057205042075761</v>
      </c>
      <c r="AB292" s="22">
        <f t="shared" si="142"/>
        <v>52.205720504207576</v>
      </c>
      <c r="AC292" s="34">
        <v>5</v>
      </c>
      <c r="AD292" s="34">
        <v>4</v>
      </c>
      <c r="AE292" s="34">
        <f t="shared" si="154"/>
        <v>9</v>
      </c>
      <c r="AF292" s="5">
        <f t="shared" si="155"/>
        <v>0.78853452295581106</v>
      </c>
      <c r="AG292" s="5">
        <v>150</v>
      </c>
      <c r="AH292" s="5">
        <f t="shared" si="160"/>
        <v>150</v>
      </c>
      <c r="AI292" s="5">
        <f t="shared" si="156"/>
        <v>-1.1670248325627082</v>
      </c>
      <c r="AJ292" s="5"/>
      <c r="AK292" s="23">
        <f t="shared" si="157"/>
        <v>-0.18924515480344856</v>
      </c>
      <c r="AL292" s="23">
        <f t="shared" si="158"/>
        <v>48.107548451965513</v>
      </c>
      <c r="AM292">
        <v>3</v>
      </c>
      <c r="AN292">
        <v>3</v>
      </c>
      <c r="AO292">
        <v>4</v>
      </c>
      <c r="AP292">
        <v>4</v>
      </c>
      <c r="AQ292">
        <v>3</v>
      </c>
      <c r="AR292" s="31">
        <v>3</v>
      </c>
      <c r="AS292" s="6">
        <f t="shared" si="143"/>
        <v>20</v>
      </c>
      <c r="AT292" s="6">
        <f t="shared" si="144"/>
        <v>-0.51789915767352035</v>
      </c>
      <c r="AU292" s="6">
        <f t="shared" si="145"/>
        <v>-0.52688198111843199</v>
      </c>
      <c r="AV292" s="6">
        <f t="shared" si="146"/>
        <v>0.2970787949802603</v>
      </c>
      <c r="AW292" s="6">
        <f t="shared" si="147"/>
        <v>-0.2620324046144914</v>
      </c>
      <c r="AX292" s="6">
        <f t="shared" si="148"/>
        <v>-0.81754681637338489</v>
      </c>
      <c r="AY292" s="6">
        <f t="shared" si="149"/>
        <v>-0.94861862185802748</v>
      </c>
      <c r="AZ292" s="6"/>
      <c r="BA292" s="6"/>
      <c r="BB292" s="24">
        <f t="shared" si="150"/>
        <v>-0.46265003110959935</v>
      </c>
      <c r="BC292" s="24">
        <f t="shared" si="159"/>
        <v>45.373499688904005</v>
      </c>
      <c r="BD292" s="20">
        <f t="shared" si="151"/>
        <v>-0.53585978821894931</v>
      </c>
      <c r="BE292" s="8">
        <f t="shared" si="152"/>
        <v>-0.13396494705473733</v>
      </c>
      <c r="BF292" s="20">
        <f t="shared" si="153"/>
        <v>48.660350529452629</v>
      </c>
    </row>
    <row r="293" spans="1:58" s="2" customFormat="1">
      <c r="A293" s="34">
        <v>54722</v>
      </c>
      <c r="B293" s="35">
        <v>43597.727777777778</v>
      </c>
      <c r="C293" s="34" t="s">
        <v>5</v>
      </c>
      <c r="D293" s="37">
        <v>2.3354166666666663</v>
      </c>
      <c r="E293" s="1">
        <f t="shared" si="130"/>
        <v>2.3354166666666663</v>
      </c>
      <c r="F293" s="37">
        <v>3</v>
      </c>
      <c r="G293" s="1">
        <f t="shared" si="131"/>
        <v>3</v>
      </c>
      <c r="H293" s="37">
        <v>2</v>
      </c>
      <c r="I293" s="1">
        <f t="shared" si="132"/>
        <v>2</v>
      </c>
      <c r="J293" s="30">
        <f t="shared" si="133"/>
        <v>-0.31360995817997711</v>
      </c>
      <c r="K293" s="30">
        <f t="shared" si="134"/>
        <v>0.28003109882038846</v>
      </c>
      <c r="L293" s="30">
        <f t="shared" si="135"/>
        <v>-0.61026742897824293</v>
      </c>
      <c r="M293" s="30">
        <f t="shared" si="136"/>
        <v>1.6626371977877374E-2</v>
      </c>
      <c r="N293" s="1"/>
      <c r="O293" s="1"/>
      <c r="P293" s="21">
        <f t="shared" si="137"/>
        <v>-0.10453665272665903</v>
      </c>
      <c r="Q293" s="21">
        <f t="shared" si="138"/>
        <v>48.954633472733413</v>
      </c>
      <c r="R293" s="33">
        <v>3</v>
      </c>
      <c r="S293" s="33">
        <v>3</v>
      </c>
      <c r="T293" s="33">
        <v>17</v>
      </c>
      <c r="U293" s="33">
        <v>4</v>
      </c>
      <c r="V293" s="33">
        <v>4</v>
      </c>
      <c r="W293" s="33">
        <v>2</v>
      </c>
      <c r="X293" s="28">
        <f t="shared" si="139"/>
        <v>5</v>
      </c>
      <c r="Y293" s="22">
        <f t="shared" si="140"/>
        <v>27.286000000000001</v>
      </c>
      <c r="Z293" s="4"/>
      <c r="AA293" s="22">
        <f t="shared" si="141"/>
        <v>-1.6745705155255124E-2</v>
      </c>
      <c r="AB293" s="22">
        <f t="shared" si="142"/>
        <v>49.832542948447447</v>
      </c>
      <c r="AC293" s="34">
        <v>5</v>
      </c>
      <c r="AD293" s="34">
        <v>4</v>
      </c>
      <c r="AE293" s="34">
        <f t="shared" si="154"/>
        <v>9</v>
      </c>
      <c r="AF293" s="5">
        <f t="shared" si="155"/>
        <v>0.78853452295581106</v>
      </c>
      <c r="AG293" s="5">
        <v>150</v>
      </c>
      <c r="AH293" s="5">
        <f t="shared" si="160"/>
        <v>150</v>
      </c>
      <c r="AI293" s="5">
        <f t="shared" si="156"/>
        <v>-1.1670248325627082</v>
      </c>
      <c r="AJ293" s="5"/>
      <c r="AK293" s="23">
        <f t="shared" si="157"/>
        <v>-0.18924515480344856</v>
      </c>
      <c r="AL293" s="23">
        <f t="shared" si="158"/>
        <v>48.107548451965513</v>
      </c>
      <c r="AM293">
        <v>3</v>
      </c>
      <c r="AN293">
        <v>3</v>
      </c>
      <c r="AO293">
        <v>4</v>
      </c>
      <c r="AP293">
        <v>4</v>
      </c>
      <c r="AQ293">
        <v>3</v>
      </c>
      <c r="AR293" s="31">
        <v>3</v>
      </c>
      <c r="AS293" s="6">
        <f t="shared" si="143"/>
        <v>20</v>
      </c>
      <c r="AT293" s="6">
        <f t="shared" si="144"/>
        <v>-0.51789915767352035</v>
      </c>
      <c r="AU293" s="6">
        <f t="shared" si="145"/>
        <v>-0.52688198111843199</v>
      </c>
      <c r="AV293" s="6">
        <f t="shared" si="146"/>
        <v>0.2970787949802603</v>
      </c>
      <c r="AW293" s="6">
        <f t="shared" si="147"/>
        <v>-0.2620324046144914</v>
      </c>
      <c r="AX293" s="6">
        <f t="shared" si="148"/>
        <v>-0.81754681637338489</v>
      </c>
      <c r="AY293" s="6">
        <f t="shared" si="149"/>
        <v>-0.94861862185802748</v>
      </c>
      <c r="AZ293" s="6"/>
      <c r="BA293" s="6"/>
      <c r="BB293" s="24">
        <f t="shared" si="150"/>
        <v>-0.46265003110959935</v>
      </c>
      <c r="BC293" s="24">
        <f t="shared" si="159"/>
        <v>45.373499688904005</v>
      </c>
      <c r="BD293" s="20">
        <f t="shared" si="151"/>
        <v>-0.77317754379496206</v>
      </c>
      <c r="BE293" s="8">
        <f t="shared" si="152"/>
        <v>-0.19329438594874052</v>
      </c>
      <c r="BF293" s="20">
        <f t="shared" si="153"/>
        <v>48.067056140512598</v>
      </c>
    </row>
    <row r="294" spans="1:58" customFormat="1">
      <c r="A294" s="68">
        <v>54722</v>
      </c>
      <c r="B294" s="74">
        <v>43597.854166666664</v>
      </c>
      <c r="C294" s="68" t="s">
        <v>6</v>
      </c>
      <c r="D294" s="68">
        <v>2.5</v>
      </c>
      <c r="E294" s="34">
        <f t="shared" si="130"/>
        <v>2.5</v>
      </c>
      <c r="F294" s="68">
        <v>3</v>
      </c>
      <c r="G294" s="34">
        <f t="shared" si="131"/>
        <v>3</v>
      </c>
      <c r="H294" s="68">
        <v>0</v>
      </c>
      <c r="I294" s="34">
        <f t="shared" si="132"/>
        <v>0</v>
      </c>
      <c r="J294" s="30">
        <f t="shared" si="133"/>
        <v>-1.1867526898451031</v>
      </c>
      <c r="K294" s="30">
        <f t="shared" si="134"/>
        <v>0.41555493381315328</v>
      </c>
      <c r="L294" s="30">
        <f t="shared" si="135"/>
        <v>-0.61026742897824293</v>
      </c>
      <c r="M294" s="30">
        <f t="shared" si="136"/>
        <v>-0.99204019468001348</v>
      </c>
      <c r="N294" s="1"/>
      <c r="O294" s="1"/>
      <c r="P294" s="21">
        <f t="shared" si="137"/>
        <v>-0.39558422994836767</v>
      </c>
      <c r="Q294" s="21">
        <f t="shared" si="138"/>
        <v>46.044157700516323</v>
      </c>
      <c r="R294" s="68">
        <v>3</v>
      </c>
      <c r="S294" s="68">
        <v>4</v>
      </c>
      <c r="T294" s="68">
        <v>17</v>
      </c>
      <c r="U294" s="68">
        <v>4</v>
      </c>
      <c r="V294" s="68">
        <v>4</v>
      </c>
      <c r="W294" s="68">
        <v>2</v>
      </c>
      <c r="X294" s="28">
        <f t="shared" si="139"/>
        <v>5</v>
      </c>
      <c r="Y294" s="22">
        <f t="shared" si="140"/>
        <v>27.689</v>
      </c>
      <c r="Z294" s="16"/>
      <c r="AA294" s="22">
        <f t="shared" si="141"/>
        <v>3.5402089554195715E-2</v>
      </c>
      <c r="AB294" s="22">
        <f t="shared" si="142"/>
        <v>50.354020895541957</v>
      </c>
      <c r="AC294" s="34">
        <v>5</v>
      </c>
      <c r="AD294" s="34">
        <v>4</v>
      </c>
      <c r="AE294" s="34">
        <f t="shared" si="154"/>
        <v>9</v>
      </c>
      <c r="AF294" s="5">
        <f t="shared" si="155"/>
        <v>0.78853452295581106</v>
      </c>
      <c r="AG294" s="5">
        <v>150</v>
      </c>
      <c r="AH294" s="5">
        <f t="shared" si="160"/>
        <v>150</v>
      </c>
      <c r="AI294" s="5">
        <f t="shared" si="156"/>
        <v>-1.1670248325627082</v>
      </c>
      <c r="AJ294" s="5"/>
      <c r="AK294" s="23">
        <f t="shared" si="157"/>
        <v>-0.18924515480344856</v>
      </c>
      <c r="AL294" s="23">
        <f t="shared" si="158"/>
        <v>48.107548451965513</v>
      </c>
      <c r="AM294">
        <v>3</v>
      </c>
      <c r="AN294">
        <v>3</v>
      </c>
      <c r="AO294">
        <v>4</v>
      </c>
      <c r="AP294">
        <v>4</v>
      </c>
      <c r="AQ294">
        <v>3</v>
      </c>
      <c r="AR294" s="31">
        <v>3</v>
      </c>
      <c r="AS294" s="6">
        <f t="shared" si="143"/>
        <v>20</v>
      </c>
      <c r="AT294" s="6">
        <f t="shared" si="144"/>
        <v>-0.51789915767352035</v>
      </c>
      <c r="AU294" s="6">
        <f t="shared" si="145"/>
        <v>-0.52688198111843199</v>
      </c>
      <c r="AV294" s="6">
        <f t="shared" si="146"/>
        <v>0.2970787949802603</v>
      </c>
      <c r="AW294" s="6">
        <f t="shared" si="147"/>
        <v>-0.2620324046144914</v>
      </c>
      <c r="AX294" s="6">
        <f t="shared" si="148"/>
        <v>-0.81754681637338489</v>
      </c>
      <c r="AY294" s="6">
        <f t="shared" si="149"/>
        <v>-0.94861862185802748</v>
      </c>
      <c r="AZ294" s="18"/>
      <c r="BA294" s="18"/>
      <c r="BB294" s="24">
        <f t="shared" si="150"/>
        <v>-0.46265003110959935</v>
      </c>
      <c r="BC294" s="24">
        <f t="shared" si="159"/>
        <v>45.373499688904005</v>
      </c>
      <c r="BD294" s="20">
        <f t="shared" si="151"/>
        <v>-1.0120773263072198</v>
      </c>
      <c r="BE294" s="8">
        <f t="shared" si="152"/>
        <v>-0.25301933157680495</v>
      </c>
      <c r="BF294" s="20">
        <f t="shared" si="153"/>
        <v>47.469806684231948</v>
      </c>
    </row>
    <row r="295" spans="1:58" customFormat="1">
      <c r="A295" s="34">
        <v>54722</v>
      </c>
      <c r="B295" s="35">
        <v>43598.4375</v>
      </c>
      <c r="C295" s="34" t="s">
        <v>9</v>
      </c>
      <c r="D295" s="34">
        <v>2.5</v>
      </c>
      <c r="E295" s="34">
        <f t="shared" si="130"/>
        <v>2.5</v>
      </c>
      <c r="F295" s="34">
        <v>3</v>
      </c>
      <c r="G295" s="34">
        <f t="shared" si="131"/>
        <v>3</v>
      </c>
      <c r="H295" s="34">
        <v>3</v>
      </c>
      <c r="I295" s="34">
        <f t="shared" si="132"/>
        <v>3</v>
      </c>
      <c r="J295" s="30">
        <f t="shared" si="133"/>
        <v>0.32624716014173311</v>
      </c>
      <c r="K295" s="30">
        <f t="shared" si="134"/>
        <v>0.41555493381315328</v>
      </c>
      <c r="L295" s="30">
        <f t="shared" si="135"/>
        <v>-0.61026742897824293</v>
      </c>
      <c r="M295" s="30">
        <f t="shared" si="136"/>
        <v>0.52095965530682276</v>
      </c>
      <c r="N295" s="1"/>
      <c r="O295" s="1"/>
      <c r="P295" s="21">
        <f t="shared" si="137"/>
        <v>0.10874905338057771</v>
      </c>
      <c r="Q295" s="21">
        <f t="shared" si="138"/>
        <v>51.087490533805777</v>
      </c>
      <c r="R295" s="34">
        <v>3</v>
      </c>
      <c r="S295" s="34">
        <v>3</v>
      </c>
      <c r="T295" s="34">
        <v>17</v>
      </c>
      <c r="U295" s="34">
        <v>5</v>
      </c>
      <c r="V295" s="34">
        <v>5</v>
      </c>
      <c r="W295" s="34">
        <v>2</v>
      </c>
      <c r="X295" s="28">
        <f t="shared" si="139"/>
        <v>5</v>
      </c>
      <c r="Y295" s="22">
        <f t="shared" si="140"/>
        <v>29.12</v>
      </c>
      <c r="Z295" s="3"/>
      <c r="AA295" s="22">
        <f t="shared" si="141"/>
        <v>0.22057205042075761</v>
      </c>
      <c r="AB295" s="22">
        <f t="shared" si="142"/>
        <v>52.205720504207576</v>
      </c>
      <c r="AC295" s="34">
        <v>5</v>
      </c>
      <c r="AD295" s="34">
        <v>1</v>
      </c>
      <c r="AE295" s="34">
        <f t="shared" si="154"/>
        <v>6</v>
      </c>
      <c r="AF295" s="5">
        <f t="shared" si="155"/>
        <v>-0.22403736954167733</v>
      </c>
      <c r="AG295" s="5">
        <v>150</v>
      </c>
      <c r="AH295" s="5">
        <f t="shared" si="160"/>
        <v>150</v>
      </c>
      <c r="AI295" s="5">
        <f t="shared" si="156"/>
        <v>-1.1670248325627082</v>
      </c>
      <c r="AJ295" s="5"/>
      <c r="AK295" s="23">
        <f t="shared" si="157"/>
        <v>-0.69553110105219274</v>
      </c>
      <c r="AL295" s="23">
        <f t="shared" si="158"/>
        <v>43.044688989478075</v>
      </c>
      <c r="AM295">
        <v>2</v>
      </c>
      <c r="AN295">
        <v>3</v>
      </c>
      <c r="AO295">
        <v>4</v>
      </c>
      <c r="AP295">
        <v>2</v>
      </c>
      <c r="AQ295">
        <v>3</v>
      </c>
      <c r="AR295" s="31">
        <v>4</v>
      </c>
      <c r="AS295" s="6">
        <f t="shared" si="143"/>
        <v>18</v>
      </c>
      <c r="AT295" s="6">
        <f t="shared" si="144"/>
        <v>-1.6656330596105762</v>
      </c>
      <c r="AU295" s="6">
        <f t="shared" si="145"/>
        <v>-0.52688198111843199</v>
      </c>
      <c r="AV295" s="6">
        <f t="shared" si="146"/>
        <v>0.2970787949802603</v>
      </c>
      <c r="AW295" s="6">
        <f t="shared" si="147"/>
        <v>-2.2620324046144913</v>
      </c>
      <c r="AX295" s="6">
        <f t="shared" si="148"/>
        <v>-0.81754681637338489</v>
      </c>
      <c r="AY295" s="6">
        <f t="shared" si="149"/>
        <v>0.25555636805068033</v>
      </c>
      <c r="AZ295" s="6"/>
      <c r="BA295" s="6"/>
      <c r="BB295" s="24">
        <f t="shared" si="150"/>
        <v>-0.78657651644765725</v>
      </c>
      <c r="BC295" s="24">
        <f t="shared" si="159"/>
        <v>42.134234835523429</v>
      </c>
      <c r="BD295" s="20">
        <f t="shared" si="151"/>
        <v>-1.1527865136985147</v>
      </c>
      <c r="BE295" s="8">
        <f t="shared" si="152"/>
        <v>-0.28819662842462868</v>
      </c>
      <c r="BF295" s="20">
        <f t="shared" si="153"/>
        <v>47.118033715753711</v>
      </c>
    </row>
    <row r="296" spans="1:58" customFormat="1">
      <c r="A296" s="34">
        <v>54722</v>
      </c>
      <c r="B296" s="35">
        <v>43598.561805555553</v>
      </c>
      <c r="C296" s="34" t="s">
        <v>4</v>
      </c>
      <c r="D296" s="34">
        <v>2.5</v>
      </c>
      <c r="E296" s="34">
        <f t="shared" si="130"/>
        <v>2.5</v>
      </c>
      <c r="F296" s="34">
        <v>4</v>
      </c>
      <c r="G296" s="34">
        <f t="shared" si="131"/>
        <v>4</v>
      </c>
      <c r="H296" s="34">
        <v>4</v>
      </c>
      <c r="I296" s="34">
        <f t="shared" si="132"/>
        <v>4</v>
      </c>
      <c r="J296" s="30">
        <f t="shared" si="133"/>
        <v>1.8833640650255616</v>
      </c>
      <c r="K296" s="30">
        <f t="shared" si="134"/>
        <v>0.41555493381315328</v>
      </c>
      <c r="L296" s="30">
        <f t="shared" si="135"/>
        <v>0.44251619257664032</v>
      </c>
      <c r="M296" s="30">
        <f t="shared" si="136"/>
        <v>1.0252929386357681</v>
      </c>
      <c r="N296" s="1"/>
      <c r="O296" s="1"/>
      <c r="P296" s="21">
        <f t="shared" si="137"/>
        <v>0.62778802167518721</v>
      </c>
      <c r="Q296" s="21">
        <f t="shared" si="138"/>
        <v>56.277880216751875</v>
      </c>
      <c r="R296" s="34">
        <v>3</v>
      </c>
      <c r="S296" s="34">
        <v>3</v>
      </c>
      <c r="T296" s="34">
        <v>17</v>
      </c>
      <c r="U296" s="34">
        <v>4</v>
      </c>
      <c r="V296" s="34">
        <v>4</v>
      </c>
      <c r="W296" s="34">
        <v>2</v>
      </c>
      <c r="X296" s="28">
        <f t="shared" si="139"/>
        <v>5</v>
      </c>
      <c r="Y296" s="22">
        <f t="shared" si="140"/>
        <v>27.286000000000001</v>
      </c>
      <c r="Z296" s="3"/>
      <c r="AA296" s="22">
        <f t="shared" si="141"/>
        <v>-1.6745705155255124E-2</v>
      </c>
      <c r="AB296" s="22">
        <f t="shared" si="142"/>
        <v>49.832542948447447</v>
      </c>
      <c r="AC296" s="34">
        <v>5</v>
      </c>
      <c r="AD296" s="34">
        <v>1</v>
      </c>
      <c r="AE296" s="34">
        <f t="shared" si="154"/>
        <v>6</v>
      </c>
      <c r="AF296" s="5">
        <f t="shared" si="155"/>
        <v>-0.22403736954167733</v>
      </c>
      <c r="AG296" s="5">
        <v>150</v>
      </c>
      <c r="AH296" s="5">
        <f t="shared" si="160"/>
        <v>150</v>
      </c>
      <c r="AI296" s="5">
        <f t="shared" si="156"/>
        <v>-1.1670248325627082</v>
      </c>
      <c r="AJ296" s="5"/>
      <c r="AK296" s="23">
        <f t="shared" si="157"/>
        <v>-0.69553110105219274</v>
      </c>
      <c r="AL296" s="23">
        <f t="shared" si="158"/>
        <v>43.044688989478075</v>
      </c>
      <c r="AM296">
        <v>2</v>
      </c>
      <c r="AN296">
        <v>3</v>
      </c>
      <c r="AO296">
        <v>4</v>
      </c>
      <c r="AP296">
        <v>2</v>
      </c>
      <c r="AQ296">
        <v>3</v>
      </c>
      <c r="AR296" s="31">
        <v>4</v>
      </c>
      <c r="AS296" s="6">
        <f t="shared" si="143"/>
        <v>18</v>
      </c>
      <c r="AT296" s="6">
        <f t="shared" si="144"/>
        <v>-1.6656330596105762</v>
      </c>
      <c r="AU296" s="6">
        <f t="shared" si="145"/>
        <v>-0.52688198111843199</v>
      </c>
      <c r="AV296" s="6">
        <f t="shared" si="146"/>
        <v>0.2970787949802603</v>
      </c>
      <c r="AW296" s="6">
        <f t="shared" si="147"/>
        <v>-2.2620324046144913</v>
      </c>
      <c r="AX296" s="6">
        <f t="shared" si="148"/>
        <v>-0.81754681637338489</v>
      </c>
      <c r="AY296" s="6">
        <f t="shared" si="149"/>
        <v>0.25555636805068033</v>
      </c>
      <c r="AZ296" s="6"/>
      <c r="BA296" s="6"/>
      <c r="BB296" s="24">
        <f t="shared" si="150"/>
        <v>-0.78657651644765725</v>
      </c>
      <c r="BC296" s="24">
        <f t="shared" si="159"/>
        <v>42.134234835523429</v>
      </c>
      <c r="BD296" s="20">
        <f t="shared" si="151"/>
        <v>-0.87106530097991786</v>
      </c>
      <c r="BE296" s="8">
        <f t="shared" si="152"/>
        <v>-0.21776632524497946</v>
      </c>
      <c r="BF296" s="20">
        <f t="shared" si="153"/>
        <v>47.822336747550203</v>
      </c>
    </row>
    <row r="297" spans="1:58" customFormat="1">
      <c r="A297" s="34">
        <v>54722</v>
      </c>
      <c r="B297" s="35">
        <v>43598.730555555558</v>
      </c>
      <c r="C297" s="34" t="s">
        <v>5</v>
      </c>
      <c r="D297" s="34">
        <v>1.3</v>
      </c>
      <c r="E297" s="34">
        <f t="shared" si="130"/>
        <v>1.3</v>
      </c>
      <c r="F297" s="34">
        <v>4</v>
      </c>
      <c r="G297" s="34">
        <f t="shared" si="131"/>
        <v>4</v>
      </c>
      <c r="H297" s="34">
        <v>0</v>
      </c>
      <c r="I297" s="34">
        <f t="shared" si="132"/>
        <v>0</v>
      </c>
      <c r="J297" s="30">
        <f t="shared" si="133"/>
        <v>-1.1220922196298695</v>
      </c>
      <c r="K297" s="30">
        <f t="shared" si="134"/>
        <v>-0.57256821752649634</v>
      </c>
      <c r="L297" s="30">
        <f t="shared" si="135"/>
        <v>0.44251619257664032</v>
      </c>
      <c r="M297" s="30">
        <f t="shared" si="136"/>
        <v>-0.99204019468001348</v>
      </c>
      <c r="N297" s="1"/>
      <c r="O297" s="1"/>
      <c r="P297" s="21">
        <f t="shared" si="137"/>
        <v>-0.37403073987662316</v>
      </c>
      <c r="Q297" s="21">
        <f t="shared" si="138"/>
        <v>46.259692601233766</v>
      </c>
      <c r="R297" s="34">
        <v>3</v>
      </c>
      <c r="S297" s="34">
        <v>3</v>
      </c>
      <c r="T297" s="34">
        <v>17</v>
      </c>
      <c r="U297" s="34">
        <v>4</v>
      </c>
      <c r="V297" s="34">
        <v>4</v>
      </c>
      <c r="W297" s="34">
        <v>2</v>
      </c>
      <c r="X297" s="28">
        <f t="shared" si="139"/>
        <v>5</v>
      </c>
      <c r="Y297" s="22">
        <f t="shared" si="140"/>
        <v>27.286000000000001</v>
      </c>
      <c r="Z297" s="3"/>
      <c r="AA297" s="22">
        <f t="shared" si="141"/>
        <v>-1.6745705155255124E-2</v>
      </c>
      <c r="AB297" s="22">
        <f t="shared" si="142"/>
        <v>49.832542948447447</v>
      </c>
      <c r="AC297" s="34">
        <v>5</v>
      </c>
      <c r="AD297" s="34">
        <v>1</v>
      </c>
      <c r="AE297" s="34">
        <f t="shared" si="154"/>
        <v>6</v>
      </c>
      <c r="AF297" s="5">
        <f t="shared" si="155"/>
        <v>-0.22403736954167733</v>
      </c>
      <c r="AG297" s="5">
        <v>150</v>
      </c>
      <c r="AH297" s="5">
        <f t="shared" si="160"/>
        <v>150</v>
      </c>
      <c r="AI297" s="5">
        <f t="shared" si="156"/>
        <v>-1.1670248325627082</v>
      </c>
      <c r="AJ297" s="5"/>
      <c r="AK297" s="23">
        <f t="shared" si="157"/>
        <v>-0.69553110105219274</v>
      </c>
      <c r="AL297" s="23">
        <f t="shared" si="158"/>
        <v>43.044688989478075</v>
      </c>
      <c r="AM297">
        <v>2</v>
      </c>
      <c r="AN297">
        <v>3</v>
      </c>
      <c r="AO297">
        <v>4</v>
      </c>
      <c r="AP297">
        <v>2</v>
      </c>
      <c r="AQ297">
        <v>3</v>
      </c>
      <c r="AR297" s="31">
        <v>4</v>
      </c>
      <c r="AS297" s="6">
        <f t="shared" si="143"/>
        <v>18</v>
      </c>
      <c r="AT297" s="6">
        <f t="shared" si="144"/>
        <v>-1.6656330596105762</v>
      </c>
      <c r="AU297" s="6">
        <f t="shared" si="145"/>
        <v>-0.52688198111843199</v>
      </c>
      <c r="AV297" s="6">
        <f t="shared" si="146"/>
        <v>0.2970787949802603</v>
      </c>
      <c r="AW297" s="6">
        <f t="shared" si="147"/>
        <v>-2.2620324046144913</v>
      </c>
      <c r="AX297" s="6">
        <f t="shared" si="148"/>
        <v>-0.81754681637338489</v>
      </c>
      <c r="AY297" s="6">
        <f t="shared" si="149"/>
        <v>0.25555636805068033</v>
      </c>
      <c r="AZ297" s="6"/>
      <c r="BA297" s="6"/>
      <c r="BB297" s="24">
        <f t="shared" si="150"/>
        <v>-0.78657651644765725</v>
      </c>
      <c r="BC297" s="24">
        <f t="shared" si="159"/>
        <v>42.134234835523429</v>
      </c>
      <c r="BD297" s="20">
        <f t="shared" si="151"/>
        <v>-1.8728840625317282</v>
      </c>
      <c r="BE297" s="8">
        <f t="shared" si="152"/>
        <v>-0.46822101563293206</v>
      </c>
      <c r="BF297" s="20">
        <f t="shared" si="153"/>
        <v>45.317789843670681</v>
      </c>
    </row>
    <row r="298" spans="1:58" customFormat="1">
      <c r="A298" s="34">
        <v>54722</v>
      </c>
      <c r="B298" s="35">
        <v>43598.854166666664</v>
      </c>
      <c r="C298" s="34" t="s">
        <v>6</v>
      </c>
      <c r="D298" s="37">
        <v>2.3354166666666663</v>
      </c>
      <c r="E298" s="1">
        <f t="shared" si="130"/>
        <v>2.3354166666666663</v>
      </c>
      <c r="F298" s="37">
        <v>3</v>
      </c>
      <c r="G298" s="1">
        <f t="shared" si="131"/>
        <v>3</v>
      </c>
      <c r="H298" s="37">
        <v>2</v>
      </c>
      <c r="I298" s="1">
        <f t="shared" si="132"/>
        <v>2</v>
      </c>
      <c r="J298" s="30">
        <f t="shared" si="133"/>
        <v>-0.31360995817997711</v>
      </c>
      <c r="K298" s="30">
        <f t="shared" si="134"/>
        <v>0.28003109882038846</v>
      </c>
      <c r="L298" s="30">
        <f t="shared" si="135"/>
        <v>-0.61026742897824293</v>
      </c>
      <c r="M298" s="30">
        <f t="shared" si="136"/>
        <v>1.6626371977877374E-2</v>
      </c>
      <c r="N298" s="1"/>
      <c r="O298" s="1"/>
      <c r="P298" s="21">
        <f t="shared" si="137"/>
        <v>-0.10453665272665903</v>
      </c>
      <c r="Q298" s="21">
        <f t="shared" si="138"/>
        <v>48.954633472733413</v>
      </c>
      <c r="R298" s="34">
        <v>2</v>
      </c>
      <c r="S298" s="34">
        <v>4</v>
      </c>
      <c r="T298" s="34">
        <v>15</v>
      </c>
      <c r="U298" s="34">
        <v>3</v>
      </c>
      <c r="V298" s="34">
        <v>3</v>
      </c>
      <c r="W298" s="34">
        <v>3</v>
      </c>
      <c r="X298" s="28">
        <f t="shared" si="139"/>
        <v>4</v>
      </c>
      <c r="Y298" s="22">
        <f t="shared" si="140"/>
        <v>23.475999999999996</v>
      </c>
      <c r="Z298" s="3"/>
      <c r="AA298" s="22">
        <f t="shared" si="141"/>
        <v>-0.50975587350018969</v>
      </c>
      <c r="AB298" s="22">
        <f t="shared" si="142"/>
        <v>44.902441264998103</v>
      </c>
      <c r="AC298" s="34">
        <v>5</v>
      </c>
      <c r="AD298" s="34">
        <v>1</v>
      </c>
      <c r="AE298" s="34">
        <f t="shared" si="154"/>
        <v>6</v>
      </c>
      <c r="AF298" s="5">
        <f t="shared" si="155"/>
        <v>-0.22403736954167733</v>
      </c>
      <c r="AG298" s="5">
        <v>150</v>
      </c>
      <c r="AH298" s="5">
        <f t="shared" si="160"/>
        <v>150</v>
      </c>
      <c r="AI298" s="5">
        <f t="shared" si="156"/>
        <v>-1.1670248325627082</v>
      </c>
      <c r="AJ298" s="5"/>
      <c r="AK298" s="23">
        <f t="shared" si="157"/>
        <v>-0.69553110105219274</v>
      </c>
      <c r="AL298" s="23">
        <f t="shared" si="158"/>
        <v>43.044688989478075</v>
      </c>
      <c r="AM298">
        <v>2</v>
      </c>
      <c r="AN298">
        <v>3</v>
      </c>
      <c r="AO298">
        <v>4</v>
      </c>
      <c r="AP298">
        <v>2</v>
      </c>
      <c r="AQ298">
        <v>3</v>
      </c>
      <c r="AR298" s="31">
        <v>4</v>
      </c>
      <c r="AS298" s="6">
        <f t="shared" si="143"/>
        <v>18</v>
      </c>
      <c r="AT298" s="6">
        <f t="shared" si="144"/>
        <v>-1.6656330596105762</v>
      </c>
      <c r="AU298" s="6">
        <f t="shared" si="145"/>
        <v>-0.52688198111843199</v>
      </c>
      <c r="AV298" s="6">
        <f t="shared" si="146"/>
        <v>0.2970787949802603</v>
      </c>
      <c r="AW298" s="6">
        <f t="shared" si="147"/>
        <v>-2.2620324046144913</v>
      </c>
      <c r="AX298" s="6">
        <f t="shared" si="148"/>
        <v>-0.81754681637338489</v>
      </c>
      <c r="AY298" s="6">
        <f t="shared" si="149"/>
        <v>0.25555636805068033</v>
      </c>
      <c r="AZ298" s="6"/>
      <c r="BA298" s="6"/>
      <c r="BB298" s="24">
        <f t="shared" si="150"/>
        <v>-0.78657651644765725</v>
      </c>
      <c r="BC298" s="24">
        <f t="shared" si="159"/>
        <v>42.134234835523429</v>
      </c>
      <c r="BD298" s="20">
        <f t="shared" si="151"/>
        <v>-2.0964001437266986</v>
      </c>
      <c r="BE298" s="8">
        <f t="shared" si="152"/>
        <v>-0.52410003593167465</v>
      </c>
      <c r="BF298" s="20">
        <f t="shared" si="153"/>
        <v>44.758999640683257</v>
      </c>
    </row>
    <row r="299" spans="1:58" customFormat="1">
      <c r="A299" s="34">
        <v>54722</v>
      </c>
      <c r="B299" s="35">
        <v>43599.4375</v>
      </c>
      <c r="C299" s="34" t="s">
        <v>10</v>
      </c>
      <c r="D299" s="37">
        <v>2.3354166666666663</v>
      </c>
      <c r="E299" s="1">
        <f t="shared" si="130"/>
        <v>2.3354166666666663</v>
      </c>
      <c r="F299" s="37">
        <v>3</v>
      </c>
      <c r="G299" s="1">
        <f t="shared" si="131"/>
        <v>3</v>
      </c>
      <c r="H299" s="37">
        <v>2</v>
      </c>
      <c r="I299" s="1">
        <f t="shared" si="132"/>
        <v>2</v>
      </c>
      <c r="J299" s="30">
        <f t="shared" si="133"/>
        <v>-0.31360995817997711</v>
      </c>
      <c r="K299" s="30">
        <f t="shared" si="134"/>
        <v>0.28003109882038846</v>
      </c>
      <c r="L299" s="30">
        <f t="shared" si="135"/>
        <v>-0.61026742897824293</v>
      </c>
      <c r="M299" s="30">
        <f t="shared" si="136"/>
        <v>1.6626371977877374E-2</v>
      </c>
      <c r="N299" s="1"/>
      <c r="O299" s="1"/>
      <c r="P299" s="21">
        <f t="shared" si="137"/>
        <v>-0.10453665272665903</v>
      </c>
      <c r="Q299" s="21">
        <f t="shared" si="138"/>
        <v>48.954633472733413</v>
      </c>
      <c r="R299" s="34">
        <v>3</v>
      </c>
      <c r="S299" s="34">
        <v>4</v>
      </c>
      <c r="T299" s="34">
        <v>17</v>
      </c>
      <c r="U299" s="34">
        <v>4</v>
      </c>
      <c r="V299" s="34">
        <v>4</v>
      </c>
      <c r="W299" s="34">
        <v>2</v>
      </c>
      <c r="X299" s="28">
        <f t="shared" si="139"/>
        <v>5</v>
      </c>
      <c r="Y299" s="22">
        <f t="shared" si="140"/>
        <v>27.689</v>
      </c>
      <c r="Z299" s="3"/>
      <c r="AA299" s="22">
        <f t="shared" si="141"/>
        <v>3.5402089554195715E-2</v>
      </c>
      <c r="AB299" s="22">
        <f t="shared" si="142"/>
        <v>50.354020895541957</v>
      </c>
      <c r="AC299" s="34">
        <v>5</v>
      </c>
      <c r="AD299" s="34">
        <v>3</v>
      </c>
      <c r="AE299" s="34">
        <f t="shared" si="154"/>
        <v>8</v>
      </c>
      <c r="AF299" s="5">
        <f t="shared" si="155"/>
        <v>0.45101055878998159</v>
      </c>
      <c r="AG299" s="5">
        <v>150</v>
      </c>
      <c r="AH299" s="5">
        <f t="shared" si="160"/>
        <v>150</v>
      </c>
      <c r="AI299" s="5">
        <f t="shared" si="156"/>
        <v>-1.1670248325627082</v>
      </c>
      <c r="AJ299" s="5"/>
      <c r="AK299" s="23">
        <f t="shared" si="157"/>
        <v>-0.35800713688636332</v>
      </c>
      <c r="AL299" s="23">
        <f t="shared" si="158"/>
        <v>46.419928631136365</v>
      </c>
      <c r="AM299">
        <v>2</v>
      </c>
      <c r="AN299">
        <v>2</v>
      </c>
      <c r="AO299">
        <v>4</v>
      </c>
      <c r="AP299">
        <v>4</v>
      </c>
      <c r="AQ299">
        <v>2</v>
      </c>
      <c r="AR299" s="31">
        <v>4</v>
      </c>
      <c r="AS299" s="6">
        <f t="shared" si="143"/>
        <v>18</v>
      </c>
      <c r="AT299" s="6">
        <f t="shared" si="144"/>
        <v>-1.6656330596105762</v>
      </c>
      <c r="AU299" s="6">
        <f t="shared" si="145"/>
        <v>-1.6227965018447703</v>
      </c>
      <c r="AV299" s="6">
        <f t="shared" si="146"/>
        <v>0.2970787949802603</v>
      </c>
      <c r="AW299" s="6">
        <f t="shared" si="147"/>
        <v>-0.2620324046144914</v>
      </c>
      <c r="AX299" s="6">
        <f t="shared" si="148"/>
        <v>-2.0126754957304622</v>
      </c>
      <c r="AY299" s="6">
        <f t="shared" si="149"/>
        <v>0.25555636805068033</v>
      </c>
      <c r="AZ299" s="6"/>
      <c r="BA299" s="6"/>
      <c r="BB299" s="24">
        <f t="shared" si="150"/>
        <v>-0.83508371646155999</v>
      </c>
      <c r="BC299" s="24">
        <f t="shared" si="159"/>
        <v>41.649162835384402</v>
      </c>
      <c r="BD299" s="20">
        <f t="shared" si="151"/>
        <v>-1.2622254165203866</v>
      </c>
      <c r="BE299" s="8">
        <f t="shared" si="152"/>
        <v>-0.31555635413009664</v>
      </c>
      <c r="BF299" s="20">
        <f t="shared" si="153"/>
        <v>46.844436458699036</v>
      </c>
    </row>
    <row r="300" spans="1:58" customFormat="1">
      <c r="A300" s="34">
        <v>54722</v>
      </c>
      <c r="B300" s="35">
        <v>43599.563888888886</v>
      </c>
      <c r="C300" s="34" t="s">
        <v>4</v>
      </c>
      <c r="D300" s="34">
        <v>1.5</v>
      </c>
      <c r="E300" s="34">
        <f t="shared" si="130"/>
        <v>1.5</v>
      </c>
      <c r="F300" s="34">
        <v>4</v>
      </c>
      <c r="G300" s="34">
        <f t="shared" si="131"/>
        <v>4</v>
      </c>
      <c r="H300" s="34">
        <v>4</v>
      </c>
      <c r="I300" s="34">
        <f t="shared" si="132"/>
        <v>4</v>
      </c>
      <c r="J300" s="30">
        <f t="shared" si="133"/>
        <v>1.0599281055758536</v>
      </c>
      <c r="K300" s="30">
        <f t="shared" si="134"/>
        <v>-0.40788102563655476</v>
      </c>
      <c r="L300" s="30">
        <f t="shared" si="135"/>
        <v>0.44251619257664032</v>
      </c>
      <c r="M300" s="30">
        <f t="shared" si="136"/>
        <v>1.0252929386357681</v>
      </c>
      <c r="N300" s="1"/>
      <c r="O300" s="1"/>
      <c r="P300" s="21">
        <f t="shared" si="137"/>
        <v>0.35330936852528455</v>
      </c>
      <c r="Q300" s="21">
        <f t="shared" si="138"/>
        <v>53.533093685252844</v>
      </c>
      <c r="R300" s="34">
        <v>3</v>
      </c>
      <c r="S300" s="34">
        <v>4</v>
      </c>
      <c r="T300" s="34">
        <v>17</v>
      </c>
      <c r="U300" s="34">
        <v>5</v>
      </c>
      <c r="V300" s="34">
        <v>5</v>
      </c>
      <c r="W300" s="34">
        <v>2</v>
      </c>
      <c r="X300" s="28">
        <f t="shared" si="139"/>
        <v>5</v>
      </c>
      <c r="Y300" s="22">
        <f t="shared" si="140"/>
        <v>29.523</v>
      </c>
      <c r="Z300" s="3"/>
      <c r="AA300" s="22">
        <f t="shared" si="141"/>
        <v>0.27271984513020847</v>
      </c>
      <c r="AB300" s="22">
        <f t="shared" si="142"/>
        <v>52.727198451302087</v>
      </c>
      <c r="AC300" s="34">
        <v>5</v>
      </c>
      <c r="AD300" s="34">
        <v>3</v>
      </c>
      <c r="AE300" s="34">
        <f t="shared" si="154"/>
        <v>8</v>
      </c>
      <c r="AF300" s="5">
        <f t="shared" si="155"/>
        <v>0.45101055878998159</v>
      </c>
      <c r="AG300" s="5">
        <v>150</v>
      </c>
      <c r="AH300" s="5">
        <f t="shared" si="160"/>
        <v>150</v>
      </c>
      <c r="AI300" s="5">
        <f t="shared" si="156"/>
        <v>-1.1670248325627082</v>
      </c>
      <c r="AJ300" s="5"/>
      <c r="AK300" s="23">
        <f t="shared" si="157"/>
        <v>-0.35800713688636332</v>
      </c>
      <c r="AL300" s="23">
        <f t="shared" si="158"/>
        <v>46.419928631136365</v>
      </c>
      <c r="AM300">
        <v>2</v>
      </c>
      <c r="AN300">
        <v>2</v>
      </c>
      <c r="AO300">
        <v>4</v>
      </c>
      <c r="AP300">
        <v>4</v>
      </c>
      <c r="AQ300">
        <v>2</v>
      </c>
      <c r="AR300" s="31">
        <v>4</v>
      </c>
      <c r="AS300" s="6">
        <f t="shared" si="143"/>
        <v>18</v>
      </c>
      <c r="AT300" s="6">
        <f t="shared" si="144"/>
        <v>-1.6656330596105762</v>
      </c>
      <c r="AU300" s="6">
        <f t="shared" si="145"/>
        <v>-1.6227965018447703</v>
      </c>
      <c r="AV300" s="6">
        <f t="shared" si="146"/>
        <v>0.2970787949802603</v>
      </c>
      <c r="AW300" s="6">
        <f t="shared" si="147"/>
        <v>-0.2620324046144914</v>
      </c>
      <c r="AX300" s="6">
        <f t="shared" si="148"/>
        <v>-2.0126754957304622</v>
      </c>
      <c r="AY300" s="6">
        <f t="shared" si="149"/>
        <v>0.25555636805068033</v>
      </c>
      <c r="AZ300" s="6"/>
      <c r="BA300" s="6"/>
      <c r="BB300" s="24">
        <f t="shared" si="150"/>
        <v>-0.83508371646155999</v>
      </c>
      <c r="BC300" s="24">
        <f t="shared" si="159"/>
        <v>41.649162835384402</v>
      </c>
      <c r="BD300" s="20">
        <f t="shared" si="151"/>
        <v>-0.56706163969243029</v>
      </c>
      <c r="BE300" s="8">
        <f t="shared" si="152"/>
        <v>-0.14176540992310757</v>
      </c>
      <c r="BF300" s="20">
        <f t="shared" si="153"/>
        <v>48.582345900768921</v>
      </c>
    </row>
    <row r="301" spans="1:58" customFormat="1">
      <c r="A301" s="34">
        <v>54722</v>
      </c>
      <c r="B301" s="35">
        <v>43599.734722222223</v>
      </c>
      <c r="C301" s="34" t="s">
        <v>5</v>
      </c>
      <c r="D301" s="34">
        <v>1.3</v>
      </c>
      <c r="E301" s="34">
        <f t="shared" si="130"/>
        <v>1.3</v>
      </c>
      <c r="F301" s="34">
        <v>2</v>
      </c>
      <c r="G301" s="34">
        <f t="shared" si="131"/>
        <v>2</v>
      </c>
      <c r="H301" s="34">
        <v>4</v>
      </c>
      <c r="I301" s="34">
        <f t="shared" si="132"/>
        <v>4</v>
      </c>
      <c r="J301" s="30">
        <f t="shared" si="133"/>
        <v>-1.2103263294238542</v>
      </c>
      <c r="K301" s="30">
        <f t="shared" si="134"/>
        <v>-0.57256821752649634</v>
      </c>
      <c r="L301" s="30">
        <f t="shared" si="135"/>
        <v>-1.6630510505331262</v>
      </c>
      <c r="M301" s="30">
        <f t="shared" si="136"/>
        <v>1.0252929386357681</v>
      </c>
      <c r="N301" s="1"/>
      <c r="O301" s="1"/>
      <c r="P301" s="21">
        <f t="shared" si="137"/>
        <v>-0.40344210980795142</v>
      </c>
      <c r="Q301" s="21">
        <f t="shared" si="138"/>
        <v>45.965578901920487</v>
      </c>
      <c r="R301" s="37">
        <v>3</v>
      </c>
      <c r="S301" s="37">
        <v>3</v>
      </c>
      <c r="T301" s="34">
        <v>8</v>
      </c>
      <c r="U301" s="34">
        <v>2</v>
      </c>
      <c r="V301" s="34">
        <v>2</v>
      </c>
      <c r="W301" s="34">
        <v>1</v>
      </c>
      <c r="X301" s="28">
        <f t="shared" si="139"/>
        <v>6</v>
      </c>
      <c r="Y301" s="22">
        <f t="shared" si="140"/>
        <v>14.572000000000001</v>
      </c>
      <c r="Z301" s="3"/>
      <c r="AA301" s="22">
        <f t="shared" si="141"/>
        <v>-1.661924518892129</v>
      </c>
      <c r="AB301" s="22">
        <f t="shared" si="142"/>
        <v>33.38075481107871</v>
      </c>
      <c r="AC301" s="34">
        <v>5</v>
      </c>
      <c r="AD301" s="34">
        <v>3</v>
      </c>
      <c r="AE301" s="34">
        <f t="shared" si="154"/>
        <v>8</v>
      </c>
      <c r="AF301" s="5">
        <f t="shared" si="155"/>
        <v>0.45101055878998159</v>
      </c>
      <c r="AG301" s="5">
        <v>150</v>
      </c>
      <c r="AH301" s="5">
        <f t="shared" si="160"/>
        <v>150</v>
      </c>
      <c r="AI301" s="5">
        <f t="shared" si="156"/>
        <v>-1.1670248325627082</v>
      </c>
      <c r="AJ301" s="5"/>
      <c r="AK301" s="23">
        <f t="shared" si="157"/>
        <v>-0.35800713688636332</v>
      </c>
      <c r="AL301" s="23">
        <f t="shared" si="158"/>
        <v>46.419928631136365</v>
      </c>
      <c r="AM301">
        <v>2</v>
      </c>
      <c r="AN301">
        <v>2</v>
      </c>
      <c r="AO301">
        <v>4</v>
      </c>
      <c r="AP301">
        <v>4</v>
      </c>
      <c r="AQ301">
        <v>2</v>
      </c>
      <c r="AR301" s="31">
        <v>4</v>
      </c>
      <c r="AS301" s="6">
        <f t="shared" si="143"/>
        <v>18</v>
      </c>
      <c r="AT301" s="6">
        <f t="shared" si="144"/>
        <v>-1.6656330596105762</v>
      </c>
      <c r="AU301" s="6">
        <f t="shared" si="145"/>
        <v>-1.6227965018447703</v>
      </c>
      <c r="AV301" s="6">
        <f t="shared" si="146"/>
        <v>0.2970787949802603</v>
      </c>
      <c r="AW301" s="6">
        <f t="shared" si="147"/>
        <v>-0.2620324046144914</v>
      </c>
      <c r="AX301" s="6">
        <f t="shared" si="148"/>
        <v>-2.0126754957304622</v>
      </c>
      <c r="AY301" s="6">
        <f t="shared" si="149"/>
        <v>0.25555636805068033</v>
      </c>
      <c r="AZ301" s="6"/>
      <c r="BA301" s="6"/>
      <c r="BB301" s="24">
        <f t="shared" si="150"/>
        <v>-0.83508371646155999</v>
      </c>
      <c r="BC301" s="24">
        <f t="shared" si="159"/>
        <v>41.649162835384402</v>
      </c>
      <c r="BD301" s="20">
        <f t="shared" si="151"/>
        <v>-3.2584574820480037</v>
      </c>
      <c r="BE301" s="8">
        <f t="shared" si="152"/>
        <v>-0.81461437051200092</v>
      </c>
      <c r="BF301" s="20">
        <f t="shared" si="153"/>
        <v>41.853856294879989</v>
      </c>
    </row>
    <row r="302" spans="1:58" customFormat="1">
      <c r="A302" s="34">
        <v>54722</v>
      </c>
      <c r="B302" s="35">
        <v>43599.854166666664</v>
      </c>
      <c r="C302" s="34" t="s">
        <v>6</v>
      </c>
      <c r="D302" s="34">
        <v>1.5</v>
      </c>
      <c r="E302" s="34">
        <f t="shared" si="130"/>
        <v>1.5</v>
      </c>
      <c r="F302" s="34">
        <v>5</v>
      </c>
      <c r="G302" s="34">
        <f t="shared" si="131"/>
        <v>5</v>
      </c>
      <c r="H302" s="34">
        <v>5</v>
      </c>
      <c r="I302" s="34">
        <f t="shared" si="132"/>
        <v>5</v>
      </c>
      <c r="J302" s="30">
        <f t="shared" si="133"/>
        <v>2.6170450104596821</v>
      </c>
      <c r="K302" s="30">
        <f t="shared" si="134"/>
        <v>-0.40788102563655476</v>
      </c>
      <c r="L302" s="30">
        <f t="shared" si="135"/>
        <v>1.4952998141315237</v>
      </c>
      <c r="M302" s="30">
        <f t="shared" si="136"/>
        <v>1.5296262219647134</v>
      </c>
      <c r="N302" s="1"/>
      <c r="O302" s="1"/>
      <c r="P302" s="21">
        <f t="shared" si="137"/>
        <v>0.87234833681989399</v>
      </c>
      <c r="Q302" s="21">
        <f t="shared" si="138"/>
        <v>58.723483368198941</v>
      </c>
      <c r="R302" s="34">
        <v>3</v>
      </c>
      <c r="S302" s="34">
        <v>3</v>
      </c>
      <c r="T302" s="34">
        <v>15</v>
      </c>
      <c r="U302" s="34">
        <v>3</v>
      </c>
      <c r="V302" s="34">
        <v>3</v>
      </c>
      <c r="W302" s="34">
        <v>3</v>
      </c>
      <c r="X302" s="28">
        <f t="shared" si="139"/>
        <v>4</v>
      </c>
      <c r="Y302" s="22">
        <f t="shared" si="140"/>
        <v>23.618999999999996</v>
      </c>
      <c r="Z302" s="3"/>
      <c r="AA302" s="22">
        <f t="shared" si="141"/>
        <v>-0.49125181731296513</v>
      </c>
      <c r="AB302" s="22">
        <f t="shared" si="142"/>
        <v>45.087481826870345</v>
      </c>
      <c r="AC302" s="34">
        <v>5</v>
      </c>
      <c r="AD302" s="34">
        <v>3</v>
      </c>
      <c r="AE302" s="34">
        <f t="shared" si="154"/>
        <v>8</v>
      </c>
      <c r="AF302" s="5">
        <f t="shared" si="155"/>
        <v>0.45101055878998159</v>
      </c>
      <c r="AG302" s="5">
        <v>150</v>
      </c>
      <c r="AH302" s="5">
        <f t="shared" si="160"/>
        <v>150</v>
      </c>
      <c r="AI302" s="5">
        <f t="shared" si="156"/>
        <v>-1.1670248325627082</v>
      </c>
      <c r="AJ302" s="5"/>
      <c r="AK302" s="23">
        <f t="shared" si="157"/>
        <v>-0.35800713688636332</v>
      </c>
      <c r="AL302" s="23">
        <f t="shared" si="158"/>
        <v>46.419928631136365</v>
      </c>
      <c r="AM302">
        <v>2</v>
      </c>
      <c r="AN302">
        <v>2</v>
      </c>
      <c r="AO302">
        <v>4</v>
      </c>
      <c r="AP302">
        <v>4</v>
      </c>
      <c r="AQ302">
        <v>2</v>
      </c>
      <c r="AR302" s="31">
        <v>4</v>
      </c>
      <c r="AS302" s="6">
        <f t="shared" si="143"/>
        <v>18</v>
      </c>
      <c r="AT302" s="6">
        <f t="shared" si="144"/>
        <v>-1.6656330596105762</v>
      </c>
      <c r="AU302" s="6">
        <f t="shared" si="145"/>
        <v>-1.6227965018447703</v>
      </c>
      <c r="AV302" s="6">
        <f t="shared" si="146"/>
        <v>0.2970787949802603</v>
      </c>
      <c r="AW302" s="6">
        <f t="shared" si="147"/>
        <v>-0.2620324046144914</v>
      </c>
      <c r="AX302" s="6">
        <f t="shared" si="148"/>
        <v>-2.0126754957304622</v>
      </c>
      <c r="AY302" s="6">
        <f t="shared" si="149"/>
        <v>0.25555636805068033</v>
      </c>
      <c r="AZ302" s="6"/>
      <c r="BA302" s="6"/>
      <c r="BB302" s="24">
        <f t="shared" si="150"/>
        <v>-0.83508371646155999</v>
      </c>
      <c r="BC302" s="24">
        <f t="shared" si="159"/>
        <v>41.649162835384402</v>
      </c>
      <c r="BD302" s="20">
        <f t="shared" si="151"/>
        <v>-0.81199433384099451</v>
      </c>
      <c r="BE302" s="8">
        <f t="shared" si="152"/>
        <v>-0.20299858346024863</v>
      </c>
      <c r="BF302" s="20">
        <f t="shared" si="153"/>
        <v>47.970014165397515</v>
      </c>
    </row>
    <row r="303" spans="1:58" customFormat="1">
      <c r="A303" s="34">
        <v>54722</v>
      </c>
      <c r="B303" s="35">
        <v>43600.4375</v>
      </c>
      <c r="C303" s="34" t="s">
        <v>11</v>
      </c>
      <c r="D303" s="34">
        <v>3.5</v>
      </c>
      <c r="E303" s="34">
        <f t="shared" si="130"/>
        <v>3.5</v>
      </c>
      <c r="F303" s="34">
        <v>5</v>
      </c>
      <c r="G303" s="34">
        <f t="shared" si="131"/>
        <v>5</v>
      </c>
      <c r="H303" s="34">
        <v>4</v>
      </c>
      <c r="I303" s="34">
        <f t="shared" si="132"/>
        <v>4</v>
      </c>
      <c r="J303" s="30">
        <f t="shared" si="133"/>
        <v>3.759583646030153</v>
      </c>
      <c r="K303" s="30">
        <f t="shared" si="134"/>
        <v>1.2389908932628613</v>
      </c>
      <c r="L303" s="30">
        <f t="shared" si="135"/>
        <v>1.4952998141315237</v>
      </c>
      <c r="M303" s="30">
        <f t="shared" si="136"/>
        <v>1.0252929386357681</v>
      </c>
      <c r="N303" s="1"/>
      <c r="O303" s="1"/>
      <c r="P303" s="21">
        <f t="shared" si="137"/>
        <v>1.2531945486767178</v>
      </c>
      <c r="Q303" s="21">
        <f t="shared" si="138"/>
        <v>62.531945486767178</v>
      </c>
      <c r="R303" s="34">
        <v>3</v>
      </c>
      <c r="S303" s="34">
        <v>3</v>
      </c>
      <c r="T303" s="34">
        <v>17</v>
      </c>
      <c r="U303" s="34">
        <v>4</v>
      </c>
      <c r="V303" s="34">
        <v>4</v>
      </c>
      <c r="W303" s="34">
        <v>2</v>
      </c>
      <c r="X303" s="28">
        <f t="shared" si="139"/>
        <v>5</v>
      </c>
      <c r="Y303" s="22">
        <f t="shared" si="140"/>
        <v>27.286000000000001</v>
      </c>
      <c r="Z303" s="3"/>
      <c r="AA303" s="22">
        <f t="shared" si="141"/>
        <v>-1.6745705155255124E-2</v>
      </c>
      <c r="AB303" s="22">
        <f t="shared" si="142"/>
        <v>49.832542948447447</v>
      </c>
      <c r="AC303" s="34">
        <v>5</v>
      </c>
      <c r="AD303" s="34">
        <v>4</v>
      </c>
      <c r="AE303" s="34">
        <f t="shared" si="154"/>
        <v>9</v>
      </c>
      <c r="AF303" s="5">
        <f t="shared" si="155"/>
        <v>0.78853452295581106</v>
      </c>
      <c r="AG303" s="5">
        <v>150</v>
      </c>
      <c r="AH303" s="5">
        <f t="shared" si="160"/>
        <v>150</v>
      </c>
      <c r="AI303" s="5">
        <f t="shared" si="156"/>
        <v>-1.1670248325627082</v>
      </c>
      <c r="AJ303" s="5"/>
      <c r="AK303" s="23">
        <f t="shared" si="157"/>
        <v>-0.18924515480344856</v>
      </c>
      <c r="AL303" s="23">
        <f t="shared" si="158"/>
        <v>48.107548451965513</v>
      </c>
      <c r="AM303">
        <v>4</v>
      </c>
      <c r="AN303">
        <v>4</v>
      </c>
      <c r="AO303">
        <v>4</v>
      </c>
      <c r="AP303">
        <v>4</v>
      </c>
      <c r="AQ303">
        <v>4</v>
      </c>
      <c r="AR303" s="31">
        <v>4</v>
      </c>
      <c r="AS303" s="6">
        <f t="shared" si="143"/>
        <v>24</v>
      </c>
      <c r="AT303" s="6">
        <f t="shared" si="144"/>
        <v>0.62983474426353547</v>
      </c>
      <c r="AU303" s="6">
        <f t="shared" si="145"/>
        <v>0.56903253960790645</v>
      </c>
      <c r="AV303" s="6">
        <f t="shared" si="146"/>
        <v>0.2970787949802603</v>
      </c>
      <c r="AW303" s="6">
        <f t="shared" si="147"/>
        <v>-0.2620324046144914</v>
      </c>
      <c r="AX303" s="6">
        <f t="shared" si="148"/>
        <v>0.37758186298369223</v>
      </c>
      <c r="AY303" s="6">
        <f t="shared" si="149"/>
        <v>0.25555636805068033</v>
      </c>
      <c r="AZ303" s="6"/>
      <c r="BA303" s="6"/>
      <c r="BB303" s="24">
        <f t="shared" si="150"/>
        <v>0.3111753175452639</v>
      </c>
      <c r="BC303" s="24">
        <f t="shared" si="159"/>
        <v>53.111753175452641</v>
      </c>
      <c r="BD303" s="20">
        <f t="shared" si="151"/>
        <v>1.3583790062632779</v>
      </c>
      <c r="BE303" s="8">
        <f t="shared" si="152"/>
        <v>0.33959475156581947</v>
      </c>
      <c r="BF303" s="20">
        <f t="shared" si="153"/>
        <v>53.395947515658193</v>
      </c>
    </row>
    <row r="304" spans="1:58" customFormat="1">
      <c r="A304" s="34">
        <v>54722</v>
      </c>
      <c r="B304" s="35">
        <v>43600.585416666669</v>
      </c>
      <c r="C304" s="34" t="s">
        <v>4</v>
      </c>
      <c r="D304" s="34">
        <v>4.3</v>
      </c>
      <c r="E304" s="34">
        <f t="shared" si="130"/>
        <v>4.3</v>
      </c>
      <c r="F304" s="34">
        <v>5</v>
      </c>
      <c r="G304" s="34">
        <f t="shared" si="131"/>
        <v>5</v>
      </c>
      <c r="H304" s="34">
        <v>4</v>
      </c>
      <c r="I304" s="34">
        <f t="shared" si="132"/>
        <v>4</v>
      </c>
      <c r="J304" s="30">
        <f t="shared" si="133"/>
        <v>4.4183324135899191</v>
      </c>
      <c r="K304" s="30">
        <f t="shared" si="134"/>
        <v>1.8977396608226274</v>
      </c>
      <c r="L304" s="30">
        <f t="shared" si="135"/>
        <v>1.4952998141315237</v>
      </c>
      <c r="M304" s="30">
        <f t="shared" si="136"/>
        <v>1.0252929386357681</v>
      </c>
      <c r="N304" s="1"/>
      <c r="O304" s="1"/>
      <c r="P304" s="21">
        <f t="shared" si="137"/>
        <v>1.4727774711966397</v>
      </c>
      <c r="Q304" s="21">
        <f t="shared" si="138"/>
        <v>64.72777471196639</v>
      </c>
      <c r="R304" s="34">
        <v>3</v>
      </c>
      <c r="S304" s="34">
        <v>3</v>
      </c>
      <c r="T304" s="34">
        <v>17</v>
      </c>
      <c r="U304" s="34">
        <v>4</v>
      </c>
      <c r="V304" s="34">
        <v>4</v>
      </c>
      <c r="W304" s="34">
        <v>2</v>
      </c>
      <c r="X304" s="28">
        <f t="shared" si="139"/>
        <v>5</v>
      </c>
      <c r="Y304" s="22">
        <f t="shared" si="140"/>
        <v>27.286000000000001</v>
      </c>
      <c r="Z304" s="3"/>
      <c r="AA304" s="22">
        <f t="shared" si="141"/>
        <v>-1.6745705155255124E-2</v>
      </c>
      <c r="AB304" s="22">
        <f t="shared" si="142"/>
        <v>49.832542948447447</v>
      </c>
      <c r="AC304" s="34">
        <v>5</v>
      </c>
      <c r="AD304" s="34">
        <v>4</v>
      </c>
      <c r="AE304" s="34">
        <f t="shared" si="154"/>
        <v>9</v>
      </c>
      <c r="AF304" s="5">
        <f t="shared" si="155"/>
        <v>0.78853452295581106</v>
      </c>
      <c r="AG304" s="5">
        <v>150</v>
      </c>
      <c r="AH304" s="5">
        <f t="shared" si="160"/>
        <v>150</v>
      </c>
      <c r="AI304" s="5">
        <f t="shared" si="156"/>
        <v>-1.1670248325627082</v>
      </c>
      <c r="AJ304" s="5"/>
      <c r="AK304" s="23">
        <f t="shared" si="157"/>
        <v>-0.18924515480344856</v>
      </c>
      <c r="AL304" s="23">
        <f t="shared" si="158"/>
        <v>48.107548451965513</v>
      </c>
      <c r="AM304">
        <v>4</v>
      </c>
      <c r="AN304">
        <v>4</v>
      </c>
      <c r="AO304">
        <v>4</v>
      </c>
      <c r="AP304">
        <v>4</v>
      </c>
      <c r="AQ304">
        <v>4</v>
      </c>
      <c r="AR304" s="31">
        <v>4</v>
      </c>
      <c r="AS304" s="6">
        <f t="shared" si="143"/>
        <v>24</v>
      </c>
      <c r="AT304" s="6">
        <f t="shared" si="144"/>
        <v>0.62983474426353547</v>
      </c>
      <c r="AU304" s="6">
        <f t="shared" si="145"/>
        <v>0.56903253960790645</v>
      </c>
      <c r="AV304" s="6">
        <f t="shared" si="146"/>
        <v>0.2970787949802603</v>
      </c>
      <c r="AW304" s="6">
        <f t="shared" si="147"/>
        <v>-0.2620324046144914</v>
      </c>
      <c r="AX304" s="6">
        <f t="shared" si="148"/>
        <v>0.37758186298369223</v>
      </c>
      <c r="AY304" s="6">
        <f t="shared" si="149"/>
        <v>0.25555636805068033</v>
      </c>
      <c r="AZ304" s="6"/>
      <c r="BA304" s="6"/>
      <c r="BB304" s="24">
        <f t="shared" si="150"/>
        <v>0.3111753175452639</v>
      </c>
      <c r="BC304" s="24">
        <f t="shared" si="159"/>
        <v>53.111753175452641</v>
      </c>
      <c r="BD304" s="20">
        <f t="shared" si="151"/>
        <v>1.5779619287831999</v>
      </c>
      <c r="BE304" s="8">
        <f t="shared" si="152"/>
        <v>0.39449048219579996</v>
      </c>
      <c r="BF304" s="20">
        <f t="shared" si="153"/>
        <v>53.944904821957998</v>
      </c>
    </row>
    <row r="305" spans="1:58" customFormat="1">
      <c r="A305" s="34">
        <v>54722</v>
      </c>
      <c r="B305" s="35">
        <v>43600.737500000003</v>
      </c>
      <c r="C305" s="34" t="s">
        <v>5</v>
      </c>
      <c r="D305" s="34">
        <v>1.3</v>
      </c>
      <c r="E305" s="34">
        <f t="shared" si="130"/>
        <v>1.3</v>
      </c>
      <c r="F305" s="34">
        <v>5</v>
      </c>
      <c r="G305" s="34">
        <f t="shared" si="131"/>
        <v>5</v>
      </c>
      <c r="H305" s="34">
        <v>0</v>
      </c>
      <c r="I305" s="34">
        <f t="shared" si="132"/>
        <v>0</v>
      </c>
      <c r="J305" s="30">
        <f t="shared" si="133"/>
        <v>-6.9308598074986127E-2</v>
      </c>
      <c r="K305" s="30">
        <f t="shared" si="134"/>
        <v>-0.57256821752649634</v>
      </c>
      <c r="L305" s="30">
        <f t="shared" si="135"/>
        <v>1.4952998141315237</v>
      </c>
      <c r="M305" s="30">
        <f t="shared" si="136"/>
        <v>-0.99204019468001348</v>
      </c>
      <c r="N305" s="1"/>
      <c r="O305" s="1"/>
      <c r="P305" s="21">
        <f t="shared" si="137"/>
        <v>-2.3102866024995377E-2</v>
      </c>
      <c r="Q305" s="21">
        <f t="shared" si="138"/>
        <v>49.768971339750046</v>
      </c>
      <c r="R305" s="34">
        <v>4</v>
      </c>
      <c r="S305" s="34">
        <v>4</v>
      </c>
      <c r="T305" s="34">
        <v>20</v>
      </c>
      <c r="U305" s="34">
        <v>6</v>
      </c>
      <c r="V305" s="34">
        <v>6</v>
      </c>
      <c r="W305" s="34">
        <v>2</v>
      </c>
      <c r="X305" s="28">
        <f t="shared" si="139"/>
        <v>5</v>
      </c>
      <c r="Y305" s="22">
        <f t="shared" si="140"/>
        <v>34.869999999999997</v>
      </c>
      <c r="Z305" s="3"/>
      <c r="AA305" s="22">
        <f t="shared" si="141"/>
        <v>0.96461626773922693</v>
      </c>
      <c r="AB305" s="22">
        <f t="shared" si="142"/>
        <v>59.646162677392269</v>
      </c>
      <c r="AC305" s="34">
        <v>5</v>
      </c>
      <c r="AD305" s="34">
        <v>4</v>
      </c>
      <c r="AE305" s="34">
        <f t="shared" si="154"/>
        <v>9</v>
      </c>
      <c r="AF305" s="5">
        <f t="shared" si="155"/>
        <v>0.78853452295581106</v>
      </c>
      <c r="AG305" s="5">
        <v>150</v>
      </c>
      <c r="AH305" s="5">
        <f t="shared" si="160"/>
        <v>150</v>
      </c>
      <c r="AI305" s="5">
        <f t="shared" si="156"/>
        <v>-1.1670248325627082</v>
      </c>
      <c r="AJ305" s="5"/>
      <c r="AK305" s="23">
        <f t="shared" si="157"/>
        <v>-0.18924515480344856</v>
      </c>
      <c r="AL305" s="23">
        <f t="shared" si="158"/>
        <v>48.107548451965513</v>
      </c>
      <c r="AM305">
        <v>4</v>
      </c>
      <c r="AN305">
        <v>4</v>
      </c>
      <c r="AO305">
        <v>4</v>
      </c>
      <c r="AP305">
        <v>4</v>
      </c>
      <c r="AQ305">
        <v>4</v>
      </c>
      <c r="AR305" s="31">
        <v>4</v>
      </c>
      <c r="AS305" s="6">
        <f t="shared" si="143"/>
        <v>24</v>
      </c>
      <c r="AT305" s="6">
        <f t="shared" si="144"/>
        <v>0.62983474426353547</v>
      </c>
      <c r="AU305" s="6">
        <f t="shared" si="145"/>
        <v>0.56903253960790645</v>
      </c>
      <c r="AV305" s="6">
        <f t="shared" si="146"/>
        <v>0.2970787949802603</v>
      </c>
      <c r="AW305" s="6">
        <f t="shared" si="147"/>
        <v>-0.2620324046144914</v>
      </c>
      <c r="AX305" s="6">
        <f t="shared" si="148"/>
        <v>0.37758186298369223</v>
      </c>
      <c r="AY305" s="6">
        <f t="shared" si="149"/>
        <v>0.25555636805068033</v>
      </c>
      <c r="AZ305" s="6"/>
      <c r="BA305" s="6"/>
      <c r="BB305" s="24">
        <f t="shared" si="150"/>
        <v>0.3111753175452639</v>
      </c>
      <c r="BC305" s="24">
        <f t="shared" si="159"/>
        <v>53.111753175452641</v>
      </c>
      <c r="BD305" s="20">
        <f t="shared" si="151"/>
        <v>1.0634435644560469</v>
      </c>
      <c r="BE305" s="8">
        <f t="shared" si="152"/>
        <v>0.26586089111401173</v>
      </c>
      <c r="BF305" s="20">
        <f t="shared" si="153"/>
        <v>52.658608911140121</v>
      </c>
    </row>
    <row r="306" spans="1:58" customFormat="1">
      <c r="A306" s="34">
        <v>54722</v>
      </c>
      <c r="B306" s="35">
        <v>43600.854166666664</v>
      </c>
      <c r="C306" s="34" t="s">
        <v>6</v>
      </c>
      <c r="D306" s="34">
        <v>3</v>
      </c>
      <c r="E306" s="34">
        <f t="shared" si="130"/>
        <v>3</v>
      </c>
      <c r="F306" s="34">
        <v>4</v>
      </c>
      <c r="G306" s="34">
        <f t="shared" si="131"/>
        <v>4</v>
      </c>
      <c r="H306" s="34">
        <v>0</v>
      </c>
      <c r="I306" s="34">
        <f t="shared" si="132"/>
        <v>0</v>
      </c>
      <c r="J306" s="30">
        <f t="shared" si="133"/>
        <v>0.27774891143463409</v>
      </c>
      <c r="K306" s="30">
        <f t="shared" si="134"/>
        <v>0.82727291353800725</v>
      </c>
      <c r="L306" s="30">
        <f t="shared" si="135"/>
        <v>0.44251619257664032</v>
      </c>
      <c r="M306" s="30">
        <f t="shared" si="136"/>
        <v>-0.99204019468001348</v>
      </c>
      <c r="N306" s="1"/>
      <c r="O306" s="1"/>
      <c r="P306" s="21">
        <f t="shared" si="137"/>
        <v>9.258297047821136E-2</v>
      </c>
      <c r="Q306" s="21">
        <f t="shared" si="138"/>
        <v>50.92582970478211</v>
      </c>
      <c r="R306" s="34">
        <v>5</v>
      </c>
      <c r="S306" s="34">
        <v>4</v>
      </c>
      <c r="T306" s="34">
        <v>17</v>
      </c>
      <c r="U306" s="34">
        <v>4</v>
      </c>
      <c r="V306" s="34">
        <v>4</v>
      </c>
      <c r="W306" s="34">
        <v>2</v>
      </c>
      <c r="X306" s="28">
        <f t="shared" si="139"/>
        <v>5</v>
      </c>
      <c r="Y306" s="22">
        <f t="shared" si="140"/>
        <v>28.781000000000002</v>
      </c>
      <c r="Z306" s="3"/>
      <c r="AA306" s="22">
        <f t="shared" si="141"/>
        <v>0.17670579134754713</v>
      </c>
      <c r="AB306" s="22">
        <f t="shared" si="142"/>
        <v>51.767057913475469</v>
      </c>
      <c r="AC306" s="34">
        <v>5</v>
      </c>
      <c r="AD306" s="34">
        <v>4</v>
      </c>
      <c r="AE306" s="34">
        <f t="shared" si="154"/>
        <v>9</v>
      </c>
      <c r="AF306" s="5">
        <f t="shared" si="155"/>
        <v>0.78853452295581106</v>
      </c>
      <c r="AG306" s="5">
        <v>150</v>
      </c>
      <c r="AH306" s="5">
        <f t="shared" si="160"/>
        <v>150</v>
      </c>
      <c r="AI306" s="5">
        <f t="shared" si="156"/>
        <v>-1.1670248325627082</v>
      </c>
      <c r="AJ306" s="5"/>
      <c r="AK306" s="23">
        <f t="shared" si="157"/>
        <v>-0.18924515480344856</v>
      </c>
      <c r="AL306" s="23">
        <f t="shared" si="158"/>
        <v>48.107548451965513</v>
      </c>
      <c r="AM306">
        <v>4</v>
      </c>
      <c r="AN306">
        <v>4</v>
      </c>
      <c r="AO306">
        <v>4</v>
      </c>
      <c r="AP306">
        <v>4</v>
      </c>
      <c r="AQ306">
        <v>4</v>
      </c>
      <c r="AR306" s="31">
        <v>4</v>
      </c>
      <c r="AS306" s="6">
        <f t="shared" si="143"/>
        <v>24</v>
      </c>
      <c r="AT306" s="6">
        <f t="shared" si="144"/>
        <v>0.62983474426353547</v>
      </c>
      <c r="AU306" s="6">
        <f t="shared" si="145"/>
        <v>0.56903253960790645</v>
      </c>
      <c r="AV306" s="6">
        <f t="shared" si="146"/>
        <v>0.2970787949802603</v>
      </c>
      <c r="AW306" s="6">
        <f t="shared" si="147"/>
        <v>-0.2620324046144914</v>
      </c>
      <c r="AX306" s="6">
        <f t="shared" si="148"/>
        <v>0.37758186298369223</v>
      </c>
      <c r="AY306" s="6">
        <f t="shared" si="149"/>
        <v>0.25555636805068033</v>
      </c>
      <c r="AZ306" s="6"/>
      <c r="BA306" s="6"/>
      <c r="BB306" s="24">
        <f t="shared" si="150"/>
        <v>0.3111753175452639</v>
      </c>
      <c r="BC306" s="24">
        <f t="shared" si="159"/>
        <v>53.111753175452641</v>
      </c>
      <c r="BD306" s="20">
        <f t="shared" si="151"/>
        <v>0.39121892456757384</v>
      </c>
      <c r="BE306" s="8">
        <f t="shared" si="152"/>
        <v>9.7804731141893461E-2</v>
      </c>
      <c r="BF306" s="20">
        <f t="shared" si="153"/>
        <v>50.978047311418933</v>
      </c>
    </row>
    <row r="307" spans="1:58" customFormat="1">
      <c r="A307" s="34">
        <v>54722</v>
      </c>
      <c r="B307" s="35">
        <v>43601.4375</v>
      </c>
      <c r="C307" s="34" t="s">
        <v>12</v>
      </c>
      <c r="D307" s="37">
        <v>2.3354166666666663</v>
      </c>
      <c r="E307" s="1">
        <f t="shared" si="130"/>
        <v>2.3354166666666663</v>
      </c>
      <c r="F307" s="37">
        <v>3</v>
      </c>
      <c r="G307" s="1">
        <f t="shared" si="131"/>
        <v>3</v>
      </c>
      <c r="H307" s="37">
        <v>2</v>
      </c>
      <c r="I307" s="1">
        <f t="shared" si="132"/>
        <v>2</v>
      </c>
      <c r="J307" s="30">
        <f t="shared" si="133"/>
        <v>-0.31360995817997711</v>
      </c>
      <c r="K307" s="30">
        <f t="shared" si="134"/>
        <v>0.28003109882038846</v>
      </c>
      <c r="L307" s="30">
        <f t="shared" si="135"/>
        <v>-0.61026742897824293</v>
      </c>
      <c r="M307" s="30">
        <f t="shared" si="136"/>
        <v>1.6626371977877374E-2</v>
      </c>
      <c r="N307" s="1"/>
      <c r="O307" s="1"/>
      <c r="P307" s="21">
        <f t="shared" si="137"/>
        <v>-0.10453665272665903</v>
      </c>
      <c r="Q307" s="21">
        <f t="shared" si="138"/>
        <v>48.954633472733413</v>
      </c>
      <c r="R307" s="34">
        <v>3</v>
      </c>
      <c r="S307" s="34">
        <v>3</v>
      </c>
      <c r="T307" s="34">
        <v>17</v>
      </c>
      <c r="U307" s="34">
        <v>4</v>
      </c>
      <c r="V307" s="34">
        <v>4</v>
      </c>
      <c r="W307" s="34">
        <v>2</v>
      </c>
      <c r="X307" s="28">
        <f t="shared" si="139"/>
        <v>5</v>
      </c>
      <c r="Y307" s="22">
        <f t="shared" si="140"/>
        <v>27.286000000000001</v>
      </c>
      <c r="Z307" s="3"/>
      <c r="AA307" s="22">
        <f t="shared" si="141"/>
        <v>-1.6745705155255124E-2</v>
      </c>
      <c r="AB307" s="22">
        <f t="shared" si="142"/>
        <v>49.832542948447447</v>
      </c>
      <c r="AC307" s="34">
        <v>5</v>
      </c>
      <c r="AD307" s="34">
        <v>5</v>
      </c>
      <c r="AE307" s="34">
        <f t="shared" si="154"/>
        <v>10</v>
      </c>
      <c r="AF307" s="5">
        <f t="shared" si="155"/>
        <v>1.1260584871216406</v>
      </c>
      <c r="AG307" s="5">
        <v>150</v>
      </c>
      <c r="AH307" s="5">
        <f t="shared" si="160"/>
        <v>150</v>
      </c>
      <c r="AI307" s="5">
        <f t="shared" si="156"/>
        <v>-1.1670248325627082</v>
      </c>
      <c r="AJ307" s="5"/>
      <c r="AK307" s="23">
        <f t="shared" si="157"/>
        <v>-2.0483172720533793E-2</v>
      </c>
      <c r="AL307" s="23">
        <f t="shared" si="158"/>
        <v>49.795168272794662</v>
      </c>
      <c r="AM307">
        <v>4</v>
      </c>
      <c r="AN307">
        <v>4</v>
      </c>
      <c r="AO307">
        <v>4</v>
      </c>
      <c r="AP307">
        <v>4</v>
      </c>
      <c r="AQ307">
        <v>3</v>
      </c>
      <c r="AR307" s="31">
        <v>3</v>
      </c>
      <c r="AS307" s="6">
        <f t="shared" si="143"/>
        <v>22</v>
      </c>
      <c r="AT307" s="6">
        <f t="shared" si="144"/>
        <v>0.62983474426353547</v>
      </c>
      <c r="AU307" s="6">
        <f t="shared" si="145"/>
        <v>0.56903253960790645</v>
      </c>
      <c r="AV307" s="6">
        <f t="shared" si="146"/>
        <v>0.2970787949802603</v>
      </c>
      <c r="AW307" s="6">
        <f t="shared" si="147"/>
        <v>-0.2620324046144914</v>
      </c>
      <c r="AX307" s="6">
        <f t="shared" si="148"/>
        <v>-0.81754681637338489</v>
      </c>
      <c r="AY307" s="6">
        <f t="shared" si="149"/>
        <v>-0.94861862185802748</v>
      </c>
      <c r="AZ307" s="6"/>
      <c r="BA307" s="6"/>
      <c r="BB307" s="24">
        <f t="shared" si="150"/>
        <v>-8.8708627332366938E-2</v>
      </c>
      <c r="BC307" s="24">
        <f t="shared" si="159"/>
        <v>49.112913726676332</v>
      </c>
      <c r="BD307" s="20">
        <f t="shared" si="151"/>
        <v>-0.2304741579348149</v>
      </c>
      <c r="BE307" s="8">
        <f t="shared" si="152"/>
        <v>-5.7618539483703726E-2</v>
      </c>
      <c r="BF307" s="20">
        <f t="shared" si="153"/>
        <v>49.42381460516296</v>
      </c>
    </row>
    <row r="308" spans="1:58" customFormat="1">
      <c r="A308" s="34">
        <v>54722</v>
      </c>
      <c r="B308" s="35">
        <v>43601.595833333333</v>
      </c>
      <c r="C308" s="34" t="s">
        <v>4</v>
      </c>
      <c r="D308" s="34">
        <v>2</v>
      </c>
      <c r="E308" s="34">
        <f t="shared" si="130"/>
        <v>2</v>
      </c>
      <c r="F308" s="34">
        <v>4</v>
      </c>
      <c r="G308" s="34">
        <f t="shared" si="131"/>
        <v>4</v>
      </c>
      <c r="H308" s="34">
        <v>5</v>
      </c>
      <c r="I308" s="34">
        <f t="shared" si="132"/>
        <v>5</v>
      </c>
      <c r="J308" s="30">
        <f t="shared" si="133"/>
        <v>1.975979368629653</v>
      </c>
      <c r="K308" s="30">
        <f t="shared" si="134"/>
        <v>3.8369540882992508E-3</v>
      </c>
      <c r="L308" s="30">
        <f t="shared" si="135"/>
        <v>0.44251619257664032</v>
      </c>
      <c r="M308" s="30">
        <f t="shared" si="136"/>
        <v>1.5296262219647134</v>
      </c>
      <c r="N308" s="1"/>
      <c r="O308" s="1"/>
      <c r="P308" s="21">
        <f t="shared" si="137"/>
        <v>0.65865978954321769</v>
      </c>
      <c r="Q308" s="21">
        <f t="shared" si="138"/>
        <v>56.586597895432178</v>
      </c>
      <c r="R308" s="34">
        <v>3</v>
      </c>
      <c r="S308" s="34">
        <v>3</v>
      </c>
      <c r="T308" s="34">
        <v>18</v>
      </c>
      <c r="U308" s="34">
        <v>5</v>
      </c>
      <c r="V308" s="34">
        <v>5</v>
      </c>
      <c r="W308" s="34">
        <v>2</v>
      </c>
      <c r="X308" s="28">
        <f t="shared" si="139"/>
        <v>5</v>
      </c>
      <c r="Y308" s="22">
        <f t="shared" si="140"/>
        <v>30.108999999999998</v>
      </c>
      <c r="Z308" s="3"/>
      <c r="AA308" s="22">
        <f t="shared" si="141"/>
        <v>0.34854765579953406</v>
      </c>
      <c r="AB308" s="22">
        <f t="shared" si="142"/>
        <v>53.485476557995341</v>
      </c>
      <c r="AC308" s="34">
        <v>5</v>
      </c>
      <c r="AD308" s="34">
        <v>5</v>
      </c>
      <c r="AE308" s="34">
        <f t="shared" si="154"/>
        <v>10</v>
      </c>
      <c r="AF308" s="5">
        <f t="shared" si="155"/>
        <v>1.1260584871216406</v>
      </c>
      <c r="AG308" s="5">
        <v>150</v>
      </c>
      <c r="AH308" s="5">
        <f t="shared" si="160"/>
        <v>150</v>
      </c>
      <c r="AI308" s="5">
        <f t="shared" si="156"/>
        <v>-1.1670248325627082</v>
      </c>
      <c r="AJ308" s="5"/>
      <c r="AK308" s="23">
        <f t="shared" si="157"/>
        <v>-2.0483172720533793E-2</v>
      </c>
      <c r="AL308" s="23">
        <f t="shared" si="158"/>
        <v>49.795168272794662</v>
      </c>
      <c r="AM308">
        <v>4</v>
      </c>
      <c r="AN308">
        <v>4</v>
      </c>
      <c r="AO308">
        <v>4</v>
      </c>
      <c r="AP308">
        <v>4</v>
      </c>
      <c r="AQ308">
        <v>3</v>
      </c>
      <c r="AR308" s="31">
        <v>3</v>
      </c>
      <c r="AS308" s="6">
        <f t="shared" si="143"/>
        <v>22</v>
      </c>
      <c r="AT308" s="6">
        <f t="shared" si="144"/>
        <v>0.62983474426353547</v>
      </c>
      <c r="AU308" s="6">
        <f t="shared" si="145"/>
        <v>0.56903253960790645</v>
      </c>
      <c r="AV308" s="6">
        <f t="shared" si="146"/>
        <v>0.2970787949802603</v>
      </c>
      <c r="AW308" s="6">
        <f t="shared" si="147"/>
        <v>-0.2620324046144914</v>
      </c>
      <c r="AX308" s="6">
        <f t="shared" si="148"/>
        <v>-0.81754681637338489</v>
      </c>
      <c r="AY308" s="6">
        <f t="shared" si="149"/>
        <v>-0.94861862185802748</v>
      </c>
      <c r="AZ308" s="6"/>
      <c r="BA308" s="6"/>
      <c r="BB308" s="24">
        <f t="shared" si="150"/>
        <v>-8.8708627332366938E-2</v>
      </c>
      <c r="BC308" s="24">
        <f t="shared" si="159"/>
        <v>49.112913726676332</v>
      </c>
      <c r="BD308" s="20">
        <f t="shared" si="151"/>
        <v>0.89801564528985101</v>
      </c>
      <c r="BE308" s="8">
        <f t="shared" si="152"/>
        <v>0.22450391132246275</v>
      </c>
      <c r="BF308" s="20">
        <f t="shared" si="153"/>
        <v>52.245039113224628</v>
      </c>
    </row>
    <row r="309" spans="1:58" customFormat="1">
      <c r="A309" s="34">
        <v>54722</v>
      </c>
      <c r="B309" s="35">
        <v>43601.769444444442</v>
      </c>
      <c r="C309" s="34" t="s">
        <v>5</v>
      </c>
      <c r="D309" s="34">
        <v>1.5</v>
      </c>
      <c r="E309" s="34">
        <f t="shared" si="130"/>
        <v>1.5</v>
      </c>
      <c r="F309" s="34">
        <v>5</v>
      </c>
      <c r="G309" s="34">
        <f t="shared" si="131"/>
        <v>5</v>
      </c>
      <c r="H309" s="34">
        <v>0</v>
      </c>
      <c r="I309" s="34">
        <f t="shared" si="132"/>
        <v>0</v>
      </c>
      <c r="J309" s="30">
        <f t="shared" si="133"/>
        <v>9.5378593814955392E-2</v>
      </c>
      <c r="K309" s="30">
        <f t="shared" si="134"/>
        <v>-0.40788102563655476</v>
      </c>
      <c r="L309" s="30">
        <f t="shared" si="135"/>
        <v>1.4952998141315237</v>
      </c>
      <c r="M309" s="30">
        <f t="shared" si="136"/>
        <v>-0.99204019468001348</v>
      </c>
      <c r="N309" s="1"/>
      <c r="O309" s="1"/>
      <c r="P309" s="21">
        <f t="shared" si="137"/>
        <v>3.1792864604985129E-2</v>
      </c>
      <c r="Q309" s="21">
        <f t="shared" si="138"/>
        <v>50.31792864604985</v>
      </c>
      <c r="R309" s="34">
        <v>3</v>
      </c>
      <c r="S309" s="34">
        <v>4</v>
      </c>
      <c r="T309" s="34">
        <v>17</v>
      </c>
      <c r="U309" s="34">
        <v>4</v>
      </c>
      <c r="V309" s="34">
        <v>4</v>
      </c>
      <c r="W309" s="34">
        <v>2</v>
      </c>
      <c r="X309" s="28">
        <f t="shared" si="139"/>
        <v>5</v>
      </c>
      <c r="Y309" s="22">
        <f t="shared" si="140"/>
        <v>27.689</v>
      </c>
      <c r="Z309" s="3"/>
      <c r="AA309" s="22">
        <f t="shared" si="141"/>
        <v>3.5402089554195715E-2</v>
      </c>
      <c r="AB309" s="22">
        <f t="shared" si="142"/>
        <v>50.354020895541957</v>
      </c>
      <c r="AC309" s="34">
        <v>5</v>
      </c>
      <c r="AD309" s="34">
        <v>5</v>
      </c>
      <c r="AE309" s="34">
        <f t="shared" si="154"/>
        <v>10</v>
      </c>
      <c r="AF309" s="5">
        <f t="shared" si="155"/>
        <v>1.1260584871216406</v>
      </c>
      <c r="AG309" s="5">
        <v>150</v>
      </c>
      <c r="AH309" s="5">
        <f t="shared" si="160"/>
        <v>150</v>
      </c>
      <c r="AI309" s="5">
        <f t="shared" si="156"/>
        <v>-1.1670248325627082</v>
      </c>
      <c r="AJ309" s="5"/>
      <c r="AK309" s="23">
        <f t="shared" si="157"/>
        <v>-2.0483172720533793E-2</v>
      </c>
      <c r="AL309" s="23">
        <f t="shared" si="158"/>
        <v>49.795168272794662</v>
      </c>
      <c r="AM309">
        <v>4</v>
      </c>
      <c r="AN309">
        <v>4</v>
      </c>
      <c r="AO309">
        <v>4</v>
      </c>
      <c r="AP309">
        <v>4</v>
      </c>
      <c r="AQ309">
        <v>3</v>
      </c>
      <c r="AR309" s="31">
        <v>3</v>
      </c>
      <c r="AS309" s="6">
        <f t="shared" si="143"/>
        <v>22</v>
      </c>
      <c r="AT309" s="6">
        <f t="shared" si="144"/>
        <v>0.62983474426353547</v>
      </c>
      <c r="AU309" s="6">
        <f t="shared" si="145"/>
        <v>0.56903253960790645</v>
      </c>
      <c r="AV309" s="6">
        <f t="shared" si="146"/>
        <v>0.2970787949802603</v>
      </c>
      <c r="AW309" s="6">
        <f t="shared" si="147"/>
        <v>-0.2620324046144914</v>
      </c>
      <c r="AX309" s="6">
        <f t="shared" si="148"/>
        <v>-0.81754681637338489</v>
      </c>
      <c r="AY309" s="6">
        <f t="shared" si="149"/>
        <v>-0.94861862185802748</v>
      </c>
      <c r="AZ309" s="6"/>
      <c r="BA309" s="6"/>
      <c r="BB309" s="24">
        <f t="shared" si="150"/>
        <v>-8.8708627332366938E-2</v>
      </c>
      <c r="BC309" s="24">
        <f t="shared" si="159"/>
        <v>49.112913726676332</v>
      </c>
      <c r="BD309" s="20">
        <f t="shared" si="151"/>
        <v>-4.1996845893719895E-2</v>
      </c>
      <c r="BE309" s="8">
        <f t="shared" si="152"/>
        <v>-1.0499211473429974E-2</v>
      </c>
      <c r="BF309" s="20">
        <f t="shared" si="153"/>
        <v>49.895007885265699</v>
      </c>
    </row>
    <row r="310" spans="1:58" s="9" customFormat="1" ht="15.75" thickBot="1">
      <c r="A310" s="60">
        <v>54722</v>
      </c>
      <c r="B310" s="72">
        <v>43601.854166666664</v>
      </c>
      <c r="C310" s="60" t="s">
        <v>6</v>
      </c>
      <c r="D310" s="60">
        <v>1.5</v>
      </c>
      <c r="E310" s="60">
        <f t="shared" si="130"/>
        <v>1.5</v>
      </c>
      <c r="F310" s="60">
        <v>5</v>
      </c>
      <c r="G310" s="60">
        <f t="shared" si="131"/>
        <v>5</v>
      </c>
      <c r="H310" s="60">
        <v>5</v>
      </c>
      <c r="I310" s="60">
        <f t="shared" si="132"/>
        <v>5</v>
      </c>
      <c r="J310" s="39">
        <f t="shared" si="133"/>
        <v>2.6170450104596821</v>
      </c>
      <c r="K310" s="39">
        <f t="shared" si="134"/>
        <v>-0.40788102563655476</v>
      </c>
      <c r="L310" s="39">
        <f t="shared" si="135"/>
        <v>1.4952998141315237</v>
      </c>
      <c r="M310" s="39">
        <f t="shared" si="136"/>
        <v>1.5296262219647134</v>
      </c>
      <c r="N310" s="10"/>
      <c r="O310" s="10"/>
      <c r="P310" s="26">
        <f t="shared" si="137"/>
        <v>0.87234833681989399</v>
      </c>
      <c r="Q310" s="26">
        <f t="shared" si="138"/>
        <v>58.723483368198941</v>
      </c>
      <c r="R310" s="60">
        <v>3</v>
      </c>
      <c r="S310" s="60">
        <v>4</v>
      </c>
      <c r="T310" s="60">
        <v>17</v>
      </c>
      <c r="U310" s="60">
        <v>3</v>
      </c>
      <c r="V310" s="60">
        <v>4</v>
      </c>
      <c r="W310" s="60">
        <v>1</v>
      </c>
      <c r="X310" s="40">
        <f t="shared" si="139"/>
        <v>6</v>
      </c>
      <c r="Y310" s="41">
        <f t="shared" si="140"/>
        <v>26.641999999999999</v>
      </c>
      <c r="Z310" s="11"/>
      <c r="AA310" s="41">
        <f t="shared" si="141"/>
        <v>-0.10007865749492398</v>
      </c>
      <c r="AB310" s="41">
        <f t="shared" si="142"/>
        <v>48.999213425050762</v>
      </c>
      <c r="AC310" s="60">
        <v>5</v>
      </c>
      <c r="AD310" s="60">
        <v>5</v>
      </c>
      <c r="AE310" s="34">
        <f t="shared" si="154"/>
        <v>10</v>
      </c>
      <c r="AF310" s="5">
        <f t="shared" si="155"/>
        <v>1.1260584871216406</v>
      </c>
      <c r="AG310" s="5">
        <v>150</v>
      </c>
      <c r="AH310" s="5">
        <f t="shared" si="160"/>
        <v>150</v>
      </c>
      <c r="AI310" s="5">
        <f t="shared" si="156"/>
        <v>-1.1670248325627082</v>
      </c>
      <c r="AJ310" s="12"/>
      <c r="AK310" s="23">
        <f t="shared" si="157"/>
        <v>-2.0483172720533793E-2</v>
      </c>
      <c r="AL310" s="23">
        <f t="shared" si="158"/>
        <v>49.795168272794662</v>
      </c>
      <c r="AM310" s="9">
        <v>4</v>
      </c>
      <c r="AN310" s="9">
        <v>4</v>
      </c>
      <c r="AO310" s="9">
        <v>4</v>
      </c>
      <c r="AP310" s="9">
        <v>4</v>
      </c>
      <c r="AQ310" s="9">
        <v>3</v>
      </c>
      <c r="AR310" s="42">
        <v>3</v>
      </c>
      <c r="AS310" s="13">
        <f t="shared" si="143"/>
        <v>22</v>
      </c>
      <c r="AT310" s="13">
        <f t="shared" si="144"/>
        <v>0.62983474426353547</v>
      </c>
      <c r="AU310" s="13">
        <f t="shared" si="145"/>
        <v>0.56903253960790645</v>
      </c>
      <c r="AV310" s="13">
        <f t="shared" si="146"/>
        <v>0.2970787949802603</v>
      </c>
      <c r="AW310" s="13">
        <f t="shared" si="147"/>
        <v>-0.2620324046144914</v>
      </c>
      <c r="AX310" s="13">
        <f t="shared" si="148"/>
        <v>-0.81754681637338489</v>
      </c>
      <c r="AY310" s="13">
        <f t="shared" si="149"/>
        <v>-0.94861862185802748</v>
      </c>
      <c r="AZ310" s="13"/>
      <c r="BA310" s="13"/>
      <c r="BB310" s="43">
        <f t="shared" si="150"/>
        <v>-8.8708627332366938E-2</v>
      </c>
      <c r="BC310" s="43">
        <f t="shared" si="159"/>
        <v>49.112913726676332</v>
      </c>
      <c r="BD310" s="45">
        <f t="shared" si="151"/>
        <v>0.66307787927206929</v>
      </c>
      <c r="BE310" s="44">
        <f t="shared" si="152"/>
        <v>0.16576946981801732</v>
      </c>
      <c r="BF310" s="45">
        <f t="shared" si="153"/>
        <v>51.657694698180173</v>
      </c>
    </row>
    <row r="311" spans="1:58" customFormat="1">
      <c r="A311" s="68">
        <v>54723</v>
      </c>
      <c r="B311" s="74">
        <v>43595.4375</v>
      </c>
      <c r="C311" s="68" t="s">
        <v>3</v>
      </c>
      <c r="D311" s="68">
        <v>0.95</v>
      </c>
      <c r="E311" s="68">
        <f t="shared" si="130"/>
        <v>0.95</v>
      </c>
      <c r="F311" s="68">
        <v>5</v>
      </c>
      <c r="G311" s="68">
        <f t="shared" si="131"/>
        <v>5</v>
      </c>
      <c r="H311" s="68">
        <v>0</v>
      </c>
      <c r="I311" s="68">
        <f t="shared" si="132"/>
        <v>0</v>
      </c>
      <c r="J311" s="61">
        <f t="shared" si="133"/>
        <v>-0.35751118388238401</v>
      </c>
      <c r="K311" s="61">
        <f t="shared" si="134"/>
        <v>-0.86077080333389422</v>
      </c>
      <c r="L311" s="61">
        <f t="shared" si="135"/>
        <v>1.4952998141315237</v>
      </c>
      <c r="M311" s="61">
        <f t="shared" si="136"/>
        <v>-0.99204019468001348</v>
      </c>
      <c r="N311" s="15"/>
      <c r="O311" s="15"/>
      <c r="P311" s="21">
        <f t="shared" si="137"/>
        <v>-0.11917039462746133</v>
      </c>
      <c r="Q311" s="25">
        <f t="shared" si="138"/>
        <v>48.808296053725385</v>
      </c>
      <c r="R311" s="38">
        <v>4</v>
      </c>
      <c r="S311" s="38">
        <v>4</v>
      </c>
      <c r="T311" s="68">
        <v>8</v>
      </c>
      <c r="U311" s="68">
        <v>2</v>
      </c>
      <c r="V311" s="68">
        <v>2</v>
      </c>
      <c r="W311" s="68">
        <v>1</v>
      </c>
      <c r="X311" s="62">
        <f t="shared" si="139"/>
        <v>6</v>
      </c>
      <c r="Y311" s="63">
        <f t="shared" si="140"/>
        <v>15.521000000000001</v>
      </c>
      <c r="Z311" s="16"/>
      <c r="AA311" s="63">
        <f t="shared" si="141"/>
        <v>-1.5391248732860023</v>
      </c>
      <c r="AB311" s="63">
        <f t="shared" si="142"/>
        <v>34.608751267139979</v>
      </c>
      <c r="AC311" s="34">
        <v>5</v>
      </c>
      <c r="AD311" s="34">
        <v>4</v>
      </c>
      <c r="AE311" s="34">
        <f t="shared" si="154"/>
        <v>9</v>
      </c>
      <c r="AF311" s="5">
        <f t="shared" si="155"/>
        <v>0.78853452295581106</v>
      </c>
      <c r="AG311" s="5">
        <v>59</v>
      </c>
      <c r="AH311" s="5">
        <f>300-AG311</f>
        <v>241</v>
      </c>
      <c r="AI311" s="5">
        <f t="shared" si="156"/>
        <v>0.5194131115000763</v>
      </c>
      <c r="AJ311" s="5"/>
      <c r="AK311" s="23">
        <f t="shared" si="157"/>
        <v>0.65397381722794368</v>
      </c>
      <c r="AL311" s="23">
        <f t="shared" si="158"/>
        <v>56.539738172279435</v>
      </c>
      <c r="AM311" s="14">
        <v>3</v>
      </c>
      <c r="AN311" s="14">
        <v>3</v>
      </c>
      <c r="AO311" s="14">
        <v>4</v>
      </c>
      <c r="AP311" s="14">
        <v>3</v>
      </c>
      <c r="AQ311" s="14">
        <v>4</v>
      </c>
      <c r="AR311" s="32">
        <v>4</v>
      </c>
      <c r="AS311" s="6">
        <f t="shared" si="143"/>
        <v>21</v>
      </c>
      <c r="AT311" s="18">
        <f t="shared" si="144"/>
        <v>-0.51789915767352035</v>
      </c>
      <c r="AU311" s="18">
        <f t="shared" si="145"/>
        <v>-0.52688198111843199</v>
      </c>
      <c r="AV311" s="18">
        <f t="shared" si="146"/>
        <v>0.2970787949802603</v>
      </c>
      <c r="AW311" s="18">
        <f t="shared" si="147"/>
        <v>-1.2620324046144913</v>
      </c>
      <c r="AX311" s="18">
        <f t="shared" si="148"/>
        <v>0.37758186298369223</v>
      </c>
      <c r="AY311" s="18">
        <f t="shared" si="149"/>
        <v>0.25555636805068033</v>
      </c>
      <c r="AZ311" s="18"/>
      <c r="BA311" s="18"/>
      <c r="BB311" s="24">
        <f t="shared" si="150"/>
        <v>-0.2294327528986351</v>
      </c>
      <c r="BC311" s="24">
        <f t="shared" si="159"/>
        <v>47.705672471013649</v>
      </c>
      <c r="BD311" s="20">
        <f t="shared" si="151"/>
        <v>-1.2337542035841551</v>
      </c>
      <c r="BE311" s="8">
        <f t="shared" si="152"/>
        <v>-0.30843855089603878</v>
      </c>
      <c r="BF311" s="65">
        <f t="shared" si="153"/>
        <v>46.915614491039612</v>
      </c>
    </row>
    <row r="312" spans="1:58" customFormat="1">
      <c r="A312" s="34">
        <v>54723</v>
      </c>
      <c r="B312" s="35">
        <v>43595.565972222219</v>
      </c>
      <c r="C312" s="34" t="s">
        <v>4</v>
      </c>
      <c r="D312" s="34">
        <v>7</v>
      </c>
      <c r="E312" s="34">
        <f t="shared" si="130"/>
        <v>7</v>
      </c>
      <c r="F312" s="34">
        <v>4</v>
      </c>
      <c r="G312" s="34">
        <f t="shared" si="131"/>
        <v>4</v>
      </c>
      <c r="H312" s="34">
        <v>3</v>
      </c>
      <c r="I312" s="34">
        <f t="shared" si="132"/>
        <v>3</v>
      </c>
      <c r="J312" s="30">
        <f t="shared" si="133"/>
        <v>5.0844925992203018</v>
      </c>
      <c r="K312" s="30">
        <f t="shared" si="134"/>
        <v>4.121016751336839</v>
      </c>
      <c r="L312" s="30">
        <f t="shared" si="135"/>
        <v>0.44251619257664032</v>
      </c>
      <c r="M312" s="30">
        <f t="shared" si="136"/>
        <v>0.52095965530682276</v>
      </c>
      <c r="N312" s="1"/>
      <c r="O312" s="1"/>
      <c r="P312" s="21">
        <f t="shared" si="137"/>
        <v>1.6948308664067673</v>
      </c>
      <c r="Q312" s="21">
        <f t="shared" si="138"/>
        <v>66.948308664067667</v>
      </c>
      <c r="R312" s="34">
        <v>4</v>
      </c>
      <c r="S312" s="34">
        <v>5</v>
      </c>
      <c r="T312" s="34">
        <v>19</v>
      </c>
      <c r="U312" s="34">
        <v>5</v>
      </c>
      <c r="V312" s="34">
        <v>5</v>
      </c>
      <c r="W312" s="34">
        <v>2</v>
      </c>
      <c r="X312" s="28">
        <f t="shared" si="139"/>
        <v>5</v>
      </c>
      <c r="Y312" s="22">
        <f t="shared" si="140"/>
        <v>32.449999999999996</v>
      </c>
      <c r="Z312" s="3"/>
      <c r="AA312" s="22">
        <f t="shared" si="141"/>
        <v>0.65147070149388808</v>
      </c>
      <c r="AB312" s="22">
        <f t="shared" si="142"/>
        <v>56.514707014938878</v>
      </c>
      <c r="AC312" s="34">
        <v>5</v>
      </c>
      <c r="AD312" s="34">
        <v>4</v>
      </c>
      <c r="AE312" s="34">
        <f t="shared" si="154"/>
        <v>9</v>
      </c>
      <c r="AF312" s="5">
        <f t="shared" si="155"/>
        <v>0.78853452295581106</v>
      </c>
      <c r="AG312" s="5">
        <v>59</v>
      </c>
      <c r="AH312" s="5">
        <f t="shared" ref="AH312:AH338" si="161">300-AG312</f>
        <v>241</v>
      </c>
      <c r="AI312" s="5">
        <f t="shared" si="156"/>
        <v>0.5194131115000763</v>
      </c>
      <c r="AJ312" s="5"/>
      <c r="AK312" s="23">
        <f t="shared" si="157"/>
        <v>0.65397381722794368</v>
      </c>
      <c r="AL312" s="23">
        <f t="shared" si="158"/>
        <v>56.539738172279435</v>
      </c>
      <c r="AM312">
        <v>3</v>
      </c>
      <c r="AN312">
        <v>3</v>
      </c>
      <c r="AO312">
        <v>4</v>
      </c>
      <c r="AP312">
        <v>3</v>
      </c>
      <c r="AQ312">
        <v>4</v>
      </c>
      <c r="AR312" s="31">
        <v>4</v>
      </c>
      <c r="AS312" s="6">
        <f t="shared" si="143"/>
        <v>21</v>
      </c>
      <c r="AT312" s="6">
        <f t="shared" si="144"/>
        <v>-0.51789915767352035</v>
      </c>
      <c r="AU312" s="6">
        <f t="shared" si="145"/>
        <v>-0.52688198111843199</v>
      </c>
      <c r="AV312" s="6">
        <f t="shared" si="146"/>
        <v>0.2970787949802603</v>
      </c>
      <c r="AW312" s="6">
        <f t="shared" si="147"/>
        <v>-1.2620324046144913</v>
      </c>
      <c r="AX312" s="6">
        <f t="shared" si="148"/>
        <v>0.37758186298369223</v>
      </c>
      <c r="AY312" s="6">
        <f t="shared" si="149"/>
        <v>0.25555636805068033</v>
      </c>
      <c r="AZ312" s="6"/>
      <c r="BA312" s="6"/>
      <c r="BB312" s="24">
        <f t="shared" si="150"/>
        <v>-0.2294327528986351</v>
      </c>
      <c r="BC312" s="24">
        <f t="shared" si="159"/>
        <v>47.705672471013649</v>
      </c>
      <c r="BD312" s="20">
        <f t="shared" si="151"/>
        <v>2.770842632229964</v>
      </c>
      <c r="BE312" s="8">
        <f t="shared" si="152"/>
        <v>0.69271065805749099</v>
      </c>
      <c r="BF312" s="20">
        <f t="shared" si="153"/>
        <v>56.927106580574907</v>
      </c>
    </row>
    <row r="313" spans="1:58" customFormat="1">
      <c r="A313" s="34">
        <v>54723</v>
      </c>
      <c r="B313" s="35">
        <v>43595.787499999999</v>
      </c>
      <c r="C313" s="34" t="s">
        <v>5</v>
      </c>
      <c r="D313" s="34">
        <v>1.3</v>
      </c>
      <c r="E313" s="34">
        <f t="shared" si="130"/>
        <v>1.3</v>
      </c>
      <c r="F313" s="34">
        <v>2</v>
      </c>
      <c r="G313" s="34">
        <f t="shared" si="131"/>
        <v>2</v>
      </c>
      <c r="H313" s="34">
        <v>0</v>
      </c>
      <c r="I313" s="34">
        <f t="shared" si="132"/>
        <v>0</v>
      </c>
      <c r="J313" s="30">
        <f t="shared" si="133"/>
        <v>-3.227659462739636</v>
      </c>
      <c r="K313" s="30">
        <f t="shared" si="134"/>
        <v>-0.57256821752649634</v>
      </c>
      <c r="L313" s="30">
        <f t="shared" si="135"/>
        <v>-1.6630510505331262</v>
      </c>
      <c r="M313" s="30">
        <f t="shared" si="136"/>
        <v>-0.99204019468001348</v>
      </c>
      <c r="N313" s="1"/>
      <c r="O313" s="1"/>
      <c r="P313" s="21">
        <f t="shared" si="137"/>
        <v>-1.0758864875798786</v>
      </c>
      <c r="Q313" s="21">
        <f t="shared" si="138"/>
        <v>39.241135124201215</v>
      </c>
      <c r="R313" s="37">
        <v>4</v>
      </c>
      <c r="S313" s="37">
        <v>4</v>
      </c>
      <c r="T313" s="34">
        <v>8</v>
      </c>
      <c r="U313" s="34">
        <v>2</v>
      </c>
      <c r="V313" s="34">
        <v>2</v>
      </c>
      <c r="W313" s="34">
        <v>1</v>
      </c>
      <c r="X313" s="28">
        <f t="shared" si="139"/>
        <v>6</v>
      </c>
      <c r="Y313" s="22">
        <f t="shared" si="140"/>
        <v>15.521000000000001</v>
      </c>
      <c r="Z313" s="3"/>
      <c r="AA313" s="22">
        <f t="shared" si="141"/>
        <v>-1.5391248732860023</v>
      </c>
      <c r="AB313" s="22">
        <f t="shared" si="142"/>
        <v>34.608751267139979</v>
      </c>
      <c r="AC313" s="34">
        <v>5</v>
      </c>
      <c r="AD313" s="34">
        <v>4</v>
      </c>
      <c r="AE313" s="34">
        <f t="shared" si="154"/>
        <v>9</v>
      </c>
      <c r="AF313" s="5">
        <f t="shared" si="155"/>
        <v>0.78853452295581106</v>
      </c>
      <c r="AG313" s="5">
        <v>59</v>
      </c>
      <c r="AH313" s="5">
        <f t="shared" si="161"/>
        <v>241</v>
      </c>
      <c r="AI313" s="5">
        <f t="shared" si="156"/>
        <v>0.5194131115000763</v>
      </c>
      <c r="AJ313" s="5"/>
      <c r="AK313" s="23">
        <f t="shared" si="157"/>
        <v>0.65397381722794368</v>
      </c>
      <c r="AL313" s="23">
        <f t="shared" si="158"/>
        <v>56.539738172279435</v>
      </c>
      <c r="AM313">
        <v>3</v>
      </c>
      <c r="AN313">
        <v>3</v>
      </c>
      <c r="AO313">
        <v>4</v>
      </c>
      <c r="AP313">
        <v>3</v>
      </c>
      <c r="AQ313">
        <v>4</v>
      </c>
      <c r="AR313" s="31">
        <v>4</v>
      </c>
      <c r="AS313" s="6">
        <f t="shared" si="143"/>
        <v>21</v>
      </c>
      <c r="AT313" s="6">
        <f t="shared" si="144"/>
        <v>-0.51789915767352035</v>
      </c>
      <c r="AU313" s="6">
        <f t="shared" si="145"/>
        <v>-0.52688198111843199</v>
      </c>
      <c r="AV313" s="6">
        <f t="shared" si="146"/>
        <v>0.2970787949802603</v>
      </c>
      <c r="AW313" s="6">
        <f t="shared" si="147"/>
        <v>-1.2620324046144913</v>
      </c>
      <c r="AX313" s="6">
        <f t="shared" si="148"/>
        <v>0.37758186298369223</v>
      </c>
      <c r="AY313" s="6">
        <f t="shared" si="149"/>
        <v>0.25555636805068033</v>
      </c>
      <c r="AZ313" s="6"/>
      <c r="BA313" s="6"/>
      <c r="BB313" s="24">
        <f t="shared" si="150"/>
        <v>-0.2294327528986351</v>
      </c>
      <c r="BC313" s="24">
        <f t="shared" si="159"/>
        <v>47.705672471013649</v>
      </c>
      <c r="BD313" s="20">
        <f t="shared" si="151"/>
        <v>-2.1904702965365725</v>
      </c>
      <c r="BE313" s="8">
        <f t="shared" si="152"/>
        <v>-0.54761757413414314</v>
      </c>
      <c r="BF313" s="20">
        <f t="shared" si="153"/>
        <v>44.523824258658571</v>
      </c>
    </row>
    <row r="314" spans="1:58" customFormat="1">
      <c r="A314" s="34">
        <v>54723</v>
      </c>
      <c r="B314" s="35">
        <v>43595.854166666664</v>
      </c>
      <c r="C314" s="34" t="s">
        <v>6</v>
      </c>
      <c r="D314" s="37">
        <v>3.0019230769230765</v>
      </c>
      <c r="E314" s="1">
        <f t="shared" si="130"/>
        <v>3.0019230769230765</v>
      </c>
      <c r="F314" s="37">
        <v>3</v>
      </c>
      <c r="G314" s="1">
        <f t="shared" si="131"/>
        <v>3</v>
      </c>
      <c r="H314" s="37">
        <v>2</v>
      </c>
      <c r="I314" s="1">
        <f t="shared" si="132"/>
        <v>2</v>
      </c>
      <c r="J314" s="30">
        <f t="shared" si="133"/>
        <v>0.23521538722889074</v>
      </c>
      <c r="K314" s="30">
        <f t="shared" si="134"/>
        <v>0.82885644422925631</v>
      </c>
      <c r="L314" s="30">
        <f t="shared" si="135"/>
        <v>-0.61026742897824293</v>
      </c>
      <c r="M314" s="30">
        <f t="shared" si="136"/>
        <v>1.6626371977877374E-2</v>
      </c>
      <c r="N314" s="1"/>
      <c r="O314" s="1"/>
      <c r="P314" s="21">
        <f t="shared" si="137"/>
        <v>7.8405129076296917E-2</v>
      </c>
      <c r="Q314" s="21">
        <f t="shared" si="138"/>
        <v>50.784051290762967</v>
      </c>
      <c r="R314" s="34">
        <v>4</v>
      </c>
      <c r="S314" s="34">
        <v>4</v>
      </c>
      <c r="T314" s="34">
        <v>16</v>
      </c>
      <c r="U314" s="34">
        <v>4</v>
      </c>
      <c r="V314" s="34">
        <v>4</v>
      </c>
      <c r="W314" s="34">
        <v>3</v>
      </c>
      <c r="X314" s="28">
        <f t="shared" si="139"/>
        <v>4</v>
      </c>
      <c r="Y314" s="22">
        <f t="shared" si="140"/>
        <v>27.391000000000002</v>
      </c>
      <c r="Z314" s="3"/>
      <c r="AA314" s="22">
        <f t="shared" si="141"/>
        <v>-3.1588107520482316E-3</v>
      </c>
      <c r="AB314" s="22">
        <f t="shared" si="142"/>
        <v>49.968411892479516</v>
      </c>
      <c r="AC314" s="34">
        <v>5</v>
      </c>
      <c r="AD314" s="34">
        <v>4</v>
      </c>
      <c r="AE314" s="34">
        <f t="shared" si="154"/>
        <v>9</v>
      </c>
      <c r="AF314" s="5">
        <f t="shared" si="155"/>
        <v>0.78853452295581106</v>
      </c>
      <c r="AG314" s="5">
        <v>59</v>
      </c>
      <c r="AH314" s="5">
        <f t="shared" si="161"/>
        <v>241</v>
      </c>
      <c r="AI314" s="5">
        <f t="shared" si="156"/>
        <v>0.5194131115000763</v>
      </c>
      <c r="AJ314" s="5"/>
      <c r="AK314" s="23">
        <f t="shared" si="157"/>
        <v>0.65397381722794368</v>
      </c>
      <c r="AL314" s="23">
        <f t="shared" si="158"/>
        <v>56.539738172279435</v>
      </c>
      <c r="AM314">
        <v>3</v>
      </c>
      <c r="AN314">
        <v>3</v>
      </c>
      <c r="AO314">
        <v>4</v>
      </c>
      <c r="AP314">
        <v>3</v>
      </c>
      <c r="AQ314">
        <v>4</v>
      </c>
      <c r="AR314" s="31">
        <v>4</v>
      </c>
      <c r="AS314" s="6">
        <f t="shared" si="143"/>
        <v>21</v>
      </c>
      <c r="AT314" s="6">
        <f t="shared" si="144"/>
        <v>-0.51789915767352035</v>
      </c>
      <c r="AU314" s="6">
        <f t="shared" si="145"/>
        <v>-0.52688198111843199</v>
      </c>
      <c r="AV314" s="6">
        <f t="shared" si="146"/>
        <v>0.2970787949802603</v>
      </c>
      <c r="AW314" s="6">
        <f t="shared" si="147"/>
        <v>-1.2620324046144913</v>
      </c>
      <c r="AX314" s="6">
        <f t="shared" si="148"/>
        <v>0.37758186298369223</v>
      </c>
      <c r="AY314" s="6">
        <f t="shared" si="149"/>
        <v>0.25555636805068033</v>
      </c>
      <c r="AZ314" s="6"/>
      <c r="BA314" s="6"/>
      <c r="BB314" s="24">
        <f t="shared" si="150"/>
        <v>-0.2294327528986351</v>
      </c>
      <c r="BC314" s="24">
        <f t="shared" si="159"/>
        <v>47.705672471013649</v>
      </c>
      <c r="BD314" s="20">
        <f t="shared" si="151"/>
        <v>0.49978738265355727</v>
      </c>
      <c r="BE314" s="8">
        <f t="shared" si="152"/>
        <v>0.12494684566338932</v>
      </c>
      <c r="BF314" s="20">
        <f t="shared" si="153"/>
        <v>51.249468456633892</v>
      </c>
    </row>
    <row r="315" spans="1:58" customFormat="1">
      <c r="A315" s="34">
        <v>54723</v>
      </c>
      <c r="B315" s="35">
        <v>43596.4375</v>
      </c>
      <c r="C315" s="34" t="s">
        <v>7</v>
      </c>
      <c r="D315" s="34">
        <v>2.5</v>
      </c>
      <c r="E315" s="34">
        <f t="shared" si="130"/>
        <v>2.5</v>
      </c>
      <c r="F315" s="34">
        <v>2</v>
      </c>
      <c r="G315" s="34">
        <f t="shared" si="131"/>
        <v>2</v>
      </c>
      <c r="H315" s="34">
        <v>4</v>
      </c>
      <c r="I315" s="34">
        <f t="shared" si="132"/>
        <v>4</v>
      </c>
      <c r="J315" s="30">
        <f t="shared" si="133"/>
        <v>-0.22220317808420487</v>
      </c>
      <c r="K315" s="30">
        <f t="shared" si="134"/>
        <v>0.41555493381315328</v>
      </c>
      <c r="L315" s="30">
        <f t="shared" si="135"/>
        <v>-1.6630510505331262</v>
      </c>
      <c r="M315" s="30">
        <f t="shared" si="136"/>
        <v>1.0252929386357681</v>
      </c>
      <c r="N315" s="1"/>
      <c r="O315" s="1"/>
      <c r="P315" s="21">
        <f t="shared" si="137"/>
        <v>-7.4067726028068284E-2</v>
      </c>
      <c r="Q315" s="21">
        <f t="shared" si="138"/>
        <v>49.259322739719316</v>
      </c>
      <c r="R315" s="34">
        <v>4</v>
      </c>
      <c r="S315" s="34">
        <v>4</v>
      </c>
      <c r="T315" s="34">
        <v>19</v>
      </c>
      <c r="U315" s="34">
        <v>5</v>
      </c>
      <c r="V315" s="34">
        <v>5</v>
      </c>
      <c r="W315" s="34">
        <v>2</v>
      </c>
      <c r="X315" s="28">
        <f t="shared" si="139"/>
        <v>5</v>
      </c>
      <c r="Y315" s="22">
        <f t="shared" si="140"/>
        <v>32.047000000000004</v>
      </c>
      <c r="Z315" s="3"/>
      <c r="AA315" s="22">
        <f t="shared" si="141"/>
        <v>0.59932290678443823</v>
      </c>
      <c r="AB315" s="22">
        <f t="shared" si="142"/>
        <v>55.993229067844382</v>
      </c>
      <c r="AC315" s="34">
        <v>5</v>
      </c>
      <c r="AD315" s="34">
        <v>5</v>
      </c>
      <c r="AE315" s="34">
        <f t="shared" si="154"/>
        <v>10</v>
      </c>
      <c r="AF315" s="5">
        <f t="shared" si="155"/>
        <v>1.1260584871216406</v>
      </c>
      <c r="AG315" s="5">
        <v>59</v>
      </c>
      <c r="AH315" s="5">
        <f t="shared" si="161"/>
        <v>241</v>
      </c>
      <c r="AI315" s="5">
        <f t="shared" si="156"/>
        <v>0.5194131115000763</v>
      </c>
      <c r="AJ315" s="5"/>
      <c r="AK315" s="23">
        <f t="shared" si="157"/>
        <v>0.82273579931085838</v>
      </c>
      <c r="AL315" s="23">
        <f t="shared" si="158"/>
        <v>58.227357993108583</v>
      </c>
      <c r="AM315">
        <v>3</v>
      </c>
      <c r="AN315">
        <v>2</v>
      </c>
      <c r="AO315">
        <v>2</v>
      </c>
      <c r="AP315">
        <v>3</v>
      </c>
      <c r="AQ315">
        <v>4</v>
      </c>
      <c r="AR315" s="31">
        <v>4</v>
      </c>
      <c r="AS315" s="6">
        <f t="shared" si="143"/>
        <v>18</v>
      </c>
      <c r="AT315" s="6">
        <f t="shared" si="144"/>
        <v>-0.51789915767352035</v>
      </c>
      <c r="AU315" s="6">
        <f t="shared" si="145"/>
        <v>-1.6227965018447703</v>
      </c>
      <c r="AV315" s="6">
        <f t="shared" si="146"/>
        <v>-1.9557687336200473</v>
      </c>
      <c r="AW315" s="6">
        <f t="shared" si="147"/>
        <v>-1.2620324046144913</v>
      </c>
      <c r="AX315" s="6">
        <f t="shared" si="148"/>
        <v>0.37758186298369223</v>
      </c>
      <c r="AY315" s="6">
        <f t="shared" si="149"/>
        <v>0.25555636805068033</v>
      </c>
      <c r="AZ315" s="6"/>
      <c r="BA315" s="6"/>
      <c r="BB315" s="24">
        <f t="shared" si="150"/>
        <v>-0.7875597611197428</v>
      </c>
      <c r="BC315" s="24">
        <f t="shared" si="159"/>
        <v>42.124402388802572</v>
      </c>
      <c r="BD315" s="20">
        <f t="shared" si="151"/>
        <v>0.56043121894748549</v>
      </c>
      <c r="BE315" s="8">
        <f t="shared" si="152"/>
        <v>0.14010780473687137</v>
      </c>
      <c r="BF315" s="20">
        <f t="shared" si="153"/>
        <v>51.401078047368713</v>
      </c>
    </row>
    <row r="316" spans="1:58" customFormat="1">
      <c r="A316" s="34">
        <v>54723</v>
      </c>
      <c r="B316" s="35">
        <v>43596.592361111114</v>
      </c>
      <c r="C316" s="34" t="s">
        <v>4</v>
      </c>
      <c r="D316" s="34">
        <v>1.3</v>
      </c>
      <c r="E316" s="34">
        <f t="shared" si="130"/>
        <v>1.3</v>
      </c>
      <c r="F316" s="34">
        <v>4</v>
      </c>
      <c r="G316" s="34">
        <f t="shared" si="131"/>
        <v>4</v>
      </c>
      <c r="H316" s="34">
        <v>0</v>
      </c>
      <c r="I316" s="34">
        <f t="shared" si="132"/>
        <v>0</v>
      </c>
      <c r="J316" s="30">
        <f t="shared" si="133"/>
        <v>-1.1220922196298695</v>
      </c>
      <c r="K316" s="30">
        <f t="shared" si="134"/>
        <v>-0.57256821752649634</v>
      </c>
      <c r="L316" s="30">
        <f t="shared" si="135"/>
        <v>0.44251619257664032</v>
      </c>
      <c r="M316" s="30">
        <f t="shared" si="136"/>
        <v>-0.99204019468001348</v>
      </c>
      <c r="N316" s="1"/>
      <c r="O316" s="1"/>
      <c r="P316" s="21">
        <f t="shared" si="137"/>
        <v>-0.37403073987662316</v>
      </c>
      <c r="Q316" s="21">
        <f t="shared" si="138"/>
        <v>46.259692601233766</v>
      </c>
      <c r="R316" s="34">
        <v>3</v>
      </c>
      <c r="S316" s="34">
        <v>5</v>
      </c>
      <c r="T316" s="34">
        <v>18</v>
      </c>
      <c r="U316" s="34">
        <v>4</v>
      </c>
      <c r="V316" s="34">
        <v>4</v>
      </c>
      <c r="W316" s="34">
        <v>2</v>
      </c>
      <c r="X316" s="28">
        <f t="shared" si="139"/>
        <v>5</v>
      </c>
      <c r="Y316" s="22">
        <f t="shared" si="140"/>
        <v>29.081</v>
      </c>
      <c r="Z316" s="3"/>
      <c r="AA316" s="22">
        <f t="shared" si="141"/>
        <v>0.21552548964242346</v>
      </c>
      <c r="AB316" s="22">
        <f t="shared" si="142"/>
        <v>52.155254896424232</v>
      </c>
      <c r="AC316" s="34">
        <v>5</v>
      </c>
      <c r="AD316" s="34">
        <v>5</v>
      </c>
      <c r="AE316" s="34">
        <f t="shared" si="154"/>
        <v>10</v>
      </c>
      <c r="AF316" s="5">
        <f t="shared" si="155"/>
        <v>1.1260584871216406</v>
      </c>
      <c r="AG316" s="5">
        <v>59</v>
      </c>
      <c r="AH316" s="5">
        <f t="shared" si="161"/>
        <v>241</v>
      </c>
      <c r="AI316" s="5">
        <f t="shared" si="156"/>
        <v>0.5194131115000763</v>
      </c>
      <c r="AJ316" s="5"/>
      <c r="AK316" s="23">
        <f t="shared" si="157"/>
        <v>0.82273579931085838</v>
      </c>
      <c r="AL316" s="23">
        <f t="shared" si="158"/>
        <v>58.227357993108583</v>
      </c>
      <c r="AM316">
        <v>3</v>
      </c>
      <c r="AN316">
        <v>2</v>
      </c>
      <c r="AO316">
        <v>2</v>
      </c>
      <c r="AP316">
        <v>3</v>
      </c>
      <c r="AQ316">
        <v>4</v>
      </c>
      <c r="AR316" s="31">
        <v>4</v>
      </c>
      <c r="AS316" s="6">
        <f t="shared" si="143"/>
        <v>18</v>
      </c>
      <c r="AT316" s="6">
        <f t="shared" si="144"/>
        <v>-0.51789915767352035</v>
      </c>
      <c r="AU316" s="6">
        <f t="shared" si="145"/>
        <v>-1.6227965018447703</v>
      </c>
      <c r="AV316" s="6">
        <f t="shared" si="146"/>
        <v>-1.9557687336200473</v>
      </c>
      <c r="AW316" s="6">
        <f t="shared" si="147"/>
        <v>-1.2620324046144913</v>
      </c>
      <c r="AX316" s="6">
        <f t="shared" si="148"/>
        <v>0.37758186298369223</v>
      </c>
      <c r="AY316" s="6">
        <f t="shared" si="149"/>
        <v>0.25555636805068033</v>
      </c>
      <c r="AZ316" s="6"/>
      <c r="BA316" s="6"/>
      <c r="BB316" s="24">
        <f t="shared" si="150"/>
        <v>-0.7875597611197428</v>
      </c>
      <c r="BC316" s="24">
        <f t="shared" si="159"/>
        <v>42.124402388802572</v>
      </c>
      <c r="BD316" s="20">
        <f t="shared" si="151"/>
        <v>-0.12332921204308411</v>
      </c>
      <c r="BE316" s="8">
        <f t="shared" si="152"/>
        <v>-3.0832303010771028E-2</v>
      </c>
      <c r="BF316" s="20">
        <f t="shared" si="153"/>
        <v>49.691676969892292</v>
      </c>
    </row>
    <row r="317" spans="1:58" customFormat="1">
      <c r="A317" s="34">
        <v>54723</v>
      </c>
      <c r="B317" s="35">
        <v>43596.761111111111</v>
      </c>
      <c r="C317" s="34" t="s">
        <v>5</v>
      </c>
      <c r="D317" s="37">
        <v>3.0019230769230765</v>
      </c>
      <c r="E317" s="1">
        <f t="shared" si="130"/>
        <v>3.0019230769230765</v>
      </c>
      <c r="F317" s="37">
        <v>3</v>
      </c>
      <c r="G317" s="1">
        <f t="shared" si="131"/>
        <v>3</v>
      </c>
      <c r="H317" s="37">
        <v>2</v>
      </c>
      <c r="I317" s="1">
        <f t="shared" si="132"/>
        <v>2</v>
      </c>
      <c r="J317" s="30">
        <f t="shared" si="133"/>
        <v>0.23521538722889074</v>
      </c>
      <c r="K317" s="30">
        <f t="shared" si="134"/>
        <v>0.82885644422925631</v>
      </c>
      <c r="L317" s="30">
        <f t="shared" si="135"/>
        <v>-0.61026742897824293</v>
      </c>
      <c r="M317" s="30">
        <f t="shared" si="136"/>
        <v>1.6626371977877374E-2</v>
      </c>
      <c r="N317" s="1"/>
      <c r="O317" s="1"/>
      <c r="P317" s="21">
        <f t="shared" si="137"/>
        <v>7.8405129076296917E-2</v>
      </c>
      <c r="Q317" s="21">
        <f t="shared" si="138"/>
        <v>50.784051290762967</v>
      </c>
      <c r="R317" s="34">
        <v>4</v>
      </c>
      <c r="S317" s="34">
        <v>5</v>
      </c>
      <c r="T317" s="34">
        <v>17</v>
      </c>
      <c r="U317" s="34">
        <v>4</v>
      </c>
      <c r="V317" s="34">
        <v>4</v>
      </c>
      <c r="W317" s="34">
        <v>2</v>
      </c>
      <c r="X317" s="28">
        <f t="shared" si="139"/>
        <v>5</v>
      </c>
      <c r="Y317" s="22">
        <f t="shared" si="140"/>
        <v>28.638000000000002</v>
      </c>
      <c r="Z317" s="3"/>
      <c r="AA317" s="22">
        <f t="shared" si="141"/>
        <v>0.15820173516032249</v>
      </c>
      <c r="AB317" s="22">
        <f t="shared" si="142"/>
        <v>51.582017351603227</v>
      </c>
      <c r="AC317" s="34">
        <v>5</v>
      </c>
      <c r="AD317" s="34">
        <v>5</v>
      </c>
      <c r="AE317" s="34">
        <f t="shared" si="154"/>
        <v>10</v>
      </c>
      <c r="AF317" s="5">
        <f t="shared" si="155"/>
        <v>1.1260584871216406</v>
      </c>
      <c r="AG317" s="5">
        <v>59</v>
      </c>
      <c r="AH317" s="5">
        <f t="shared" si="161"/>
        <v>241</v>
      </c>
      <c r="AI317" s="5">
        <f t="shared" si="156"/>
        <v>0.5194131115000763</v>
      </c>
      <c r="AJ317" s="5"/>
      <c r="AK317" s="23">
        <f t="shared" si="157"/>
        <v>0.82273579931085838</v>
      </c>
      <c r="AL317" s="23">
        <f t="shared" si="158"/>
        <v>58.227357993108583</v>
      </c>
      <c r="AM317">
        <v>3</v>
      </c>
      <c r="AN317">
        <v>2</v>
      </c>
      <c r="AO317">
        <v>2</v>
      </c>
      <c r="AP317">
        <v>3</v>
      </c>
      <c r="AQ317">
        <v>4</v>
      </c>
      <c r="AR317" s="31">
        <v>4</v>
      </c>
      <c r="AS317" s="6">
        <f t="shared" si="143"/>
        <v>18</v>
      </c>
      <c r="AT317" s="6">
        <f t="shared" si="144"/>
        <v>-0.51789915767352035</v>
      </c>
      <c r="AU317" s="6">
        <f t="shared" si="145"/>
        <v>-1.6227965018447703</v>
      </c>
      <c r="AV317" s="6">
        <f t="shared" si="146"/>
        <v>-1.9557687336200473</v>
      </c>
      <c r="AW317" s="6">
        <f t="shared" si="147"/>
        <v>-1.2620324046144913</v>
      </c>
      <c r="AX317" s="6">
        <f t="shared" si="148"/>
        <v>0.37758186298369223</v>
      </c>
      <c r="AY317" s="6">
        <f t="shared" si="149"/>
        <v>0.25555636805068033</v>
      </c>
      <c r="AZ317" s="6"/>
      <c r="BA317" s="6"/>
      <c r="BB317" s="24">
        <f t="shared" si="150"/>
        <v>-0.7875597611197428</v>
      </c>
      <c r="BC317" s="24">
        <f t="shared" si="159"/>
        <v>42.124402388802572</v>
      </c>
      <c r="BD317" s="20">
        <f t="shared" si="151"/>
        <v>0.27178290242773506</v>
      </c>
      <c r="BE317" s="8">
        <f t="shared" si="152"/>
        <v>6.7945725606933766E-2</v>
      </c>
      <c r="BF317" s="20">
        <f t="shared" si="153"/>
        <v>50.679457256069341</v>
      </c>
    </row>
    <row r="318" spans="1:58" customFormat="1">
      <c r="A318" s="34">
        <v>54723</v>
      </c>
      <c r="B318" s="35">
        <v>43596.854166666664</v>
      </c>
      <c r="C318" s="34" t="s">
        <v>6</v>
      </c>
      <c r="D318" s="37">
        <v>3.0019230769230765</v>
      </c>
      <c r="E318" s="1">
        <f t="shared" si="130"/>
        <v>3.0019230769230765</v>
      </c>
      <c r="F318" s="37">
        <v>3</v>
      </c>
      <c r="G318" s="1">
        <f t="shared" si="131"/>
        <v>3</v>
      </c>
      <c r="H318" s="37">
        <v>2</v>
      </c>
      <c r="I318" s="1">
        <f t="shared" si="132"/>
        <v>2</v>
      </c>
      <c r="J318" s="30">
        <f t="shared" si="133"/>
        <v>0.23521538722889074</v>
      </c>
      <c r="K318" s="30">
        <f t="shared" si="134"/>
        <v>0.82885644422925631</v>
      </c>
      <c r="L318" s="30">
        <f t="shared" si="135"/>
        <v>-0.61026742897824293</v>
      </c>
      <c r="M318" s="30">
        <f t="shared" si="136"/>
        <v>1.6626371977877374E-2</v>
      </c>
      <c r="N318" s="1"/>
      <c r="O318" s="1"/>
      <c r="P318" s="21">
        <f t="shared" si="137"/>
        <v>7.8405129076296917E-2</v>
      </c>
      <c r="Q318" s="21">
        <f t="shared" si="138"/>
        <v>50.784051290762967</v>
      </c>
      <c r="R318" s="34">
        <v>4</v>
      </c>
      <c r="S318" s="34">
        <v>5</v>
      </c>
      <c r="T318" s="34">
        <v>19</v>
      </c>
      <c r="U318" s="34">
        <v>5</v>
      </c>
      <c r="V318" s="34">
        <v>5</v>
      </c>
      <c r="W318" s="34">
        <v>2</v>
      </c>
      <c r="X318" s="28">
        <f t="shared" si="139"/>
        <v>5</v>
      </c>
      <c r="Y318" s="22">
        <f t="shared" si="140"/>
        <v>32.449999999999996</v>
      </c>
      <c r="Z318" s="3"/>
      <c r="AA318" s="22">
        <f t="shared" si="141"/>
        <v>0.65147070149388808</v>
      </c>
      <c r="AB318" s="22">
        <f t="shared" si="142"/>
        <v>56.514707014938878</v>
      </c>
      <c r="AC318" s="34">
        <v>5</v>
      </c>
      <c r="AD318" s="34">
        <v>5</v>
      </c>
      <c r="AE318" s="34">
        <f t="shared" si="154"/>
        <v>10</v>
      </c>
      <c r="AF318" s="5">
        <f t="shared" si="155"/>
        <v>1.1260584871216406</v>
      </c>
      <c r="AG318" s="5">
        <v>59</v>
      </c>
      <c r="AH318" s="5">
        <f t="shared" si="161"/>
        <v>241</v>
      </c>
      <c r="AI318" s="5">
        <f t="shared" si="156"/>
        <v>0.5194131115000763</v>
      </c>
      <c r="AJ318" s="5"/>
      <c r="AK318" s="23">
        <f t="shared" si="157"/>
        <v>0.82273579931085838</v>
      </c>
      <c r="AL318" s="23">
        <f t="shared" si="158"/>
        <v>58.227357993108583</v>
      </c>
      <c r="AM318">
        <v>3</v>
      </c>
      <c r="AN318">
        <v>2</v>
      </c>
      <c r="AO318">
        <v>2</v>
      </c>
      <c r="AP318">
        <v>3</v>
      </c>
      <c r="AQ318">
        <v>4</v>
      </c>
      <c r="AR318" s="31">
        <v>4</v>
      </c>
      <c r="AS318" s="6">
        <f t="shared" si="143"/>
        <v>18</v>
      </c>
      <c r="AT318" s="6">
        <f t="shared" si="144"/>
        <v>-0.51789915767352035</v>
      </c>
      <c r="AU318" s="6">
        <f t="shared" si="145"/>
        <v>-1.6227965018447703</v>
      </c>
      <c r="AV318" s="6">
        <f t="shared" si="146"/>
        <v>-1.9557687336200473</v>
      </c>
      <c r="AW318" s="6">
        <f t="shared" si="147"/>
        <v>-1.2620324046144913</v>
      </c>
      <c r="AX318" s="6">
        <f t="shared" si="148"/>
        <v>0.37758186298369223</v>
      </c>
      <c r="AY318" s="6">
        <f t="shared" si="149"/>
        <v>0.25555636805068033</v>
      </c>
      <c r="AZ318" s="6"/>
      <c r="BA318" s="6"/>
      <c r="BB318" s="24">
        <f t="shared" si="150"/>
        <v>-0.7875597611197428</v>
      </c>
      <c r="BC318" s="24">
        <f t="shared" si="159"/>
        <v>42.124402388802572</v>
      </c>
      <c r="BD318" s="20">
        <f t="shared" si="151"/>
        <v>0.76505186876130071</v>
      </c>
      <c r="BE318" s="8">
        <f t="shared" si="152"/>
        <v>0.19126296719032518</v>
      </c>
      <c r="BF318" s="20">
        <f t="shared" si="153"/>
        <v>51.912629671903254</v>
      </c>
    </row>
    <row r="319" spans="1:58" customFormat="1">
      <c r="A319" s="34">
        <v>54723</v>
      </c>
      <c r="B319" s="35">
        <v>43597.4375</v>
      </c>
      <c r="C319" s="34" t="s">
        <v>8</v>
      </c>
      <c r="D319" s="34">
        <v>3.5</v>
      </c>
      <c r="E319" s="34">
        <f t="shared" si="130"/>
        <v>3.5</v>
      </c>
      <c r="F319" s="34">
        <v>3</v>
      </c>
      <c r="G319" s="34">
        <f t="shared" si="131"/>
        <v>3</v>
      </c>
      <c r="H319" s="34">
        <v>3</v>
      </c>
      <c r="I319" s="34">
        <f t="shared" si="132"/>
        <v>3</v>
      </c>
      <c r="J319" s="30">
        <f t="shared" si="133"/>
        <v>1.1496831195914412</v>
      </c>
      <c r="K319" s="30">
        <f t="shared" si="134"/>
        <v>1.2389908932628613</v>
      </c>
      <c r="L319" s="30">
        <f t="shared" si="135"/>
        <v>-0.61026742897824293</v>
      </c>
      <c r="M319" s="30">
        <f t="shared" si="136"/>
        <v>0.52095965530682276</v>
      </c>
      <c r="N319" s="1"/>
      <c r="O319" s="1"/>
      <c r="P319" s="21">
        <f t="shared" si="137"/>
        <v>0.38322770653048038</v>
      </c>
      <c r="Q319" s="21">
        <f t="shared" si="138"/>
        <v>53.832277065304801</v>
      </c>
      <c r="R319" s="34">
        <v>4</v>
      </c>
      <c r="S319" s="34">
        <v>5</v>
      </c>
      <c r="T319" s="34">
        <v>20</v>
      </c>
      <c r="U319" s="34">
        <v>6</v>
      </c>
      <c r="V319" s="34">
        <v>6</v>
      </c>
      <c r="W319" s="34">
        <v>2</v>
      </c>
      <c r="X319" s="28">
        <f t="shared" si="139"/>
        <v>5</v>
      </c>
      <c r="Y319" s="22">
        <f t="shared" si="140"/>
        <v>35.272999999999996</v>
      </c>
      <c r="Z319" s="3"/>
      <c r="AA319" s="22">
        <f t="shared" si="141"/>
        <v>1.0167640624486778</v>
      </c>
      <c r="AB319" s="22">
        <f t="shared" si="142"/>
        <v>60.167640624486779</v>
      </c>
      <c r="AC319" s="34">
        <v>5</v>
      </c>
      <c r="AD319" s="34">
        <v>4</v>
      </c>
      <c r="AE319" s="34">
        <f t="shared" si="154"/>
        <v>9</v>
      </c>
      <c r="AF319" s="5">
        <f t="shared" si="155"/>
        <v>0.78853452295581106</v>
      </c>
      <c r="AG319" s="5">
        <v>59</v>
      </c>
      <c r="AH319" s="5">
        <f t="shared" si="161"/>
        <v>241</v>
      </c>
      <c r="AI319" s="5">
        <f t="shared" si="156"/>
        <v>0.5194131115000763</v>
      </c>
      <c r="AJ319" s="5"/>
      <c r="AK319" s="23">
        <f t="shared" si="157"/>
        <v>0.65397381722794368</v>
      </c>
      <c r="AL319" s="23">
        <f t="shared" si="158"/>
        <v>56.539738172279435</v>
      </c>
      <c r="AM319">
        <v>3</v>
      </c>
      <c r="AN319">
        <v>2</v>
      </c>
      <c r="AO319">
        <v>4</v>
      </c>
      <c r="AP319">
        <v>3</v>
      </c>
      <c r="AQ319">
        <v>3</v>
      </c>
      <c r="AR319" s="31">
        <v>4</v>
      </c>
      <c r="AS319" s="6">
        <f t="shared" si="143"/>
        <v>19</v>
      </c>
      <c r="AT319" s="6">
        <f t="shared" si="144"/>
        <v>-0.51789915767352035</v>
      </c>
      <c r="AU319" s="6">
        <f t="shared" si="145"/>
        <v>-1.6227965018447703</v>
      </c>
      <c r="AV319" s="6">
        <f t="shared" si="146"/>
        <v>0.2970787949802603</v>
      </c>
      <c r="AW319" s="6">
        <f t="shared" si="147"/>
        <v>-1.2620324046144913</v>
      </c>
      <c r="AX319" s="6">
        <f t="shared" si="148"/>
        <v>-0.81754681637338489</v>
      </c>
      <c r="AY319" s="6">
        <f t="shared" si="149"/>
        <v>0.25555636805068033</v>
      </c>
      <c r="AZ319" s="6"/>
      <c r="BA319" s="6"/>
      <c r="BB319" s="24">
        <f t="shared" si="150"/>
        <v>-0.61127328624587107</v>
      </c>
      <c r="BC319" s="24">
        <f t="shared" si="159"/>
        <v>43.887267137541286</v>
      </c>
      <c r="BD319" s="20">
        <f t="shared" si="151"/>
        <v>1.4426922999612306</v>
      </c>
      <c r="BE319" s="8">
        <f t="shared" si="152"/>
        <v>0.36067307499030765</v>
      </c>
      <c r="BF319" s="20">
        <f t="shared" si="153"/>
        <v>53.606730749903079</v>
      </c>
    </row>
    <row r="320" spans="1:58" customFormat="1">
      <c r="A320" s="34">
        <v>54723</v>
      </c>
      <c r="B320" s="35">
        <v>43597.592361111114</v>
      </c>
      <c r="C320" s="34" t="s">
        <v>4</v>
      </c>
      <c r="D320" s="34">
        <v>3.5</v>
      </c>
      <c r="E320" s="34">
        <f t="shared" si="130"/>
        <v>3.5</v>
      </c>
      <c r="F320" s="34">
        <v>5</v>
      </c>
      <c r="G320" s="34">
        <f t="shared" si="131"/>
        <v>5</v>
      </c>
      <c r="H320" s="34">
        <v>5</v>
      </c>
      <c r="I320" s="34">
        <f t="shared" si="132"/>
        <v>5</v>
      </c>
      <c r="J320" s="30">
        <f t="shared" si="133"/>
        <v>4.2639169293590982</v>
      </c>
      <c r="K320" s="30">
        <f t="shared" si="134"/>
        <v>1.2389908932628613</v>
      </c>
      <c r="L320" s="30">
        <f t="shared" si="135"/>
        <v>1.4952998141315237</v>
      </c>
      <c r="M320" s="30">
        <f t="shared" si="136"/>
        <v>1.5296262219647134</v>
      </c>
      <c r="N320" s="1"/>
      <c r="O320" s="1"/>
      <c r="P320" s="21">
        <f t="shared" si="137"/>
        <v>1.4213056431196993</v>
      </c>
      <c r="Q320" s="21">
        <f t="shared" si="138"/>
        <v>64.213056431196989</v>
      </c>
      <c r="R320" s="34">
        <v>4</v>
      </c>
      <c r="S320" s="34">
        <v>5</v>
      </c>
      <c r="T320" s="34">
        <v>17</v>
      </c>
      <c r="U320" s="34">
        <v>4</v>
      </c>
      <c r="V320" s="34">
        <v>4</v>
      </c>
      <c r="W320" s="34">
        <v>2</v>
      </c>
      <c r="X320" s="28">
        <f t="shared" si="139"/>
        <v>5</v>
      </c>
      <c r="Y320" s="22">
        <f t="shared" si="140"/>
        <v>28.638000000000002</v>
      </c>
      <c r="Z320" s="3"/>
      <c r="AA320" s="22">
        <f t="shared" si="141"/>
        <v>0.15820173516032249</v>
      </c>
      <c r="AB320" s="22">
        <f t="shared" si="142"/>
        <v>51.582017351603227</v>
      </c>
      <c r="AC320" s="34">
        <v>5</v>
      </c>
      <c r="AD320" s="34">
        <v>4</v>
      </c>
      <c r="AE320" s="34">
        <f t="shared" si="154"/>
        <v>9</v>
      </c>
      <c r="AF320" s="5">
        <f t="shared" si="155"/>
        <v>0.78853452295581106</v>
      </c>
      <c r="AG320" s="5">
        <v>59</v>
      </c>
      <c r="AH320" s="5">
        <f t="shared" si="161"/>
        <v>241</v>
      </c>
      <c r="AI320" s="5">
        <f t="shared" si="156"/>
        <v>0.5194131115000763</v>
      </c>
      <c r="AJ320" s="5"/>
      <c r="AK320" s="23">
        <f t="shared" si="157"/>
        <v>0.65397381722794368</v>
      </c>
      <c r="AL320" s="23">
        <f t="shared" si="158"/>
        <v>56.539738172279435</v>
      </c>
      <c r="AM320">
        <v>3</v>
      </c>
      <c r="AN320">
        <v>2</v>
      </c>
      <c r="AO320">
        <v>4</v>
      </c>
      <c r="AP320">
        <v>3</v>
      </c>
      <c r="AQ320">
        <v>3</v>
      </c>
      <c r="AR320" s="31">
        <v>4</v>
      </c>
      <c r="AS320" s="6">
        <f t="shared" si="143"/>
        <v>19</v>
      </c>
      <c r="AT320" s="6">
        <f t="shared" si="144"/>
        <v>-0.51789915767352035</v>
      </c>
      <c r="AU320" s="6">
        <f t="shared" si="145"/>
        <v>-1.6227965018447703</v>
      </c>
      <c r="AV320" s="6">
        <f t="shared" si="146"/>
        <v>0.2970787949802603</v>
      </c>
      <c r="AW320" s="6">
        <f t="shared" si="147"/>
        <v>-1.2620324046144913</v>
      </c>
      <c r="AX320" s="6">
        <f t="shared" si="148"/>
        <v>-0.81754681637338489</v>
      </c>
      <c r="AY320" s="6">
        <f t="shared" si="149"/>
        <v>0.25555636805068033</v>
      </c>
      <c r="AZ320" s="6"/>
      <c r="BA320" s="6"/>
      <c r="BB320" s="24">
        <f t="shared" si="150"/>
        <v>-0.61127328624587107</v>
      </c>
      <c r="BC320" s="24">
        <f t="shared" si="159"/>
        <v>43.887267137541286</v>
      </c>
      <c r="BD320" s="20">
        <f t="shared" si="151"/>
        <v>1.6222079092620945</v>
      </c>
      <c r="BE320" s="8">
        <f t="shared" si="152"/>
        <v>0.40555197731552362</v>
      </c>
      <c r="BF320" s="20">
        <f t="shared" si="153"/>
        <v>54.05551977315524</v>
      </c>
    </row>
    <row r="321" spans="1:58" customFormat="1">
      <c r="A321" s="34">
        <v>54723</v>
      </c>
      <c r="B321" s="35">
        <v>43597.759027777778</v>
      </c>
      <c r="C321" s="34" t="s">
        <v>5</v>
      </c>
      <c r="D321" s="34">
        <v>3.5</v>
      </c>
      <c r="E321" s="34">
        <f t="shared" si="130"/>
        <v>3.5</v>
      </c>
      <c r="F321" s="34">
        <v>3</v>
      </c>
      <c r="G321" s="34">
        <f t="shared" si="131"/>
        <v>3</v>
      </c>
      <c r="H321" s="34">
        <v>3</v>
      </c>
      <c r="I321" s="34">
        <f t="shared" si="132"/>
        <v>3</v>
      </c>
      <c r="J321" s="30">
        <f t="shared" si="133"/>
        <v>1.1496831195914412</v>
      </c>
      <c r="K321" s="30">
        <f t="shared" si="134"/>
        <v>1.2389908932628613</v>
      </c>
      <c r="L321" s="30">
        <f t="shared" si="135"/>
        <v>-0.61026742897824293</v>
      </c>
      <c r="M321" s="30">
        <f t="shared" si="136"/>
        <v>0.52095965530682276</v>
      </c>
      <c r="N321" s="1"/>
      <c r="O321" s="1"/>
      <c r="P321" s="21">
        <f t="shared" si="137"/>
        <v>0.38322770653048038</v>
      </c>
      <c r="Q321" s="21">
        <f t="shared" si="138"/>
        <v>53.832277065304801</v>
      </c>
      <c r="R321" s="34">
        <v>4</v>
      </c>
      <c r="S321" s="34">
        <v>4</v>
      </c>
      <c r="T321" s="34">
        <v>18</v>
      </c>
      <c r="U321" s="34">
        <v>4</v>
      </c>
      <c r="V321" s="34">
        <v>4</v>
      </c>
      <c r="W321" s="34">
        <v>2</v>
      </c>
      <c r="X321" s="28">
        <f t="shared" si="139"/>
        <v>5</v>
      </c>
      <c r="Y321" s="22">
        <f t="shared" si="140"/>
        <v>29.224</v>
      </c>
      <c r="Z321" s="3"/>
      <c r="AA321" s="22">
        <f t="shared" si="141"/>
        <v>0.23402954582964811</v>
      </c>
      <c r="AB321" s="22">
        <f t="shared" si="142"/>
        <v>52.340295458296481</v>
      </c>
      <c r="AC321" s="34">
        <v>5</v>
      </c>
      <c r="AD321" s="34">
        <v>4</v>
      </c>
      <c r="AE321" s="34">
        <f t="shared" si="154"/>
        <v>9</v>
      </c>
      <c r="AF321" s="5">
        <f t="shared" si="155"/>
        <v>0.78853452295581106</v>
      </c>
      <c r="AG321" s="5">
        <v>59</v>
      </c>
      <c r="AH321" s="5">
        <f t="shared" si="161"/>
        <v>241</v>
      </c>
      <c r="AI321" s="5">
        <f t="shared" si="156"/>
        <v>0.5194131115000763</v>
      </c>
      <c r="AJ321" s="5"/>
      <c r="AK321" s="23">
        <f t="shared" si="157"/>
        <v>0.65397381722794368</v>
      </c>
      <c r="AL321" s="23">
        <f t="shared" si="158"/>
        <v>56.539738172279435</v>
      </c>
      <c r="AM321">
        <v>3</v>
      </c>
      <c r="AN321">
        <v>2</v>
      </c>
      <c r="AO321">
        <v>4</v>
      </c>
      <c r="AP321">
        <v>3</v>
      </c>
      <c r="AQ321">
        <v>3</v>
      </c>
      <c r="AR321" s="31">
        <v>4</v>
      </c>
      <c r="AS321" s="6">
        <f t="shared" si="143"/>
        <v>19</v>
      </c>
      <c r="AT321" s="6">
        <f t="shared" si="144"/>
        <v>-0.51789915767352035</v>
      </c>
      <c r="AU321" s="6">
        <f t="shared" si="145"/>
        <v>-1.6227965018447703</v>
      </c>
      <c r="AV321" s="6">
        <f t="shared" si="146"/>
        <v>0.2970787949802603</v>
      </c>
      <c r="AW321" s="6">
        <f t="shared" si="147"/>
        <v>-1.2620324046144913</v>
      </c>
      <c r="AX321" s="6">
        <f t="shared" si="148"/>
        <v>-0.81754681637338489</v>
      </c>
      <c r="AY321" s="6">
        <f t="shared" si="149"/>
        <v>0.25555636805068033</v>
      </c>
      <c r="AZ321" s="6"/>
      <c r="BA321" s="6"/>
      <c r="BB321" s="24">
        <f t="shared" si="150"/>
        <v>-0.61127328624587107</v>
      </c>
      <c r="BC321" s="24">
        <f t="shared" si="159"/>
        <v>43.887267137541286</v>
      </c>
      <c r="BD321" s="20">
        <f t="shared" si="151"/>
        <v>0.65995778334220112</v>
      </c>
      <c r="BE321" s="8">
        <f t="shared" si="152"/>
        <v>0.16498944583555028</v>
      </c>
      <c r="BF321" s="20">
        <f t="shared" si="153"/>
        <v>51.649894458355504</v>
      </c>
    </row>
    <row r="322" spans="1:58" customFormat="1">
      <c r="A322" s="34">
        <v>54723</v>
      </c>
      <c r="B322" s="35">
        <v>43597.854166666664</v>
      </c>
      <c r="C322" s="34" t="s">
        <v>6</v>
      </c>
      <c r="D322" s="34">
        <v>3.5</v>
      </c>
      <c r="E322" s="34">
        <f t="shared" ref="E322:E385" si="162">IF(D322=999,0,D322)</f>
        <v>3.5</v>
      </c>
      <c r="F322" s="34">
        <v>2</v>
      </c>
      <c r="G322" s="34">
        <f t="shared" ref="G322:G385" si="163">IF(F322=999,0,F322)</f>
        <v>2</v>
      </c>
      <c r="H322" s="34">
        <v>3</v>
      </c>
      <c r="I322" s="34">
        <f t="shared" ref="I322:I385" si="164">IF(H322=999,0,H322)</f>
        <v>3</v>
      </c>
      <c r="J322" s="30">
        <f t="shared" ref="J322:J385" si="165">SUM(K322,L322,M322)</f>
        <v>9.6899498036557841E-2</v>
      </c>
      <c r="K322" s="30">
        <f t="shared" ref="K322:K385" si="166">(E322-$N$4)/$O$4</f>
        <v>1.2389908932628613</v>
      </c>
      <c r="L322" s="30">
        <f t="shared" ref="L322:L385" si="167">(G322-$N$6)/$O$6</f>
        <v>-1.6630510505331262</v>
      </c>
      <c r="M322" s="30">
        <f t="shared" ref="M322:M385" si="168">(I322-$N$8)/$O$8</f>
        <v>0.52095965530682276</v>
      </c>
      <c r="N322" s="1"/>
      <c r="O322" s="1"/>
      <c r="P322" s="21">
        <f t="shared" ref="P322:P385" si="169">(SUM(K322:M322)/3)</f>
        <v>3.2299832678852614E-2</v>
      </c>
      <c r="Q322" s="21">
        <f t="shared" ref="Q322:Q385" si="170">50+(P322*10)</f>
        <v>50.322998326788529</v>
      </c>
      <c r="R322" s="34">
        <v>4</v>
      </c>
      <c r="S322" s="34">
        <v>4</v>
      </c>
      <c r="T322" s="34">
        <v>17</v>
      </c>
      <c r="U322" s="34">
        <v>4</v>
      </c>
      <c r="V322" s="34">
        <v>4</v>
      </c>
      <c r="W322" s="34">
        <v>2</v>
      </c>
      <c r="X322" s="28">
        <f t="shared" ref="X322:X385" si="171">IF(W322=1,6,7-W322)</f>
        <v>5</v>
      </c>
      <c r="Y322" s="22">
        <f t="shared" ref="Y322:Y385" si="172">IF(R322=999,0,R322*0.546)+IF(S322=999,0,S322*0.403)+(T322*0.989)+(U322*0.902)+(V322*0.932)+(W322*0.145)</f>
        <v>28.234999999999999</v>
      </c>
      <c r="Z322" s="3"/>
      <c r="AA322" s="22">
        <f t="shared" ref="AA322:AA385" si="173">(Y322-$Z$2)/$Z$4</f>
        <v>0.1060539404508712</v>
      </c>
      <c r="AB322" s="22">
        <f t="shared" ref="AB322:AB385" si="174">50+(10*AA322)</f>
        <v>51.06053940450871</v>
      </c>
      <c r="AC322" s="34">
        <v>5</v>
      </c>
      <c r="AD322" s="34">
        <v>4</v>
      </c>
      <c r="AE322" s="34">
        <f t="shared" si="154"/>
        <v>9</v>
      </c>
      <c r="AF322" s="5">
        <f t="shared" si="155"/>
        <v>0.78853452295581106</v>
      </c>
      <c r="AG322" s="5">
        <v>59</v>
      </c>
      <c r="AH322" s="5">
        <f t="shared" si="161"/>
        <v>241</v>
      </c>
      <c r="AI322" s="5">
        <f t="shared" si="156"/>
        <v>0.5194131115000763</v>
      </c>
      <c r="AJ322" s="5"/>
      <c r="AK322" s="23">
        <f t="shared" si="157"/>
        <v>0.65397381722794368</v>
      </c>
      <c r="AL322" s="23">
        <f t="shared" si="158"/>
        <v>56.539738172279435</v>
      </c>
      <c r="AM322">
        <v>3</v>
      </c>
      <c r="AN322">
        <v>2</v>
      </c>
      <c r="AO322">
        <v>4</v>
      </c>
      <c r="AP322">
        <v>3</v>
      </c>
      <c r="AQ322">
        <v>3</v>
      </c>
      <c r="AR322" s="31">
        <v>4</v>
      </c>
      <c r="AS322" s="6">
        <f t="shared" ref="AS322:AS385" si="175">SUM(AM322:AR322)</f>
        <v>19</v>
      </c>
      <c r="AT322" s="6">
        <f t="shared" ref="AT322:AT385" si="176">($AM322-$AZ$4)/$BA$4</f>
        <v>-0.51789915767352035</v>
      </c>
      <c r="AU322" s="6">
        <f t="shared" ref="AU322:AU385" si="177">($AN322-$AZ$6)/$BA$6</f>
        <v>-1.6227965018447703</v>
      </c>
      <c r="AV322" s="6">
        <f t="shared" ref="AV322:AV385" si="178">($AO322-$AZ$8)/$BA$8</f>
        <v>0.2970787949802603</v>
      </c>
      <c r="AW322" s="6">
        <f t="shared" ref="AW322:AW385" si="179">($AP322-$AZ$10)-$BA$10</f>
        <v>-1.2620324046144913</v>
      </c>
      <c r="AX322" s="6">
        <f t="shared" ref="AX322:AX385" si="180">($AQ322-$AZ$12)/$BA$12</f>
        <v>-0.81754681637338489</v>
      </c>
      <c r="AY322" s="6">
        <f t="shared" ref="AY322:AY385" si="181">($AR322-$AZ$14)/$BA$14</f>
        <v>0.25555636805068033</v>
      </c>
      <c r="AZ322" s="6"/>
      <c r="BA322" s="6"/>
      <c r="BB322" s="24">
        <f t="shared" ref="BB322:BB385" si="182">(SUM(AT322:AY322)/6)</f>
        <v>-0.61127328624587107</v>
      </c>
      <c r="BC322" s="24">
        <f t="shared" si="159"/>
        <v>43.887267137541286</v>
      </c>
      <c r="BD322" s="20">
        <f t="shared" ref="BD322:BD385" si="183">SUM(P322,AA322,AK322,BB322)</f>
        <v>0.18105430411179635</v>
      </c>
      <c r="BE322" s="8">
        <f t="shared" ref="BE322:BE385" si="184">BD322/4</f>
        <v>4.5263576027949087E-2</v>
      </c>
      <c r="BF322" s="20">
        <f t="shared" ref="BF322:BF385" si="185">50+(BE322*10)</f>
        <v>50.452635760279492</v>
      </c>
    </row>
    <row r="323" spans="1:58" customFormat="1">
      <c r="A323" s="34">
        <v>54723</v>
      </c>
      <c r="B323" s="35">
        <v>43598.4375</v>
      </c>
      <c r="C323" s="34" t="s">
        <v>9</v>
      </c>
      <c r="D323" s="34">
        <v>3.5</v>
      </c>
      <c r="E323" s="34">
        <f t="shared" si="162"/>
        <v>3.5</v>
      </c>
      <c r="F323" s="34">
        <v>2</v>
      </c>
      <c r="G323" s="34">
        <f t="shared" si="163"/>
        <v>2</v>
      </c>
      <c r="H323" s="34">
        <v>2</v>
      </c>
      <c r="I323" s="34">
        <f t="shared" si="164"/>
        <v>2</v>
      </c>
      <c r="J323" s="30">
        <f t="shared" si="165"/>
        <v>-0.40743378529238755</v>
      </c>
      <c r="K323" s="30">
        <f t="shared" si="166"/>
        <v>1.2389908932628613</v>
      </c>
      <c r="L323" s="30">
        <f t="shared" si="167"/>
        <v>-1.6630510505331262</v>
      </c>
      <c r="M323" s="30">
        <f t="shared" si="168"/>
        <v>1.6626371977877374E-2</v>
      </c>
      <c r="N323" s="1"/>
      <c r="O323" s="1"/>
      <c r="P323" s="21">
        <f t="shared" si="169"/>
        <v>-0.13581126176412919</v>
      </c>
      <c r="Q323" s="21">
        <f t="shared" si="170"/>
        <v>48.641887382358711</v>
      </c>
      <c r="R323" s="34">
        <v>4</v>
      </c>
      <c r="S323" s="34">
        <v>5</v>
      </c>
      <c r="T323" s="34">
        <v>20</v>
      </c>
      <c r="U323" s="34">
        <v>6</v>
      </c>
      <c r="V323" s="34">
        <v>6</v>
      </c>
      <c r="W323" s="34">
        <v>2</v>
      </c>
      <c r="X323" s="28">
        <f t="shared" si="171"/>
        <v>5</v>
      </c>
      <c r="Y323" s="22">
        <f t="shared" si="172"/>
        <v>35.272999999999996</v>
      </c>
      <c r="Z323" s="3"/>
      <c r="AA323" s="22">
        <f t="shared" si="173"/>
        <v>1.0167640624486778</v>
      </c>
      <c r="AB323" s="22">
        <f t="shared" si="174"/>
        <v>60.167640624486779</v>
      </c>
      <c r="AC323" s="34">
        <v>4</v>
      </c>
      <c r="AD323" s="34">
        <v>3</v>
      </c>
      <c r="AE323" s="34">
        <f t="shared" ref="AE323:AE386" si="186">SUM(AC323,AD323)</f>
        <v>7</v>
      </c>
      <c r="AF323" s="5">
        <f t="shared" ref="AF323:AF386" si="187">(AE323-$AJ$2)/$AJ$4</f>
        <v>0.11348659462415214</v>
      </c>
      <c r="AG323" s="5">
        <v>59</v>
      </c>
      <c r="AH323" s="5">
        <f t="shared" si="161"/>
        <v>241</v>
      </c>
      <c r="AI323" s="5">
        <f t="shared" ref="AI323:AI386" si="188">(AH323-$AJ$6)/$AJ$8</f>
        <v>0.5194131115000763</v>
      </c>
      <c r="AJ323" s="5"/>
      <c r="AK323" s="23">
        <f t="shared" ref="AK323:AK386" si="189">(AF323+AI323)/2</f>
        <v>0.31644985306211421</v>
      </c>
      <c r="AL323" s="23">
        <f t="shared" ref="AL323:AL386" si="190">50+(10*AK323)</f>
        <v>53.164498530621145</v>
      </c>
      <c r="AM323">
        <v>3</v>
      </c>
      <c r="AN323">
        <v>4</v>
      </c>
      <c r="AO323">
        <v>5</v>
      </c>
      <c r="AP323">
        <v>3</v>
      </c>
      <c r="AQ323">
        <v>4</v>
      </c>
      <c r="AR323" s="31">
        <v>4</v>
      </c>
      <c r="AS323" s="6">
        <f t="shared" si="175"/>
        <v>23</v>
      </c>
      <c r="AT323" s="6">
        <f t="shared" si="176"/>
        <v>-0.51789915767352035</v>
      </c>
      <c r="AU323" s="6">
        <f t="shared" si="177"/>
        <v>0.56903253960790645</v>
      </c>
      <c r="AV323" s="6">
        <f t="shared" si="178"/>
        <v>1.423502559280414</v>
      </c>
      <c r="AW323" s="6">
        <f t="shared" si="179"/>
        <v>-1.2620324046144913</v>
      </c>
      <c r="AX323" s="6">
        <f t="shared" si="180"/>
        <v>0.37758186298369223</v>
      </c>
      <c r="AY323" s="6">
        <f t="shared" si="181"/>
        <v>0.25555636805068033</v>
      </c>
      <c r="AZ323" s="6"/>
      <c r="BA323" s="6"/>
      <c r="BB323" s="24">
        <f t="shared" si="182"/>
        <v>0.14095696127244686</v>
      </c>
      <c r="BC323" s="24">
        <f t="shared" ref="BC323:BC386" si="191">50+(BB323*10)</f>
        <v>51.409569612724468</v>
      </c>
      <c r="BD323" s="20">
        <f t="shared" si="183"/>
        <v>1.3383596150191097</v>
      </c>
      <c r="BE323" s="8">
        <f t="shared" si="184"/>
        <v>0.33458990375477743</v>
      </c>
      <c r="BF323" s="20">
        <f t="shared" si="185"/>
        <v>53.345899037547774</v>
      </c>
    </row>
    <row r="324" spans="1:58" customFormat="1">
      <c r="A324" s="34">
        <v>54723</v>
      </c>
      <c r="B324" s="35">
        <v>43598.55</v>
      </c>
      <c r="C324" s="34" t="s">
        <v>4</v>
      </c>
      <c r="D324" s="34">
        <v>1.5</v>
      </c>
      <c r="E324" s="34">
        <f t="shared" si="162"/>
        <v>1.5</v>
      </c>
      <c r="F324" s="34">
        <v>2</v>
      </c>
      <c r="G324" s="34">
        <f t="shared" si="163"/>
        <v>2</v>
      </c>
      <c r="H324" s="34">
        <v>0</v>
      </c>
      <c r="I324" s="34">
        <f t="shared" si="164"/>
        <v>0</v>
      </c>
      <c r="J324" s="30">
        <f t="shared" si="165"/>
        <v>-3.062972270849694</v>
      </c>
      <c r="K324" s="30">
        <f t="shared" si="166"/>
        <v>-0.40788102563655476</v>
      </c>
      <c r="L324" s="30">
        <f t="shared" si="167"/>
        <v>-1.6630510505331262</v>
      </c>
      <c r="M324" s="30">
        <f t="shared" si="168"/>
        <v>-0.99204019468001348</v>
      </c>
      <c r="N324" s="1"/>
      <c r="O324" s="1"/>
      <c r="P324" s="21">
        <f t="shared" si="169"/>
        <v>-1.0209907569498979</v>
      </c>
      <c r="Q324" s="21">
        <f t="shared" si="170"/>
        <v>39.790092430501019</v>
      </c>
      <c r="R324" s="34">
        <v>4</v>
      </c>
      <c r="S324" s="34">
        <v>5</v>
      </c>
      <c r="T324" s="34">
        <v>20</v>
      </c>
      <c r="U324" s="34">
        <v>6</v>
      </c>
      <c r="V324" s="34">
        <v>6</v>
      </c>
      <c r="W324" s="34">
        <v>2</v>
      </c>
      <c r="X324" s="28">
        <f t="shared" si="171"/>
        <v>5</v>
      </c>
      <c r="Y324" s="22">
        <f t="shared" si="172"/>
        <v>35.272999999999996</v>
      </c>
      <c r="Z324" s="3"/>
      <c r="AA324" s="22">
        <f t="shared" si="173"/>
        <v>1.0167640624486778</v>
      </c>
      <c r="AB324" s="22">
        <f t="shared" si="174"/>
        <v>60.167640624486779</v>
      </c>
      <c r="AC324" s="34">
        <v>4</v>
      </c>
      <c r="AD324" s="34">
        <v>3</v>
      </c>
      <c r="AE324" s="34">
        <f t="shared" si="186"/>
        <v>7</v>
      </c>
      <c r="AF324" s="5">
        <f t="shared" si="187"/>
        <v>0.11348659462415214</v>
      </c>
      <c r="AG324" s="5">
        <v>59</v>
      </c>
      <c r="AH324" s="5">
        <f t="shared" si="161"/>
        <v>241</v>
      </c>
      <c r="AI324" s="5">
        <f t="shared" si="188"/>
        <v>0.5194131115000763</v>
      </c>
      <c r="AJ324" s="5"/>
      <c r="AK324" s="23">
        <f t="shared" si="189"/>
        <v>0.31644985306211421</v>
      </c>
      <c r="AL324" s="23">
        <f t="shared" si="190"/>
        <v>53.164498530621145</v>
      </c>
      <c r="AM324">
        <v>3</v>
      </c>
      <c r="AN324">
        <v>4</v>
      </c>
      <c r="AO324">
        <v>5</v>
      </c>
      <c r="AP324">
        <v>3</v>
      </c>
      <c r="AQ324">
        <v>4</v>
      </c>
      <c r="AR324" s="31">
        <v>4</v>
      </c>
      <c r="AS324" s="6">
        <f t="shared" si="175"/>
        <v>23</v>
      </c>
      <c r="AT324" s="6">
        <f t="shared" si="176"/>
        <v>-0.51789915767352035</v>
      </c>
      <c r="AU324" s="6">
        <f t="shared" si="177"/>
        <v>0.56903253960790645</v>
      </c>
      <c r="AV324" s="6">
        <f t="shared" si="178"/>
        <v>1.423502559280414</v>
      </c>
      <c r="AW324" s="6">
        <f t="shared" si="179"/>
        <v>-1.2620324046144913</v>
      </c>
      <c r="AX324" s="6">
        <f t="shared" si="180"/>
        <v>0.37758186298369223</v>
      </c>
      <c r="AY324" s="6">
        <f t="shared" si="181"/>
        <v>0.25555636805068033</v>
      </c>
      <c r="AZ324" s="6"/>
      <c r="BA324" s="6"/>
      <c r="BB324" s="24">
        <f t="shared" si="182"/>
        <v>0.14095696127244686</v>
      </c>
      <c r="BC324" s="24">
        <f t="shared" si="191"/>
        <v>51.409569612724468</v>
      </c>
      <c r="BD324" s="20">
        <f t="shared" si="183"/>
        <v>0.45318011983334094</v>
      </c>
      <c r="BE324" s="8">
        <f t="shared" si="184"/>
        <v>0.11329502995833524</v>
      </c>
      <c r="BF324" s="20">
        <f t="shared" si="185"/>
        <v>51.132950299583349</v>
      </c>
    </row>
    <row r="325" spans="1:58" customFormat="1">
      <c r="A325" s="34">
        <v>54723</v>
      </c>
      <c r="B325" s="35">
        <v>43598.729166666664</v>
      </c>
      <c r="C325" s="34" t="s">
        <v>5</v>
      </c>
      <c r="D325" s="34">
        <v>1.3</v>
      </c>
      <c r="E325" s="34">
        <f t="shared" si="162"/>
        <v>1.3</v>
      </c>
      <c r="F325" s="34">
        <v>4</v>
      </c>
      <c r="G325" s="34">
        <f t="shared" si="163"/>
        <v>4</v>
      </c>
      <c r="H325" s="34">
        <v>0</v>
      </c>
      <c r="I325" s="34">
        <f t="shared" si="164"/>
        <v>0</v>
      </c>
      <c r="J325" s="30">
        <f t="shared" si="165"/>
        <v>-1.1220922196298695</v>
      </c>
      <c r="K325" s="30">
        <f t="shared" si="166"/>
        <v>-0.57256821752649634</v>
      </c>
      <c r="L325" s="30">
        <f t="shared" si="167"/>
        <v>0.44251619257664032</v>
      </c>
      <c r="M325" s="30">
        <f t="shared" si="168"/>
        <v>-0.99204019468001348</v>
      </c>
      <c r="N325" s="1"/>
      <c r="O325" s="1"/>
      <c r="P325" s="21">
        <f t="shared" si="169"/>
        <v>-0.37403073987662316</v>
      </c>
      <c r="Q325" s="21">
        <f t="shared" si="170"/>
        <v>46.259692601233766</v>
      </c>
      <c r="R325" s="34">
        <v>4</v>
      </c>
      <c r="S325" s="34">
        <v>4</v>
      </c>
      <c r="T325" s="34">
        <v>17</v>
      </c>
      <c r="U325" s="34">
        <v>4</v>
      </c>
      <c r="V325" s="34">
        <v>4</v>
      </c>
      <c r="W325" s="34">
        <v>3</v>
      </c>
      <c r="X325" s="28">
        <f t="shared" si="171"/>
        <v>4</v>
      </c>
      <c r="Y325" s="22">
        <f t="shared" si="172"/>
        <v>28.38</v>
      </c>
      <c r="Z325" s="3"/>
      <c r="AA325" s="22">
        <f t="shared" si="173"/>
        <v>0.12481679462672821</v>
      </c>
      <c r="AB325" s="22">
        <f t="shared" si="174"/>
        <v>51.24816794626728</v>
      </c>
      <c r="AC325" s="34">
        <v>4</v>
      </c>
      <c r="AD325" s="34">
        <v>3</v>
      </c>
      <c r="AE325" s="34">
        <f t="shared" si="186"/>
        <v>7</v>
      </c>
      <c r="AF325" s="5">
        <f t="shared" si="187"/>
        <v>0.11348659462415214</v>
      </c>
      <c r="AG325" s="5">
        <v>59</v>
      </c>
      <c r="AH325" s="5">
        <f t="shared" si="161"/>
        <v>241</v>
      </c>
      <c r="AI325" s="5">
        <f t="shared" si="188"/>
        <v>0.5194131115000763</v>
      </c>
      <c r="AJ325" s="5"/>
      <c r="AK325" s="23">
        <f t="shared" si="189"/>
        <v>0.31644985306211421</v>
      </c>
      <c r="AL325" s="23">
        <f t="shared" si="190"/>
        <v>53.164498530621145</v>
      </c>
      <c r="AM325">
        <v>3</v>
      </c>
      <c r="AN325">
        <v>4</v>
      </c>
      <c r="AO325">
        <v>5</v>
      </c>
      <c r="AP325">
        <v>3</v>
      </c>
      <c r="AQ325">
        <v>4</v>
      </c>
      <c r="AR325" s="31">
        <v>4</v>
      </c>
      <c r="AS325" s="6">
        <f t="shared" si="175"/>
        <v>23</v>
      </c>
      <c r="AT325" s="6">
        <f t="shared" si="176"/>
        <v>-0.51789915767352035</v>
      </c>
      <c r="AU325" s="6">
        <f t="shared" si="177"/>
        <v>0.56903253960790645</v>
      </c>
      <c r="AV325" s="6">
        <f t="shared" si="178"/>
        <v>1.423502559280414</v>
      </c>
      <c r="AW325" s="6">
        <f t="shared" si="179"/>
        <v>-1.2620324046144913</v>
      </c>
      <c r="AX325" s="6">
        <f t="shared" si="180"/>
        <v>0.37758186298369223</v>
      </c>
      <c r="AY325" s="6">
        <f t="shared" si="181"/>
        <v>0.25555636805068033</v>
      </c>
      <c r="AZ325" s="6"/>
      <c r="BA325" s="6"/>
      <c r="BB325" s="24">
        <f t="shared" si="182"/>
        <v>0.14095696127244686</v>
      </c>
      <c r="BC325" s="24">
        <f t="shared" si="191"/>
        <v>51.409569612724468</v>
      </c>
      <c r="BD325" s="20">
        <f t="shared" si="183"/>
        <v>0.20819286908466611</v>
      </c>
      <c r="BE325" s="8">
        <f t="shared" si="184"/>
        <v>5.2048217271166528E-2</v>
      </c>
      <c r="BF325" s="20">
        <f t="shared" si="185"/>
        <v>50.520482172711667</v>
      </c>
    </row>
    <row r="326" spans="1:58" customFormat="1">
      <c r="A326" s="34">
        <v>54723</v>
      </c>
      <c r="B326" s="35">
        <v>43598.854166666664</v>
      </c>
      <c r="C326" s="34" t="s">
        <v>6</v>
      </c>
      <c r="D326" s="34">
        <v>7</v>
      </c>
      <c r="E326" s="34">
        <f t="shared" si="162"/>
        <v>7</v>
      </c>
      <c r="F326" s="34">
        <v>3</v>
      </c>
      <c r="G326" s="34">
        <f t="shared" si="163"/>
        <v>3</v>
      </c>
      <c r="H326" s="34">
        <v>4</v>
      </c>
      <c r="I326" s="34">
        <f t="shared" si="164"/>
        <v>4</v>
      </c>
      <c r="J326" s="30">
        <f t="shared" si="165"/>
        <v>4.536042260994364</v>
      </c>
      <c r="K326" s="30">
        <f t="shared" si="166"/>
        <v>4.121016751336839</v>
      </c>
      <c r="L326" s="30">
        <f t="shared" si="167"/>
        <v>-0.61026742897824293</v>
      </c>
      <c r="M326" s="30">
        <f t="shared" si="168"/>
        <v>1.0252929386357681</v>
      </c>
      <c r="N326" s="1"/>
      <c r="O326" s="1"/>
      <c r="P326" s="21">
        <f t="shared" si="169"/>
        <v>1.5120140869981213</v>
      </c>
      <c r="Q326" s="21">
        <f t="shared" si="170"/>
        <v>65.120140869981213</v>
      </c>
      <c r="R326" s="34">
        <v>4</v>
      </c>
      <c r="S326" s="34">
        <v>4</v>
      </c>
      <c r="T326" s="34">
        <v>17</v>
      </c>
      <c r="U326" s="34">
        <v>4</v>
      </c>
      <c r="V326" s="34">
        <v>4</v>
      </c>
      <c r="W326" s="34">
        <v>2</v>
      </c>
      <c r="X326" s="28">
        <f t="shared" si="171"/>
        <v>5</v>
      </c>
      <c r="Y326" s="22">
        <f t="shared" si="172"/>
        <v>28.234999999999999</v>
      </c>
      <c r="Z326" s="3"/>
      <c r="AA326" s="22">
        <f t="shared" si="173"/>
        <v>0.1060539404508712</v>
      </c>
      <c r="AB326" s="22">
        <f t="shared" si="174"/>
        <v>51.06053940450871</v>
      </c>
      <c r="AC326" s="34">
        <v>4</v>
      </c>
      <c r="AD326" s="34">
        <v>3</v>
      </c>
      <c r="AE326" s="34">
        <f t="shared" si="186"/>
        <v>7</v>
      </c>
      <c r="AF326" s="5">
        <f t="shared" si="187"/>
        <v>0.11348659462415214</v>
      </c>
      <c r="AG326" s="5">
        <v>59</v>
      </c>
      <c r="AH326" s="5">
        <f t="shared" si="161"/>
        <v>241</v>
      </c>
      <c r="AI326" s="5">
        <f t="shared" si="188"/>
        <v>0.5194131115000763</v>
      </c>
      <c r="AJ326" s="5"/>
      <c r="AK326" s="23">
        <f t="shared" si="189"/>
        <v>0.31644985306211421</v>
      </c>
      <c r="AL326" s="23">
        <f t="shared" si="190"/>
        <v>53.164498530621145</v>
      </c>
      <c r="AM326">
        <v>3</v>
      </c>
      <c r="AN326">
        <v>4</v>
      </c>
      <c r="AO326">
        <v>5</v>
      </c>
      <c r="AP326">
        <v>3</v>
      </c>
      <c r="AQ326">
        <v>4</v>
      </c>
      <c r="AR326" s="31">
        <v>4</v>
      </c>
      <c r="AS326" s="6">
        <f t="shared" si="175"/>
        <v>23</v>
      </c>
      <c r="AT326" s="6">
        <f t="shared" si="176"/>
        <v>-0.51789915767352035</v>
      </c>
      <c r="AU326" s="6">
        <f t="shared" si="177"/>
        <v>0.56903253960790645</v>
      </c>
      <c r="AV326" s="6">
        <f t="shared" si="178"/>
        <v>1.423502559280414</v>
      </c>
      <c r="AW326" s="6">
        <f t="shared" si="179"/>
        <v>-1.2620324046144913</v>
      </c>
      <c r="AX326" s="6">
        <f t="shared" si="180"/>
        <v>0.37758186298369223</v>
      </c>
      <c r="AY326" s="6">
        <f t="shared" si="181"/>
        <v>0.25555636805068033</v>
      </c>
      <c r="AZ326" s="6"/>
      <c r="BA326" s="6"/>
      <c r="BB326" s="24">
        <f t="shared" si="182"/>
        <v>0.14095696127244686</v>
      </c>
      <c r="BC326" s="24">
        <f t="shared" si="191"/>
        <v>51.409569612724468</v>
      </c>
      <c r="BD326" s="20">
        <f t="shared" si="183"/>
        <v>2.0754748417835538</v>
      </c>
      <c r="BE326" s="8">
        <f t="shared" si="184"/>
        <v>0.51886871044588845</v>
      </c>
      <c r="BF326" s="20">
        <f t="shared" si="185"/>
        <v>55.188687104458886</v>
      </c>
    </row>
    <row r="327" spans="1:58" customFormat="1">
      <c r="A327" s="34">
        <v>54723</v>
      </c>
      <c r="B327" s="35">
        <v>43599.4375</v>
      </c>
      <c r="C327" s="34" t="s">
        <v>10</v>
      </c>
      <c r="D327" s="34">
        <v>1.3</v>
      </c>
      <c r="E327" s="34">
        <f t="shared" si="162"/>
        <v>1.3</v>
      </c>
      <c r="F327" s="34">
        <v>3</v>
      </c>
      <c r="G327" s="34">
        <f t="shared" si="163"/>
        <v>3</v>
      </c>
      <c r="H327" s="34">
        <v>0</v>
      </c>
      <c r="I327" s="34">
        <f t="shared" si="164"/>
        <v>0</v>
      </c>
      <c r="J327" s="30">
        <f t="shared" si="165"/>
        <v>-2.1748758411847531</v>
      </c>
      <c r="K327" s="30">
        <f t="shared" si="166"/>
        <v>-0.57256821752649634</v>
      </c>
      <c r="L327" s="30">
        <f t="shared" si="167"/>
        <v>-0.61026742897824293</v>
      </c>
      <c r="M327" s="30">
        <f t="shared" si="168"/>
        <v>-0.99204019468001348</v>
      </c>
      <c r="N327" s="1"/>
      <c r="O327" s="1"/>
      <c r="P327" s="21">
        <f t="shared" si="169"/>
        <v>-0.72495861372825099</v>
      </c>
      <c r="Q327" s="21">
        <f t="shared" si="170"/>
        <v>42.750413862717494</v>
      </c>
      <c r="R327" s="34">
        <v>4</v>
      </c>
      <c r="S327" s="34">
        <v>4</v>
      </c>
      <c r="T327" s="34">
        <v>17</v>
      </c>
      <c r="U327" s="34">
        <v>4</v>
      </c>
      <c r="V327" s="34">
        <v>4</v>
      </c>
      <c r="W327" s="34">
        <v>2</v>
      </c>
      <c r="X327" s="28">
        <f t="shared" si="171"/>
        <v>5</v>
      </c>
      <c r="Y327" s="22">
        <f t="shared" si="172"/>
        <v>28.234999999999999</v>
      </c>
      <c r="Z327" s="3"/>
      <c r="AA327" s="22">
        <f t="shared" si="173"/>
        <v>0.1060539404508712</v>
      </c>
      <c r="AB327" s="22">
        <f t="shared" si="174"/>
        <v>51.06053940450871</v>
      </c>
      <c r="AC327" s="34">
        <v>5</v>
      </c>
      <c r="AD327" s="34">
        <v>4</v>
      </c>
      <c r="AE327" s="34">
        <f t="shared" si="186"/>
        <v>9</v>
      </c>
      <c r="AF327" s="5">
        <f t="shared" si="187"/>
        <v>0.78853452295581106</v>
      </c>
      <c r="AG327" s="5">
        <v>59</v>
      </c>
      <c r="AH327" s="5">
        <f t="shared" si="161"/>
        <v>241</v>
      </c>
      <c r="AI327" s="5">
        <f t="shared" si="188"/>
        <v>0.5194131115000763</v>
      </c>
      <c r="AJ327" s="5"/>
      <c r="AK327" s="23">
        <f t="shared" si="189"/>
        <v>0.65397381722794368</v>
      </c>
      <c r="AL327" s="23">
        <f t="shared" si="190"/>
        <v>56.539738172279435</v>
      </c>
      <c r="AM327">
        <v>3</v>
      </c>
      <c r="AN327">
        <v>3</v>
      </c>
      <c r="AO327">
        <v>3</v>
      </c>
      <c r="AP327">
        <v>3</v>
      </c>
      <c r="AQ327">
        <v>4</v>
      </c>
      <c r="AR327" s="31">
        <v>3</v>
      </c>
      <c r="AS327" s="6">
        <f t="shared" si="175"/>
        <v>19</v>
      </c>
      <c r="AT327" s="6">
        <f t="shared" si="176"/>
        <v>-0.51789915767352035</v>
      </c>
      <c r="AU327" s="6">
        <f t="shared" si="177"/>
        <v>-0.52688198111843199</v>
      </c>
      <c r="AV327" s="6">
        <f t="shared" si="178"/>
        <v>-0.82934496931989354</v>
      </c>
      <c r="AW327" s="6">
        <f t="shared" si="179"/>
        <v>-1.2620324046144913</v>
      </c>
      <c r="AX327" s="6">
        <f t="shared" si="180"/>
        <v>0.37758186298369223</v>
      </c>
      <c r="AY327" s="6">
        <f t="shared" si="181"/>
        <v>-0.94861862185802748</v>
      </c>
      <c r="AZ327" s="6"/>
      <c r="BA327" s="6"/>
      <c r="BB327" s="24">
        <f t="shared" si="182"/>
        <v>-0.617865878600112</v>
      </c>
      <c r="BC327" s="24">
        <f t="shared" si="191"/>
        <v>43.821341213998878</v>
      </c>
      <c r="BD327" s="20">
        <f t="shared" si="183"/>
        <v>-0.58279673464954806</v>
      </c>
      <c r="BE327" s="8">
        <f t="shared" si="184"/>
        <v>-0.14569918366238702</v>
      </c>
      <c r="BF327" s="20">
        <f t="shared" si="185"/>
        <v>48.543008163376129</v>
      </c>
    </row>
    <row r="328" spans="1:58" customFormat="1">
      <c r="A328" s="34">
        <v>54723</v>
      </c>
      <c r="B328" s="35">
        <v>43599.548611111109</v>
      </c>
      <c r="C328" s="34" t="s">
        <v>4</v>
      </c>
      <c r="D328" s="34">
        <v>2.5</v>
      </c>
      <c r="E328" s="34">
        <f t="shared" si="162"/>
        <v>2.5</v>
      </c>
      <c r="F328" s="34">
        <v>3</v>
      </c>
      <c r="G328" s="34">
        <f t="shared" si="163"/>
        <v>3</v>
      </c>
      <c r="H328" s="34">
        <v>5</v>
      </c>
      <c r="I328" s="34">
        <f t="shared" si="164"/>
        <v>5</v>
      </c>
      <c r="J328" s="30">
        <f t="shared" si="165"/>
        <v>1.3349137267996238</v>
      </c>
      <c r="K328" s="30">
        <f t="shared" si="166"/>
        <v>0.41555493381315328</v>
      </c>
      <c r="L328" s="30">
        <f t="shared" si="167"/>
        <v>-0.61026742897824293</v>
      </c>
      <c r="M328" s="30">
        <f t="shared" si="168"/>
        <v>1.5296262219647134</v>
      </c>
      <c r="N328" s="1"/>
      <c r="O328" s="1"/>
      <c r="P328" s="21">
        <f t="shared" si="169"/>
        <v>0.44497124226654128</v>
      </c>
      <c r="Q328" s="21">
        <f t="shared" si="170"/>
        <v>54.449712422665414</v>
      </c>
      <c r="R328" s="34">
        <v>4</v>
      </c>
      <c r="S328" s="34">
        <v>4</v>
      </c>
      <c r="T328" s="34">
        <v>18</v>
      </c>
      <c r="U328" s="34">
        <v>4</v>
      </c>
      <c r="V328" s="34">
        <v>4</v>
      </c>
      <c r="W328" s="34">
        <v>2</v>
      </c>
      <c r="X328" s="28">
        <f t="shared" si="171"/>
        <v>5</v>
      </c>
      <c r="Y328" s="22">
        <f t="shared" si="172"/>
        <v>29.224</v>
      </c>
      <c r="Z328" s="3"/>
      <c r="AA328" s="22">
        <f t="shared" si="173"/>
        <v>0.23402954582964811</v>
      </c>
      <c r="AB328" s="22">
        <f t="shared" si="174"/>
        <v>52.340295458296481</v>
      </c>
      <c r="AC328" s="34">
        <v>5</v>
      </c>
      <c r="AD328" s="34">
        <v>4</v>
      </c>
      <c r="AE328" s="34">
        <f t="shared" si="186"/>
        <v>9</v>
      </c>
      <c r="AF328" s="5">
        <f t="shared" si="187"/>
        <v>0.78853452295581106</v>
      </c>
      <c r="AG328" s="5">
        <v>59</v>
      </c>
      <c r="AH328" s="5">
        <f t="shared" si="161"/>
        <v>241</v>
      </c>
      <c r="AI328" s="5">
        <f t="shared" si="188"/>
        <v>0.5194131115000763</v>
      </c>
      <c r="AJ328" s="5"/>
      <c r="AK328" s="23">
        <f t="shared" si="189"/>
        <v>0.65397381722794368</v>
      </c>
      <c r="AL328" s="23">
        <f t="shared" si="190"/>
        <v>56.539738172279435</v>
      </c>
      <c r="AM328">
        <v>3</v>
      </c>
      <c r="AN328">
        <v>3</v>
      </c>
      <c r="AO328">
        <v>3</v>
      </c>
      <c r="AP328">
        <v>3</v>
      </c>
      <c r="AQ328">
        <v>4</v>
      </c>
      <c r="AR328" s="31">
        <v>3</v>
      </c>
      <c r="AS328" s="6">
        <f t="shared" si="175"/>
        <v>19</v>
      </c>
      <c r="AT328" s="6">
        <f t="shared" si="176"/>
        <v>-0.51789915767352035</v>
      </c>
      <c r="AU328" s="6">
        <f t="shared" si="177"/>
        <v>-0.52688198111843199</v>
      </c>
      <c r="AV328" s="6">
        <f t="shared" si="178"/>
        <v>-0.82934496931989354</v>
      </c>
      <c r="AW328" s="6">
        <f t="shared" si="179"/>
        <v>-1.2620324046144913</v>
      </c>
      <c r="AX328" s="6">
        <f t="shared" si="180"/>
        <v>0.37758186298369223</v>
      </c>
      <c r="AY328" s="6">
        <f t="shared" si="181"/>
        <v>-0.94861862185802748</v>
      </c>
      <c r="AZ328" s="6"/>
      <c r="BA328" s="6"/>
      <c r="BB328" s="24">
        <f t="shared" si="182"/>
        <v>-0.617865878600112</v>
      </c>
      <c r="BC328" s="24">
        <f t="shared" si="191"/>
        <v>43.821341213998878</v>
      </c>
      <c r="BD328" s="20">
        <f t="shared" si="183"/>
        <v>0.71510872672402115</v>
      </c>
      <c r="BE328" s="8">
        <f t="shared" si="184"/>
        <v>0.17877718168100529</v>
      </c>
      <c r="BF328" s="20">
        <f t="shared" si="185"/>
        <v>51.78777181681005</v>
      </c>
    </row>
    <row r="329" spans="1:58" customFormat="1">
      <c r="A329" s="34">
        <v>54723</v>
      </c>
      <c r="B329" s="35">
        <v>43599.757638888892</v>
      </c>
      <c r="C329" s="34" t="s">
        <v>5</v>
      </c>
      <c r="D329" s="34">
        <v>3.5</v>
      </c>
      <c r="E329" s="34">
        <f t="shared" si="162"/>
        <v>3.5</v>
      </c>
      <c r="F329" s="34">
        <v>4</v>
      </c>
      <c r="G329" s="34">
        <f t="shared" si="163"/>
        <v>4</v>
      </c>
      <c r="H329" s="34">
        <v>4</v>
      </c>
      <c r="I329" s="34">
        <f t="shared" si="164"/>
        <v>4</v>
      </c>
      <c r="J329" s="30">
        <f t="shared" si="165"/>
        <v>2.7068000244752697</v>
      </c>
      <c r="K329" s="30">
        <f t="shared" si="166"/>
        <v>1.2389908932628613</v>
      </c>
      <c r="L329" s="30">
        <f t="shared" si="167"/>
        <v>0.44251619257664032</v>
      </c>
      <c r="M329" s="30">
        <f t="shared" si="168"/>
        <v>1.0252929386357681</v>
      </c>
      <c r="N329" s="1"/>
      <c r="O329" s="1"/>
      <c r="P329" s="21">
        <f t="shared" si="169"/>
        <v>0.90226667482508993</v>
      </c>
      <c r="Q329" s="21">
        <f t="shared" si="170"/>
        <v>59.022666748250899</v>
      </c>
      <c r="R329" s="34">
        <v>3</v>
      </c>
      <c r="S329" s="34">
        <v>4</v>
      </c>
      <c r="T329" s="34">
        <v>17</v>
      </c>
      <c r="U329" s="34">
        <v>4</v>
      </c>
      <c r="V329" s="34">
        <v>4</v>
      </c>
      <c r="W329" s="34">
        <v>2</v>
      </c>
      <c r="X329" s="28">
        <f t="shared" si="171"/>
        <v>5</v>
      </c>
      <c r="Y329" s="22">
        <f t="shared" si="172"/>
        <v>27.689</v>
      </c>
      <c r="Z329" s="3"/>
      <c r="AA329" s="22">
        <f t="shared" si="173"/>
        <v>3.5402089554195715E-2</v>
      </c>
      <c r="AB329" s="22">
        <f t="shared" si="174"/>
        <v>50.354020895541957</v>
      </c>
      <c r="AC329" s="34">
        <v>5</v>
      </c>
      <c r="AD329" s="34">
        <v>4</v>
      </c>
      <c r="AE329" s="34">
        <f t="shared" si="186"/>
        <v>9</v>
      </c>
      <c r="AF329" s="5">
        <f t="shared" si="187"/>
        <v>0.78853452295581106</v>
      </c>
      <c r="AG329" s="5">
        <v>59</v>
      </c>
      <c r="AH329" s="5">
        <f t="shared" si="161"/>
        <v>241</v>
      </c>
      <c r="AI329" s="5">
        <f t="shared" si="188"/>
        <v>0.5194131115000763</v>
      </c>
      <c r="AJ329" s="5"/>
      <c r="AK329" s="23">
        <f t="shared" si="189"/>
        <v>0.65397381722794368</v>
      </c>
      <c r="AL329" s="23">
        <f t="shared" si="190"/>
        <v>56.539738172279435</v>
      </c>
      <c r="AM329">
        <v>3</v>
      </c>
      <c r="AN329">
        <v>3</v>
      </c>
      <c r="AO329">
        <v>3</v>
      </c>
      <c r="AP329">
        <v>3</v>
      </c>
      <c r="AQ329">
        <v>4</v>
      </c>
      <c r="AR329" s="31">
        <v>3</v>
      </c>
      <c r="AS329" s="6">
        <f t="shared" si="175"/>
        <v>19</v>
      </c>
      <c r="AT329" s="6">
        <f t="shared" si="176"/>
        <v>-0.51789915767352035</v>
      </c>
      <c r="AU329" s="6">
        <f t="shared" si="177"/>
        <v>-0.52688198111843199</v>
      </c>
      <c r="AV329" s="6">
        <f t="shared" si="178"/>
        <v>-0.82934496931989354</v>
      </c>
      <c r="AW329" s="6">
        <f t="shared" si="179"/>
        <v>-1.2620324046144913</v>
      </c>
      <c r="AX329" s="6">
        <f t="shared" si="180"/>
        <v>0.37758186298369223</v>
      </c>
      <c r="AY329" s="6">
        <f t="shared" si="181"/>
        <v>-0.94861862185802748</v>
      </c>
      <c r="AZ329" s="6"/>
      <c r="BA329" s="6"/>
      <c r="BB329" s="24">
        <f t="shared" si="182"/>
        <v>-0.617865878600112</v>
      </c>
      <c r="BC329" s="24">
        <f t="shared" si="191"/>
        <v>43.821341213998878</v>
      </c>
      <c r="BD329" s="20">
        <f t="shared" si="183"/>
        <v>0.97377670300711727</v>
      </c>
      <c r="BE329" s="8">
        <f t="shared" si="184"/>
        <v>0.24344417575177932</v>
      </c>
      <c r="BF329" s="20">
        <f t="shared" si="185"/>
        <v>52.434441757517796</v>
      </c>
    </row>
    <row r="330" spans="1:58" customFormat="1">
      <c r="A330" s="34">
        <v>54723</v>
      </c>
      <c r="B330" s="35">
        <v>43599.854166666664</v>
      </c>
      <c r="C330" s="34" t="s">
        <v>6</v>
      </c>
      <c r="D330" s="34">
        <v>1.5</v>
      </c>
      <c r="E330" s="34">
        <f t="shared" si="162"/>
        <v>1.5</v>
      </c>
      <c r="F330" s="34">
        <v>4</v>
      </c>
      <c r="G330" s="34">
        <f t="shared" si="163"/>
        <v>4</v>
      </c>
      <c r="H330" s="34">
        <v>0</v>
      </c>
      <c r="I330" s="34">
        <f t="shared" si="164"/>
        <v>0</v>
      </c>
      <c r="J330" s="30">
        <f t="shared" si="165"/>
        <v>-0.95740502773992797</v>
      </c>
      <c r="K330" s="30">
        <f t="shared" si="166"/>
        <v>-0.40788102563655476</v>
      </c>
      <c r="L330" s="30">
        <f t="shared" si="167"/>
        <v>0.44251619257664032</v>
      </c>
      <c r="M330" s="30">
        <f t="shared" si="168"/>
        <v>-0.99204019468001348</v>
      </c>
      <c r="N330" s="1"/>
      <c r="O330" s="1"/>
      <c r="P330" s="21">
        <f t="shared" si="169"/>
        <v>-0.31913500924664268</v>
      </c>
      <c r="Q330" s="21">
        <f t="shared" si="170"/>
        <v>46.808649907533571</v>
      </c>
      <c r="R330" s="34">
        <v>4</v>
      </c>
      <c r="S330" s="34">
        <v>5</v>
      </c>
      <c r="T330" s="34">
        <v>18</v>
      </c>
      <c r="U330" s="34">
        <v>5</v>
      </c>
      <c r="V330" s="34">
        <v>5</v>
      </c>
      <c r="W330" s="34">
        <v>2</v>
      </c>
      <c r="X330" s="28">
        <f t="shared" si="171"/>
        <v>5</v>
      </c>
      <c r="Y330" s="22">
        <f t="shared" si="172"/>
        <v>31.460999999999995</v>
      </c>
      <c r="Z330" s="3"/>
      <c r="AA330" s="22">
        <f t="shared" si="173"/>
        <v>0.52349509611511125</v>
      </c>
      <c r="AB330" s="22">
        <f t="shared" si="174"/>
        <v>55.234950961151114</v>
      </c>
      <c r="AC330" s="34">
        <v>5</v>
      </c>
      <c r="AD330" s="34">
        <v>4</v>
      </c>
      <c r="AE330" s="34">
        <f t="shared" si="186"/>
        <v>9</v>
      </c>
      <c r="AF330" s="5">
        <f t="shared" si="187"/>
        <v>0.78853452295581106</v>
      </c>
      <c r="AG330" s="5">
        <v>59</v>
      </c>
      <c r="AH330" s="5">
        <f t="shared" si="161"/>
        <v>241</v>
      </c>
      <c r="AI330" s="5">
        <f t="shared" si="188"/>
        <v>0.5194131115000763</v>
      </c>
      <c r="AJ330" s="5"/>
      <c r="AK330" s="23">
        <f t="shared" si="189"/>
        <v>0.65397381722794368</v>
      </c>
      <c r="AL330" s="23">
        <f t="shared" si="190"/>
        <v>56.539738172279435</v>
      </c>
      <c r="AM330">
        <v>3</v>
      </c>
      <c r="AN330">
        <v>3</v>
      </c>
      <c r="AO330">
        <v>3</v>
      </c>
      <c r="AP330">
        <v>3</v>
      </c>
      <c r="AQ330">
        <v>4</v>
      </c>
      <c r="AR330" s="31">
        <v>3</v>
      </c>
      <c r="AS330" s="6">
        <f t="shared" si="175"/>
        <v>19</v>
      </c>
      <c r="AT330" s="6">
        <f t="shared" si="176"/>
        <v>-0.51789915767352035</v>
      </c>
      <c r="AU330" s="6">
        <f t="shared" si="177"/>
        <v>-0.52688198111843199</v>
      </c>
      <c r="AV330" s="6">
        <f t="shared" si="178"/>
        <v>-0.82934496931989354</v>
      </c>
      <c r="AW330" s="6">
        <f t="shared" si="179"/>
        <v>-1.2620324046144913</v>
      </c>
      <c r="AX330" s="6">
        <f t="shared" si="180"/>
        <v>0.37758186298369223</v>
      </c>
      <c r="AY330" s="6">
        <f t="shared" si="181"/>
        <v>-0.94861862185802748</v>
      </c>
      <c r="AZ330" s="6"/>
      <c r="BA330" s="6"/>
      <c r="BB330" s="24">
        <f t="shared" si="182"/>
        <v>-0.617865878600112</v>
      </c>
      <c r="BC330" s="24">
        <f t="shared" si="191"/>
        <v>43.821341213998878</v>
      </c>
      <c r="BD330" s="20">
        <f t="shared" si="183"/>
        <v>0.2404680254963002</v>
      </c>
      <c r="BE330" s="8">
        <f t="shared" si="184"/>
        <v>6.0117006374075049E-2</v>
      </c>
      <c r="BF330" s="20">
        <f t="shared" si="185"/>
        <v>50.601170063740753</v>
      </c>
    </row>
    <row r="331" spans="1:58" customFormat="1">
      <c r="A331" s="34">
        <v>54723</v>
      </c>
      <c r="B331" s="35">
        <v>43600.4375</v>
      </c>
      <c r="C331" s="34" t="s">
        <v>11</v>
      </c>
      <c r="D331" s="34">
        <v>2.5</v>
      </c>
      <c r="E331" s="34">
        <f t="shared" si="162"/>
        <v>2.5</v>
      </c>
      <c r="F331" s="34">
        <v>3</v>
      </c>
      <c r="G331" s="34">
        <f t="shared" si="163"/>
        <v>3</v>
      </c>
      <c r="H331" s="34">
        <v>4</v>
      </c>
      <c r="I331" s="34">
        <f t="shared" si="164"/>
        <v>4</v>
      </c>
      <c r="J331" s="30">
        <f t="shared" si="165"/>
        <v>0.8305804434706785</v>
      </c>
      <c r="K331" s="30">
        <f t="shared" si="166"/>
        <v>0.41555493381315328</v>
      </c>
      <c r="L331" s="30">
        <f t="shared" si="167"/>
        <v>-0.61026742897824293</v>
      </c>
      <c r="M331" s="30">
        <f t="shared" si="168"/>
        <v>1.0252929386357681</v>
      </c>
      <c r="N331" s="1"/>
      <c r="O331" s="1"/>
      <c r="P331" s="21">
        <f t="shared" si="169"/>
        <v>0.2768601478235595</v>
      </c>
      <c r="Q331" s="21">
        <f t="shared" si="170"/>
        <v>52.768601478235595</v>
      </c>
      <c r="R331" s="34">
        <v>4</v>
      </c>
      <c r="S331" s="34">
        <v>4</v>
      </c>
      <c r="T331" s="34">
        <v>18</v>
      </c>
      <c r="U331" s="34">
        <v>5</v>
      </c>
      <c r="V331" s="34">
        <v>5</v>
      </c>
      <c r="W331" s="34">
        <v>2</v>
      </c>
      <c r="X331" s="28">
        <f t="shared" si="171"/>
        <v>5</v>
      </c>
      <c r="Y331" s="22">
        <f t="shared" si="172"/>
        <v>31.057999999999996</v>
      </c>
      <c r="Z331" s="3"/>
      <c r="AA331" s="22">
        <f t="shared" si="173"/>
        <v>0.47134730140566039</v>
      </c>
      <c r="AB331" s="22">
        <f t="shared" si="174"/>
        <v>54.713473014056603</v>
      </c>
      <c r="AC331" s="34">
        <v>5</v>
      </c>
      <c r="AD331" s="34">
        <v>5</v>
      </c>
      <c r="AE331" s="34">
        <f t="shared" si="186"/>
        <v>10</v>
      </c>
      <c r="AF331" s="5">
        <f t="shared" si="187"/>
        <v>1.1260584871216406</v>
      </c>
      <c r="AG331" s="5">
        <v>59</v>
      </c>
      <c r="AH331" s="5">
        <f t="shared" si="161"/>
        <v>241</v>
      </c>
      <c r="AI331" s="5">
        <f t="shared" si="188"/>
        <v>0.5194131115000763</v>
      </c>
      <c r="AJ331" s="5"/>
      <c r="AK331" s="23">
        <f t="shared" si="189"/>
        <v>0.82273579931085838</v>
      </c>
      <c r="AL331" s="23">
        <f t="shared" si="190"/>
        <v>58.227357993108583</v>
      </c>
      <c r="AM331">
        <v>3</v>
      </c>
      <c r="AN331">
        <v>3</v>
      </c>
      <c r="AO331">
        <v>3</v>
      </c>
      <c r="AP331">
        <v>4</v>
      </c>
      <c r="AQ331">
        <v>3</v>
      </c>
      <c r="AR331" s="31">
        <v>3</v>
      </c>
      <c r="AS331" s="6">
        <f t="shared" si="175"/>
        <v>19</v>
      </c>
      <c r="AT331" s="6">
        <f t="shared" si="176"/>
        <v>-0.51789915767352035</v>
      </c>
      <c r="AU331" s="6">
        <f t="shared" si="177"/>
        <v>-0.52688198111843199</v>
      </c>
      <c r="AV331" s="6">
        <f t="shared" si="178"/>
        <v>-0.82934496931989354</v>
      </c>
      <c r="AW331" s="6">
        <f t="shared" si="179"/>
        <v>-0.2620324046144914</v>
      </c>
      <c r="AX331" s="6">
        <f t="shared" si="180"/>
        <v>-0.81754681637338489</v>
      </c>
      <c r="AY331" s="6">
        <f t="shared" si="181"/>
        <v>-0.94861862185802748</v>
      </c>
      <c r="AZ331" s="6"/>
      <c r="BA331" s="6"/>
      <c r="BB331" s="24">
        <f t="shared" si="182"/>
        <v>-0.65038732515962494</v>
      </c>
      <c r="BC331" s="24">
        <f t="shared" si="191"/>
        <v>43.496126748403753</v>
      </c>
      <c r="BD331" s="20">
        <f t="shared" si="183"/>
        <v>0.92055592338045333</v>
      </c>
      <c r="BE331" s="8">
        <f t="shared" si="184"/>
        <v>0.23013898084511333</v>
      </c>
      <c r="BF331" s="20">
        <f t="shared" si="185"/>
        <v>52.301389808451134</v>
      </c>
    </row>
    <row r="332" spans="1:58" customFormat="1">
      <c r="A332" s="34">
        <v>54723</v>
      </c>
      <c r="B332" s="35">
        <v>43600.57916666667</v>
      </c>
      <c r="C332" s="34" t="s">
        <v>4</v>
      </c>
      <c r="D332" s="34">
        <v>1.3</v>
      </c>
      <c r="E332" s="34">
        <f t="shared" si="162"/>
        <v>1.3</v>
      </c>
      <c r="F332" s="34">
        <v>3</v>
      </c>
      <c r="G332" s="34">
        <f t="shared" si="163"/>
        <v>3</v>
      </c>
      <c r="H332" s="34">
        <v>0</v>
      </c>
      <c r="I332" s="34">
        <f t="shared" si="164"/>
        <v>0</v>
      </c>
      <c r="J332" s="30">
        <f t="shared" si="165"/>
        <v>-2.1748758411847531</v>
      </c>
      <c r="K332" s="30">
        <f t="shared" si="166"/>
        <v>-0.57256821752649634</v>
      </c>
      <c r="L332" s="30">
        <f t="shared" si="167"/>
        <v>-0.61026742897824293</v>
      </c>
      <c r="M332" s="30">
        <f t="shared" si="168"/>
        <v>-0.99204019468001348</v>
      </c>
      <c r="N332" s="1"/>
      <c r="O332" s="1"/>
      <c r="P332" s="21">
        <f t="shared" si="169"/>
        <v>-0.72495861372825099</v>
      </c>
      <c r="Q332" s="21">
        <f t="shared" si="170"/>
        <v>42.750413862717494</v>
      </c>
      <c r="R332" s="34">
        <v>4</v>
      </c>
      <c r="S332" s="34">
        <v>4</v>
      </c>
      <c r="T332" s="34">
        <v>18</v>
      </c>
      <c r="U332" s="34">
        <v>4</v>
      </c>
      <c r="V332" s="34">
        <v>4</v>
      </c>
      <c r="W332" s="34">
        <v>2</v>
      </c>
      <c r="X332" s="28">
        <f t="shared" si="171"/>
        <v>5</v>
      </c>
      <c r="Y332" s="22">
        <f t="shared" si="172"/>
        <v>29.224</v>
      </c>
      <c r="Z332" s="3"/>
      <c r="AA332" s="22">
        <f t="shared" si="173"/>
        <v>0.23402954582964811</v>
      </c>
      <c r="AB332" s="22">
        <f t="shared" si="174"/>
        <v>52.340295458296481</v>
      </c>
      <c r="AC332" s="34">
        <v>5</v>
      </c>
      <c r="AD332" s="34">
        <v>5</v>
      </c>
      <c r="AE332" s="34">
        <f t="shared" si="186"/>
        <v>10</v>
      </c>
      <c r="AF332" s="5">
        <f t="shared" si="187"/>
        <v>1.1260584871216406</v>
      </c>
      <c r="AG332" s="5">
        <v>59</v>
      </c>
      <c r="AH332" s="5">
        <f t="shared" si="161"/>
        <v>241</v>
      </c>
      <c r="AI332" s="5">
        <f t="shared" si="188"/>
        <v>0.5194131115000763</v>
      </c>
      <c r="AJ332" s="5"/>
      <c r="AK332" s="23">
        <f t="shared" si="189"/>
        <v>0.82273579931085838</v>
      </c>
      <c r="AL332" s="23">
        <f t="shared" si="190"/>
        <v>58.227357993108583</v>
      </c>
      <c r="AM332">
        <v>3</v>
      </c>
      <c r="AN332">
        <v>3</v>
      </c>
      <c r="AO332">
        <v>3</v>
      </c>
      <c r="AP332">
        <v>4</v>
      </c>
      <c r="AQ332">
        <v>3</v>
      </c>
      <c r="AR332" s="31">
        <v>3</v>
      </c>
      <c r="AS332" s="6">
        <f t="shared" si="175"/>
        <v>19</v>
      </c>
      <c r="AT332" s="6">
        <f t="shared" si="176"/>
        <v>-0.51789915767352035</v>
      </c>
      <c r="AU332" s="6">
        <f t="shared" si="177"/>
        <v>-0.52688198111843199</v>
      </c>
      <c r="AV332" s="6">
        <f t="shared" si="178"/>
        <v>-0.82934496931989354</v>
      </c>
      <c r="AW332" s="6">
        <f t="shared" si="179"/>
        <v>-0.2620324046144914</v>
      </c>
      <c r="AX332" s="6">
        <f t="shared" si="180"/>
        <v>-0.81754681637338489</v>
      </c>
      <c r="AY332" s="6">
        <f t="shared" si="181"/>
        <v>-0.94861862185802748</v>
      </c>
      <c r="AZ332" s="6"/>
      <c r="BA332" s="6"/>
      <c r="BB332" s="24">
        <f t="shared" si="182"/>
        <v>-0.65038732515962494</v>
      </c>
      <c r="BC332" s="24">
        <f t="shared" si="191"/>
        <v>43.496126748403753</v>
      </c>
      <c r="BD332" s="20">
        <f t="shared" si="183"/>
        <v>-0.31858059374736947</v>
      </c>
      <c r="BE332" s="8">
        <f t="shared" si="184"/>
        <v>-7.9645148436842367E-2</v>
      </c>
      <c r="BF332" s="20">
        <f t="shared" si="185"/>
        <v>49.203548515631574</v>
      </c>
    </row>
    <row r="333" spans="1:58" customFormat="1">
      <c r="A333" s="34">
        <v>54723</v>
      </c>
      <c r="B333" s="35">
        <v>43600.776388888888</v>
      </c>
      <c r="C333" s="34" t="s">
        <v>5</v>
      </c>
      <c r="D333" s="34">
        <v>3.5</v>
      </c>
      <c r="E333" s="34">
        <f t="shared" si="162"/>
        <v>3.5</v>
      </c>
      <c r="F333" s="34">
        <v>5</v>
      </c>
      <c r="G333" s="34">
        <f t="shared" si="163"/>
        <v>5</v>
      </c>
      <c r="H333" s="34">
        <v>3</v>
      </c>
      <c r="I333" s="34">
        <f t="shared" si="164"/>
        <v>3</v>
      </c>
      <c r="J333" s="30">
        <f t="shared" si="165"/>
        <v>3.2552503627012079</v>
      </c>
      <c r="K333" s="30">
        <f t="shared" si="166"/>
        <v>1.2389908932628613</v>
      </c>
      <c r="L333" s="30">
        <f t="shared" si="167"/>
        <v>1.4952998141315237</v>
      </c>
      <c r="M333" s="30">
        <f t="shared" si="168"/>
        <v>0.52095965530682276</v>
      </c>
      <c r="N333" s="1"/>
      <c r="O333" s="1"/>
      <c r="P333" s="21">
        <f t="shared" si="169"/>
        <v>1.085083454233736</v>
      </c>
      <c r="Q333" s="21">
        <f t="shared" si="170"/>
        <v>60.85083454233736</v>
      </c>
      <c r="R333" s="34">
        <v>4</v>
      </c>
      <c r="S333" s="34">
        <v>4</v>
      </c>
      <c r="T333" s="34">
        <v>20</v>
      </c>
      <c r="U333" s="34">
        <v>6</v>
      </c>
      <c r="V333" s="34">
        <v>6</v>
      </c>
      <c r="W333" s="34">
        <v>2</v>
      </c>
      <c r="X333" s="28">
        <f t="shared" si="171"/>
        <v>5</v>
      </c>
      <c r="Y333" s="22">
        <f t="shared" si="172"/>
        <v>34.869999999999997</v>
      </c>
      <c r="Z333" s="3"/>
      <c r="AA333" s="22">
        <f t="shared" si="173"/>
        <v>0.96461626773922693</v>
      </c>
      <c r="AB333" s="22">
        <f t="shared" si="174"/>
        <v>59.646162677392269</v>
      </c>
      <c r="AC333" s="34">
        <v>5</v>
      </c>
      <c r="AD333" s="34">
        <v>5</v>
      </c>
      <c r="AE333" s="34">
        <f t="shared" si="186"/>
        <v>10</v>
      </c>
      <c r="AF333" s="5">
        <f t="shared" si="187"/>
        <v>1.1260584871216406</v>
      </c>
      <c r="AG333" s="5">
        <v>59</v>
      </c>
      <c r="AH333" s="5">
        <f t="shared" si="161"/>
        <v>241</v>
      </c>
      <c r="AI333" s="5">
        <f t="shared" si="188"/>
        <v>0.5194131115000763</v>
      </c>
      <c r="AJ333" s="5"/>
      <c r="AK333" s="23">
        <f t="shared" si="189"/>
        <v>0.82273579931085838</v>
      </c>
      <c r="AL333" s="23">
        <f t="shared" si="190"/>
        <v>58.227357993108583</v>
      </c>
      <c r="AM333">
        <v>3</v>
      </c>
      <c r="AN333">
        <v>3</v>
      </c>
      <c r="AO333">
        <v>3</v>
      </c>
      <c r="AP333">
        <v>4</v>
      </c>
      <c r="AQ333">
        <v>3</v>
      </c>
      <c r="AR333" s="31">
        <v>3</v>
      </c>
      <c r="AS333" s="6">
        <f t="shared" si="175"/>
        <v>19</v>
      </c>
      <c r="AT333" s="6">
        <f t="shared" si="176"/>
        <v>-0.51789915767352035</v>
      </c>
      <c r="AU333" s="6">
        <f t="shared" si="177"/>
        <v>-0.52688198111843199</v>
      </c>
      <c r="AV333" s="6">
        <f t="shared" si="178"/>
        <v>-0.82934496931989354</v>
      </c>
      <c r="AW333" s="6">
        <f t="shared" si="179"/>
        <v>-0.2620324046144914</v>
      </c>
      <c r="AX333" s="6">
        <f t="shared" si="180"/>
        <v>-0.81754681637338489</v>
      </c>
      <c r="AY333" s="6">
        <f t="shared" si="181"/>
        <v>-0.94861862185802748</v>
      </c>
      <c r="AZ333" s="6"/>
      <c r="BA333" s="6"/>
      <c r="BB333" s="24">
        <f t="shared" si="182"/>
        <v>-0.65038732515962494</v>
      </c>
      <c r="BC333" s="24">
        <f t="shared" si="191"/>
        <v>43.496126748403753</v>
      </c>
      <c r="BD333" s="20">
        <f t="shared" si="183"/>
        <v>2.222048196124196</v>
      </c>
      <c r="BE333" s="8">
        <f t="shared" si="184"/>
        <v>0.555512049031049</v>
      </c>
      <c r="BF333" s="20">
        <f t="shared" si="185"/>
        <v>55.555120490310486</v>
      </c>
    </row>
    <row r="334" spans="1:58" customFormat="1">
      <c r="A334" s="34">
        <v>54723</v>
      </c>
      <c r="B334" s="35">
        <v>43600.854166666664</v>
      </c>
      <c r="C334" s="34" t="s">
        <v>6</v>
      </c>
      <c r="D334" s="34">
        <v>7</v>
      </c>
      <c r="E334" s="34">
        <f t="shared" si="162"/>
        <v>7</v>
      </c>
      <c r="F334" s="34">
        <v>2</v>
      </c>
      <c r="G334" s="34">
        <f t="shared" si="163"/>
        <v>2</v>
      </c>
      <c r="H334" s="34">
        <v>2</v>
      </c>
      <c r="I334" s="34">
        <f t="shared" si="164"/>
        <v>2</v>
      </c>
      <c r="J334" s="30">
        <f t="shared" si="165"/>
        <v>2.47459207278159</v>
      </c>
      <c r="K334" s="30">
        <f t="shared" si="166"/>
        <v>4.121016751336839</v>
      </c>
      <c r="L334" s="30">
        <f t="shared" si="167"/>
        <v>-1.6630510505331262</v>
      </c>
      <c r="M334" s="30">
        <f t="shared" si="168"/>
        <v>1.6626371977877374E-2</v>
      </c>
      <c r="N334" s="1"/>
      <c r="O334" s="1"/>
      <c r="P334" s="21">
        <f t="shared" si="169"/>
        <v>0.82486402426052996</v>
      </c>
      <c r="Q334" s="21">
        <f t="shared" si="170"/>
        <v>58.248640242605298</v>
      </c>
      <c r="R334" s="34">
        <v>4</v>
      </c>
      <c r="S334" s="34">
        <v>4</v>
      </c>
      <c r="T334" s="34">
        <v>19</v>
      </c>
      <c r="U334" s="34">
        <v>5</v>
      </c>
      <c r="V334" s="34">
        <v>5</v>
      </c>
      <c r="W334" s="34">
        <v>2</v>
      </c>
      <c r="X334" s="28">
        <f t="shared" si="171"/>
        <v>5</v>
      </c>
      <c r="Y334" s="22">
        <f t="shared" si="172"/>
        <v>32.047000000000004</v>
      </c>
      <c r="Z334" s="3"/>
      <c r="AA334" s="22">
        <f t="shared" si="173"/>
        <v>0.59932290678443823</v>
      </c>
      <c r="AB334" s="22">
        <f t="shared" si="174"/>
        <v>55.993229067844382</v>
      </c>
      <c r="AC334" s="34">
        <v>5</v>
      </c>
      <c r="AD334" s="34">
        <v>5</v>
      </c>
      <c r="AE334" s="34">
        <f t="shared" si="186"/>
        <v>10</v>
      </c>
      <c r="AF334" s="5">
        <f t="shared" si="187"/>
        <v>1.1260584871216406</v>
      </c>
      <c r="AG334" s="5">
        <v>59</v>
      </c>
      <c r="AH334" s="5">
        <f t="shared" si="161"/>
        <v>241</v>
      </c>
      <c r="AI334" s="5">
        <f t="shared" si="188"/>
        <v>0.5194131115000763</v>
      </c>
      <c r="AJ334" s="5"/>
      <c r="AK334" s="23">
        <f t="shared" si="189"/>
        <v>0.82273579931085838</v>
      </c>
      <c r="AL334" s="23">
        <f t="shared" si="190"/>
        <v>58.227357993108583</v>
      </c>
      <c r="AM334">
        <v>3</v>
      </c>
      <c r="AN334">
        <v>3</v>
      </c>
      <c r="AO334">
        <v>3</v>
      </c>
      <c r="AP334">
        <v>4</v>
      </c>
      <c r="AQ334">
        <v>3</v>
      </c>
      <c r="AR334" s="31">
        <v>3</v>
      </c>
      <c r="AS334" s="6">
        <f t="shared" si="175"/>
        <v>19</v>
      </c>
      <c r="AT334" s="6">
        <f t="shared" si="176"/>
        <v>-0.51789915767352035</v>
      </c>
      <c r="AU334" s="6">
        <f t="shared" si="177"/>
        <v>-0.52688198111843199</v>
      </c>
      <c r="AV334" s="6">
        <f t="shared" si="178"/>
        <v>-0.82934496931989354</v>
      </c>
      <c r="AW334" s="6">
        <f t="shared" si="179"/>
        <v>-0.2620324046144914</v>
      </c>
      <c r="AX334" s="6">
        <f t="shared" si="180"/>
        <v>-0.81754681637338489</v>
      </c>
      <c r="AY334" s="6">
        <f t="shared" si="181"/>
        <v>-0.94861862185802748</v>
      </c>
      <c r="AZ334" s="6"/>
      <c r="BA334" s="6"/>
      <c r="BB334" s="24">
        <f t="shared" si="182"/>
        <v>-0.65038732515962494</v>
      </c>
      <c r="BC334" s="24">
        <f t="shared" si="191"/>
        <v>43.496126748403753</v>
      </c>
      <c r="BD334" s="20">
        <f t="shared" si="183"/>
        <v>1.5965354051962017</v>
      </c>
      <c r="BE334" s="8">
        <f t="shared" si="184"/>
        <v>0.39913385129905044</v>
      </c>
      <c r="BF334" s="20">
        <f t="shared" si="185"/>
        <v>53.991338512990502</v>
      </c>
    </row>
    <row r="335" spans="1:58" customFormat="1">
      <c r="A335" s="34">
        <v>54723</v>
      </c>
      <c r="B335" s="35">
        <v>43601.4375</v>
      </c>
      <c r="C335" s="34" t="s">
        <v>12</v>
      </c>
      <c r="D335" s="34">
        <v>1.3</v>
      </c>
      <c r="E335" s="34">
        <f t="shared" si="162"/>
        <v>1.3</v>
      </c>
      <c r="F335" s="34">
        <v>2</v>
      </c>
      <c r="G335" s="34">
        <f t="shared" si="163"/>
        <v>2</v>
      </c>
      <c r="H335" s="34">
        <v>0</v>
      </c>
      <c r="I335" s="34">
        <f t="shared" si="164"/>
        <v>0</v>
      </c>
      <c r="J335" s="30">
        <f t="shared" si="165"/>
        <v>-3.227659462739636</v>
      </c>
      <c r="K335" s="30">
        <f t="shared" si="166"/>
        <v>-0.57256821752649634</v>
      </c>
      <c r="L335" s="30">
        <f t="shared" si="167"/>
        <v>-1.6630510505331262</v>
      </c>
      <c r="M335" s="30">
        <f t="shared" si="168"/>
        <v>-0.99204019468001348</v>
      </c>
      <c r="N335" s="1"/>
      <c r="O335" s="1"/>
      <c r="P335" s="21">
        <f t="shared" si="169"/>
        <v>-1.0758864875798786</v>
      </c>
      <c r="Q335" s="21">
        <f t="shared" si="170"/>
        <v>39.241135124201215</v>
      </c>
      <c r="R335" s="34">
        <v>3</v>
      </c>
      <c r="S335" s="34">
        <v>4</v>
      </c>
      <c r="T335" s="34">
        <v>18</v>
      </c>
      <c r="U335" s="34">
        <v>5</v>
      </c>
      <c r="V335" s="34">
        <v>5</v>
      </c>
      <c r="W335" s="34">
        <v>2</v>
      </c>
      <c r="X335" s="28">
        <f t="shared" si="171"/>
        <v>5</v>
      </c>
      <c r="Y335" s="22">
        <f t="shared" si="172"/>
        <v>30.511999999999997</v>
      </c>
      <c r="Z335" s="3"/>
      <c r="AA335" s="22">
        <f t="shared" si="173"/>
        <v>0.40069545050898486</v>
      </c>
      <c r="AB335" s="22">
        <f t="shared" si="174"/>
        <v>54.006954505089851</v>
      </c>
      <c r="AC335" s="34">
        <v>5</v>
      </c>
      <c r="AD335" s="34">
        <v>5</v>
      </c>
      <c r="AE335" s="34">
        <f t="shared" si="186"/>
        <v>10</v>
      </c>
      <c r="AF335" s="5">
        <f t="shared" si="187"/>
        <v>1.1260584871216406</v>
      </c>
      <c r="AG335" s="5">
        <v>59</v>
      </c>
      <c r="AH335" s="5">
        <f t="shared" si="161"/>
        <v>241</v>
      </c>
      <c r="AI335" s="5">
        <f t="shared" si="188"/>
        <v>0.5194131115000763</v>
      </c>
      <c r="AJ335" s="5"/>
      <c r="AK335" s="23">
        <f t="shared" si="189"/>
        <v>0.82273579931085838</v>
      </c>
      <c r="AL335" s="23">
        <f t="shared" si="190"/>
        <v>58.227357993108583</v>
      </c>
      <c r="AM335">
        <v>3</v>
      </c>
      <c r="AN335">
        <v>3</v>
      </c>
      <c r="AO335">
        <v>3</v>
      </c>
      <c r="AP335">
        <v>4</v>
      </c>
      <c r="AQ335">
        <v>3</v>
      </c>
      <c r="AR335" s="31">
        <v>4</v>
      </c>
      <c r="AS335" s="6">
        <f t="shared" si="175"/>
        <v>20</v>
      </c>
      <c r="AT335" s="6">
        <f t="shared" si="176"/>
        <v>-0.51789915767352035</v>
      </c>
      <c r="AU335" s="6">
        <f t="shared" si="177"/>
        <v>-0.52688198111843199</v>
      </c>
      <c r="AV335" s="6">
        <f t="shared" si="178"/>
        <v>-0.82934496931989354</v>
      </c>
      <c r="AW335" s="6">
        <f t="shared" si="179"/>
        <v>-0.2620324046144914</v>
      </c>
      <c r="AX335" s="6">
        <f t="shared" si="180"/>
        <v>-0.81754681637338489</v>
      </c>
      <c r="AY335" s="6">
        <f t="shared" si="181"/>
        <v>0.25555636805068033</v>
      </c>
      <c r="AZ335" s="6"/>
      <c r="BA335" s="6"/>
      <c r="BB335" s="24">
        <f t="shared" si="182"/>
        <v>-0.44969149350817367</v>
      </c>
      <c r="BC335" s="24">
        <f t="shared" si="191"/>
        <v>45.503085064918267</v>
      </c>
      <c r="BD335" s="20">
        <f t="shared" si="183"/>
        <v>-0.30214673126820907</v>
      </c>
      <c r="BE335" s="8">
        <f t="shared" si="184"/>
        <v>-7.5536682817052267E-2</v>
      </c>
      <c r="BF335" s="20">
        <f t="shared" si="185"/>
        <v>49.244633171829477</v>
      </c>
    </row>
    <row r="336" spans="1:58" customFormat="1">
      <c r="A336" s="34">
        <v>54723</v>
      </c>
      <c r="B336" s="35">
        <v>43601.573611111111</v>
      </c>
      <c r="C336" s="34" t="s">
        <v>4</v>
      </c>
      <c r="D336" s="34">
        <v>1.3</v>
      </c>
      <c r="E336" s="34">
        <f t="shared" si="162"/>
        <v>1.3</v>
      </c>
      <c r="F336" s="34">
        <v>3</v>
      </c>
      <c r="G336" s="34">
        <f t="shared" si="163"/>
        <v>3</v>
      </c>
      <c r="H336" s="34">
        <v>0</v>
      </c>
      <c r="I336" s="34">
        <f t="shared" si="164"/>
        <v>0</v>
      </c>
      <c r="J336" s="30">
        <f t="shared" si="165"/>
        <v>-2.1748758411847531</v>
      </c>
      <c r="K336" s="30">
        <f t="shared" si="166"/>
        <v>-0.57256821752649634</v>
      </c>
      <c r="L336" s="30">
        <f t="shared" si="167"/>
        <v>-0.61026742897824293</v>
      </c>
      <c r="M336" s="30">
        <f t="shared" si="168"/>
        <v>-0.99204019468001348</v>
      </c>
      <c r="N336" s="1"/>
      <c r="O336" s="1"/>
      <c r="P336" s="21">
        <f t="shared" si="169"/>
        <v>-0.72495861372825099</v>
      </c>
      <c r="Q336" s="21">
        <f t="shared" si="170"/>
        <v>42.750413862717494</v>
      </c>
      <c r="R336" s="34">
        <v>3</v>
      </c>
      <c r="S336" s="34">
        <v>4</v>
      </c>
      <c r="T336" s="34">
        <v>17</v>
      </c>
      <c r="U336" s="34">
        <v>4</v>
      </c>
      <c r="V336" s="34">
        <v>4</v>
      </c>
      <c r="W336" s="34">
        <v>2</v>
      </c>
      <c r="X336" s="28">
        <f t="shared" si="171"/>
        <v>5</v>
      </c>
      <c r="Y336" s="22">
        <f t="shared" si="172"/>
        <v>27.689</v>
      </c>
      <c r="Z336" s="3"/>
      <c r="AA336" s="22">
        <f t="shared" si="173"/>
        <v>3.5402089554195715E-2</v>
      </c>
      <c r="AB336" s="22">
        <f t="shared" si="174"/>
        <v>50.354020895541957</v>
      </c>
      <c r="AC336" s="34">
        <v>5</v>
      </c>
      <c r="AD336" s="34">
        <v>5</v>
      </c>
      <c r="AE336" s="34">
        <f t="shared" si="186"/>
        <v>10</v>
      </c>
      <c r="AF336" s="5">
        <f t="shared" si="187"/>
        <v>1.1260584871216406</v>
      </c>
      <c r="AG336" s="5">
        <v>59</v>
      </c>
      <c r="AH336" s="5">
        <f t="shared" si="161"/>
        <v>241</v>
      </c>
      <c r="AI336" s="5">
        <f t="shared" si="188"/>
        <v>0.5194131115000763</v>
      </c>
      <c r="AJ336" s="5"/>
      <c r="AK336" s="23">
        <f t="shared" si="189"/>
        <v>0.82273579931085838</v>
      </c>
      <c r="AL336" s="23">
        <f t="shared" si="190"/>
        <v>58.227357993108583</v>
      </c>
      <c r="AM336">
        <v>3</v>
      </c>
      <c r="AN336">
        <v>3</v>
      </c>
      <c r="AO336">
        <v>3</v>
      </c>
      <c r="AP336">
        <v>4</v>
      </c>
      <c r="AQ336">
        <v>3</v>
      </c>
      <c r="AR336" s="31">
        <v>4</v>
      </c>
      <c r="AS336" s="6">
        <f t="shared" si="175"/>
        <v>20</v>
      </c>
      <c r="AT336" s="6">
        <f t="shared" si="176"/>
        <v>-0.51789915767352035</v>
      </c>
      <c r="AU336" s="6">
        <f t="shared" si="177"/>
        <v>-0.52688198111843199</v>
      </c>
      <c r="AV336" s="6">
        <f t="shared" si="178"/>
        <v>-0.82934496931989354</v>
      </c>
      <c r="AW336" s="6">
        <f t="shared" si="179"/>
        <v>-0.2620324046144914</v>
      </c>
      <c r="AX336" s="6">
        <f t="shared" si="180"/>
        <v>-0.81754681637338489</v>
      </c>
      <c r="AY336" s="6">
        <f t="shared" si="181"/>
        <v>0.25555636805068033</v>
      </c>
      <c r="AZ336" s="6"/>
      <c r="BA336" s="6"/>
      <c r="BB336" s="24">
        <f t="shared" si="182"/>
        <v>-0.44969149350817367</v>
      </c>
      <c r="BC336" s="24">
        <f t="shared" si="191"/>
        <v>45.503085064918267</v>
      </c>
      <c r="BD336" s="20">
        <f t="shared" si="183"/>
        <v>-0.31651221837137061</v>
      </c>
      <c r="BE336" s="8">
        <f t="shared" si="184"/>
        <v>-7.9128054592842653E-2</v>
      </c>
      <c r="BF336" s="20">
        <f t="shared" si="185"/>
        <v>49.20871945407157</v>
      </c>
    </row>
    <row r="337" spans="1:58" customFormat="1">
      <c r="A337" s="34">
        <v>54723</v>
      </c>
      <c r="B337" s="35">
        <v>43601.718055555553</v>
      </c>
      <c r="C337" s="34" t="s">
        <v>5</v>
      </c>
      <c r="D337" s="34">
        <v>7</v>
      </c>
      <c r="E337" s="34">
        <f t="shared" si="162"/>
        <v>7</v>
      </c>
      <c r="F337" s="34">
        <v>3</v>
      </c>
      <c r="G337" s="34">
        <f t="shared" si="163"/>
        <v>3</v>
      </c>
      <c r="H337" s="34">
        <v>2</v>
      </c>
      <c r="I337" s="34">
        <f t="shared" si="164"/>
        <v>2</v>
      </c>
      <c r="J337" s="30">
        <f t="shared" si="165"/>
        <v>3.5273756943364734</v>
      </c>
      <c r="K337" s="30">
        <f t="shared" si="166"/>
        <v>4.121016751336839</v>
      </c>
      <c r="L337" s="30">
        <f t="shared" si="167"/>
        <v>-0.61026742897824293</v>
      </c>
      <c r="M337" s="30">
        <f t="shared" si="168"/>
        <v>1.6626371977877374E-2</v>
      </c>
      <c r="N337" s="1"/>
      <c r="O337" s="1"/>
      <c r="P337" s="21">
        <f t="shared" si="169"/>
        <v>1.1757918981121578</v>
      </c>
      <c r="Q337" s="21">
        <f t="shared" si="170"/>
        <v>61.757918981121577</v>
      </c>
      <c r="R337" s="34">
        <v>4</v>
      </c>
      <c r="S337" s="34">
        <v>4</v>
      </c>
      <c r="T337" s="34">
        <v>18</v>
      </c>
      <c r="U337" s="34">
        <v>5</v>
      </c>
      <c r="V337" s="34">
        <v>5</v>
      </c>
      <c r="W337" s="34">
        <v>2</v>
      </c>
      <c r="X337" s="28">
        <f t="shared" si="171"/>
        <v>5</v>
      </c>
      <c r="Y337" s="22">
        <f t="shared" si="172"/>
        <v>31.057999999999996</v>
      </c>
      <c r="Z337" s="3"/>
      <c r="AA337" s="22">
        <f t="shared" si="173"/>
        <v>0.47134730140566039</v>
      </c>
      <c r="AB337" s="22">
        <f t="shared" si="174"/>
        <v>54.713473014056603</v>
      </c>
      <c r="AC337" s="34">
        <v>5</v>
      </c>
      <c r="AD337" s="34">
        <v>5</v>
      </c>
      <c r="AE337" s="34">
        <f t="shared" si="186"/>
        <v>10</v>
      </c>
      <c r="AF337" s="5">
        <f t="shared" si="187"/>
        <v>1.1260584871216406</v>
      </c>
      <c r="AG337" s="5">
        <v>59</v>
      </c>
      <c r="AH337" s="5">
        <f t="shared" si="161"/>
        <v>241</v>
      </c>
      <c r="AI337" s="5">
        <f t="shared" si="188"/>
        <v>0.5194131115000763</v>
      </c>
      <c r="AJ337" s="5"/>
      <c r="AK337" s="23">
        <f t="shared" si="189"/>
        <v>0.82273579931085838</v>
      </c>
      <c r="AL337" s="23">
        <f t="shared" si="190"/>
        <v>58.227357993108583</v>
      </c>
      <c r="AM337">
        <v>3</v>
      </c>
      <c r="AN337">
        <v>3</v>
      </c>
      <c r="AO337">
        <v>3</v>
      </c>
      <c r="AP337">
        <v>4</v>
      </c>
      <c r="AQ337">
        <v>3</v>
      </c>
      <c r="AR337" s="31">
        <v>4</v>
      </c>
      <c r="AS337" s="6">
        <f t="shared" si="175"/>
        <v>20</v>
      </c>
      <c r="AT337" s="6">
        <f t="shared" si="176"/>
        <v>-0.51789915767352035</v>
      </c>
      <c r="AU337" s="6">
        <f t="shared" si="177"/>
        <v>-0.52688198111843199</v>
      </c>
      <c r="AV337" s="6">
        <f t="shared" si="178"/>
        <v>-0.82934496931989354</v>
      </c>
      <c r="AW337" s="6">
        <f t="shared" si="179"/>
        <v>-0.2620324046144914</v>
      </c>
      <c r="AX337" s="6">
        <f t="shared" si="180"/>
        <v>-0.81754681637338489</v>
      </c>
      <c r="AY337" s="6">
        <f t="shared" si="181"/>
        <v>0.25555636805068033</v>
      </c>
      <c r="AZ337" s="6"/>
      <c r="BA337" s="6"/>
      <c r="BB337" s="24">
        <f t="shared" si="182"/>
        <v>-0.44969149350817367</v>
      </c>
      <c r="BC337" s="24">
        <f t="shared" si="191"/>
        <v>45.503085064918267</v>
      </c>
      <c r="BD337" s="20">
        <f t="shared" si="183"/>
        <v>2.0201835053205031</v>
      </c>
      <c r="BE337" s="8">
        <f t="shared" si="184"/>
        <v>0.50504587633012576</v>
      </c>
      <c r="BF337" s="20">
        <f t="shared" si="185"/>
        <v>55.050458763301258</v>
      </c>
    </row>
    <row r="338" spans="1:58" s="9" customFormat="1" ht="15.75" thickBot="1">
      <c r="A338" s="60">
        <v>54723</v>
      </c>
      <c r="B338" s="72">
        <v>43601.854166666664</v>
      </c>
      <c r="C338" s="60" t="s">
        <v>6</v>
      </c>
      <c r="D338" s="60">
        <v>3.5</v>
      </c>
      <c r="E338" s="60">
        <f t="shared" si="162"/>
        <v>3.5</v>
      </c>
      <c r="F338" s="60">
        <v>3</v>
      </c>
      <c r="G338" s="60">
        <f t="shared" si="163"/>
        <v>3</v>
      </c>
      <c r="H338" s="60">
        <v>3</v>
      </c>
      <c r="I338" s="60">
        <f t="shared" si="164"/>
        <v>3</v>
      </c>
      <c r="J338" s="39">
        <f t="shared" si="165"/>
        <v>1.1496831195914412</v>
      </c>
      <c r="K338" s="39">
        <f t="shared" si="166"/>
        <v>1.2389908932628613</v>
      </c>
      <c r="L338" s="39">
        <f t="shared" si="167"/>
        <v>-0.61026742897824293</v>
      </c>
      <c r="M338" s="39">
        <f t="shared" si="168"/>
        <v>0.52095965530682276</v>
      </c>
      <c r="N338" s="10"/>
      <c r="O338" s="10"/>
      <c r="P338" s="26">
        <f t="shared" si="169"/>
        <v>0.38322770653048038</v>
      </c>
      <c r="Q338" s="26">
        <f t="shared" si="170"/>
        <v>53.832277065304801</v>
      </c>
      <c r="R338" s="60">
        <v>4</v>
      </c>
      <c r="S338" s="60">
        <v>4</v>
      </c>
      <c r="T338" s="60">
        <v>17</v>
      </c>
      <c r="U338" s="60">
        <v>4</v>
      </c>
      <c r="V338" s="60">
        <v>4</v>
      </c>
      <c r="W338" s="60">
        <v>2</v>
      </c>
      <c r="X338" s="40">
        <f t="shared" si="171"/>
        <v>5</v>
      </c>
      <c r="Y338" s="41">
        <f t="shared" si="172"/>
        <v>28.234999999999999</v>
      </c>
      <c r="Z338" s="11"/>
      <c r="AA338" s="41">
        <f t="shared" si="173"/>
        <v>0.1060539404508712</v>
      </c>
      <c r="AB338" s="41">
        <f t="shared" si="174"/>
        <v>51.06053940450871</v>
      </c>
      <c r="AC338" s="60">
        <v>5</v>
      </c>
      <c r="AD338" s="60">
        <v>5</v>
      </c>
      <c r="AE338" s="34">
        <f t="shared" si="186"/>
        <v>10</v>
      </c>
      <c r="AF338" s="5">
        <f t="shared" si="187"/>
        <v>1.1260584871216406</v>
      </c>
      <c r="AG338" s="5">
        <v>59</v>
      </c>
      <c r="AH338" s="5">
        <f t="shared" si="161"/>
        <v>241</v>
      </c>
      <c r="AI338" s="5">
        <f t="shared" si="188"/>
        <v>0.5194131115000763</v>
      </c>
      <c r="AJ338" s="12"/>
      <c r="AK338" s="23">
        <f t="shared" si="189"/>
        <v>0.82273579931085838</v>
      </c>
      <c r="AL338" s="23">
        <f t="shared" si="190"/>
        <v>58.227357993108583</v>
      </c>
      <c r="AM338" s="9">
        <v>3</v>
      </c>
      <c r="AN338" s="9">
        <v>3</v>
      </c>
      <c r="AO338" s="9">
        <v>3</v>
      </c>
      <c r="AP338" s="9">
        <v>4</v>
      </c>
      <c r="AQ338" s="9">
        <v>3</v>
      </c>
      <c r="AR338" s="42">
        <v>4</v>
      </c>
      <c r="AS338" s="13">
        <f t="shared" si="175"/>
        <v>20</v>
      </c>
      <c r="AT338" s="13">
        <f t="shared" si="176"/>
        <v>-0.51789915767352035</v>
      </c>
      <c r="AU338" s="13">
        <f t="shared" si="177"/>
        <v>-0.52688198111843199</v>
      </c>
      <c r="AV338" s="13">
        <f t="shared" si="178"/>
        <v>-0.82934496931989354</v>
      </c>
      <c r="AW338" s="13">
        <f t="shared" si="179"/>
        <v>-0.2620324046144914</v>
      </c>
      <c r="AX338" s="13">
        <f t="shared" si="180"/>
        <v>-0.81754681637338489</v>
      </c>
      <c r="AY338" s="13">
        <f t="shared" si="181"/>
        <v>0.25555636805068033</v>
      </c>
      <c r="AZ338" s="13"/>
      <c r="BA338" s="13"/>
      <c r="BB338" s="43">
        <f t="shared" si="182"/>
        <v>-0.44969149350817367</v>
      </c>
      <c r="BC338" s="43">
        <f t="shared" si="191"/>
        <v>45.503085064918267</v>
      </c>
      <c r="BD338" s="45">
        <f t="shared" si="183"/>
        <v>0.86232595278403612</v>
      </c>
      <c r="BE338" s="44">
        <f t="shared" si="184"/>
        <v>0.21558148819600903</v>
      </c>
      <c r="BF338" s="45">
        <f t="shared" si="185"/>
        <v>52.15581488196009</v>
      </c>
    </row>
    <row r="339" spans="1:58" customFormat="1">
      <c r="A339" s="34">
        <v>54724</v>
      </c>
      <c r="B339" s="35">
        <v>43595.4375</v>
      </c>
      <c r="C339" s="34" t="s">
        <v>3</v>
      </c>
      <c r="D339" s="34">
        <v>0.95</v>
      </c>
      <c r="E339" s="34">
        <f t="shared" si="162"/>
        <v>0.95</v>
      </c>
      <c r="F339" s="34">
        <v>4</v>
      </c>
      <c r="G339" s="34">
        <f t="shared" si="163"/>
        <v>4</v>
      </c>
      <c r="H339" s="34">
        <v>0</v>
      </c>
      <c r="I339" s="34">
        <f t="shared" si="164"/>
        <v>0</v>
      </c>
      <c r="J339" s="30">
        <f t="shared" si="165"/>
        <v>-1.4102948054372675</v>
      </c>
      <c r="K339" s="30">
        <f t="shared" si="166"/>
        <v>-0.86077080333389422</v>
      </c>
      <c r="L339" s="30">
        <f t="shared" si="167"/>
        <v>0.44251619257664032</v>
      </c>
      <c r="M339" s="30">
        <f t="shared" si="168"/>
        <v>-0.99204019468001348</v>
      </c>
      <c r="N339" s="1"/>
      <c r="O339" s="1"/>
      <c r="P339" s="21">
        <f t="shared" si="169"/>
        <v>-0.47009826847908914</v>
      </c>
      <c r="Q339" s="21">
        <f t="shared" si="170"/>
        <v>45.299017315209106</v>
      </c>
      <c r="R339" s="37">
        <v>3</v>
      </c>
      <c r="S339" s="37">
        <v>3</v>
      </c>
      <c r="T339" s="34">
        <v>8</v>
      </c>
      <c r="U339" s="34">
        <v>2</v>
      </c>
      <c r="V339" s="34">
        <v>2</v>
      </c>
      <c r="W339" s="34">
        <v>1</v>
      </c>
      <c r="X339" s="28">
        <f t="shared" si="171"/>
        <v>6</v>
      </c>
      <c r="Y339" s="22">
        <f t="shared" si="172"/>
        <v>14.572000000000001</v>
      </c>
      <c r="Z339" s="3"/>
      <c r="AA339" s="22">
        <f t="shared" si="173"/>
        <v>-1.661924518892129</v>
      </c>
      <c r="AB339" s="22">
        <f t="shared" si="174"/>
        <v>33.38075481107871</v>
      </c>
      <c r="AC339" s="34">
        <v>3</v>
      </c>
      <c r="AD339" s="34">
        <v>5</v>
      </c>
      <c r="AE339" s="34">
        <f t="shared" si="186"/>
        <v>8</v>
      </c>
      <c r="AF339" s="5">
        <f t="shared" si="187"/>
        <v>0.45101055878998159</v>
      </c>
      <c r="AG339" s="5">
        <v>65</v>
      </c>
      <c r="AH339" s="5">
        <f>300-AG339</f>
        <v>235</v>
      </c>
      <c r="AI339" s="5">
        <f t="shared" si="188"/>
        <v>0.40821940090253006</v>
      </c>
      <c r="AJ339" s="5"/>
      <c r="AK339" s="23">
        <f t="shared" si="189"/>
        <v>0.42961497984625585</v>
      </c>
      <c r="AL339" s="23">
        <f t="shared" si="190"/>
        <v>54.296149798462558</v>
      </c>
      <c r="AM339" s="33">
        <v>2</v>
      </c>
      <c r="AN339" s="33">
        <v>3</v>
      </c>
      <c r="AO339" s="33">
        <v>2</v>
      </c>
      <c r="AP339" s="33">
        <v>2</v>
      </c>
      <c r="AQ339" s="33">
        <v>4</v>
      </c>
      <c r="AR339" s="33">
        <v>4</v>
      </c>
      <c r="AS339" s="6">
        <f t="shared" si="175"/>
        <v>17</v>
      </c>
      <c r="AT339" s="6">
        <f t="shared" si="176"/>
        <v>-1.6656330596105762</v>
      </c>
      <c r="AU339" s="6">
        <f t="shared" si="177"/>
        <v>-0.52688198111843199</v>
      </c>
      <c r="AV339" s="6">
        <f t="shared" si="178"/>
        <v>-1.9557687336200473</v>
      </c>
      <c r="AW339" s="6">
        <f t="shared" si="179"/>
        <v>-2.2620324046144913</v>
      </c>
      <c r="AX339" s="6">
        <f t="shared" si="180"/>
        <v>0.37758186298369223</v>
      </c>
      <c r="AY339" s="6">
        <f t="shared" si="181"/>
        <v>0.25555636805068033</v>
      </c>
      <c r="AZ339" s="6"/>
      <c r="BA339" s="6"/>
      <c r="BB339" s="24">
        <f t="shared" si="182"/>
        <v>-0.96286299132152886</v>
      </c>
      <c r="BC339" s="24">
        <f t="shared" si="191"/>
        <v>40.371370086784708</v>
      </c>
      <c r="BD339" s="20">
        <f t="shared" si="183"/>
        <v>-2.6652707988464912</v>
      </c>
      <c r="BE339" s="8">
        <f t="shared" si="184"/>
        <v>-0.6663176997116228</v>
      </c>
      <c r="BF339" s="20">
        <f t="shared" si="185"/>
        <v>43.336823002883776</v>
      </c>
    </row>
    <row r="340" spans="1:58" customFormat="1">
      <c r="A340" s="34">
        <v>54724</v>
      </c>
      <c r="B340" s="35">
        <v>43595.574999999997</v>
      </c>
      <c r="C340" s="34" t="s">
        <v>4</v>
      </c>
      <c r="D340" s="34">
        <v>2.5</v>
      </c>
      <c r="E340" s="34">
        <f t="shared" si="162"/>
        <v>2.5</v>
      </c>
      <c r="F340" s="34">
        <v>4</v>
      </c>
      <c r="G340" s="34">
        <f t="shared" si="163"/>
        <v>4</v>
      </c>
      <c r="H340" s="34">
        <v>4</v>
      </c>
      <c r="I340" s="34">
        <f t="shared" si="164"/>
        <v>4</v>
      </c>
      <c r="J340" s="30">
        <f t="shared" si="165"/>
        <v>1.8833640650255616</v>
      </c>
      <c r="K340" s="30">
        <f t="shared" si="166"/>
        <v>0.41555493381315328</v>
      </c>
      <c r="L340" s="30">
        <f t="shared" si="167"/>
        <v>0.44251619257664032</v>
      </c>
      <c r="M340" s="30">
        <f t="shared" si="168"/>
        <v>1.0252929386357681</v>
      </c>
      <c r="N340" s="1"/>
      <c r="O340" s="1"/>
      <c r="P340" s="21">
        <f t="shared" si="169"/>
        <v>0.62778802167518721</v>
      </c>
      <c r="Q340" s="21">
        <f t="shared" si="170"/>
        <v>56.277880216751875</v>
      </c>
      <c r="R340" s="34">
        <v>4</v>
      </c>
      <c r="S340" s="34">
        <v>4</v>
      </c>
      <c r="T340" s="34">
        <v>18</v>
      </c>
      <c r="U340" s="34">
        <v>5</v>
      </c>
      <c r="V340" s="34">
        <v>5</v>
      </c>
      <c r="W340" s="34">
        <v>2</v>
      </c>
      <c r="X340" s="28">
        <f t="shared" si="171"/>
        <v>5</v>
      </c>
      <c r="Y340" s="22">
        <f t="shared" si="172"/>
        <v>31.057999999999996</v>
      </c>
      <c r="Z340" s="3"/>
      <c r="AA340" s="22">
        <f t="shared" si="173"/>
        <v>0.47134730140566039</v>
      </c>
      <c r="AB340" s="22">
        <f t="shared" si="174"/>
        <v>54.713473014056603</v>
      </c>
      <c r="AC340" s="34">
        <v>3</v>
      </c>
      <c r="AD340" s="34">
        <v>5</v>
      </c>
      <c r="AE340" s="34">
        <f t="shared" si="186"/>
        <v>8</v>
      </c>
      <c r="AF340" s="5">
        <f t="shared" si="187"/>
        <v>0.45101055878998159</v>
      </c>
      <c r="AG340" s="5">
        <v>65</v>
      </c>
      <c r="AH340" s="5">
        <f t="shared" ref="AH340:AH366" si="192">300-AG340</f>
        <v>235</v>
      </c>
      <c r="AI340" s="5">
        <f t="shared" si="188"/>
        <v>0.40821940090253006</v>
      </c>
      <c r="AJ340" s="5"/>
      <c r="AK340" s="23">
        <f t="shared" si="189"/>
        <v>0.42961497984625585</v>
      </c>
      <c r="AL340" s="23">
        <f t="shared" si="190"/>
        <v>54.296149798462558</v>
      </c>
      <c r="AM340" s="33">
        <v>2</v>
      </c>
      <c r="AN340" s="33">
        <v>3</v>
      </c>
      <c r="AO340" s="33">
        <v>2</v>
      </c>
      <c r="AP340" s="33">
        <v>2</v>
      </c>
      <c r="AQ340" s="33">
        <v>4</v>
      </c>
      <c r="AR340" s="33">
        <v>4</v>
      </c>
      <c r="AS340" s="6">
        <f t="shared" si="175"/>
        <v>17</v>
      </c>
      <c r="AT340" s="6">
        <f t="shared" si="176"/>
        <v>-1.6656330596105762</v>
      </c>
      <c r="AU340" s="6">
        <f t="shared" si="177"/>
        <v>-0.52688198111843199</v>
      </c>
      <c r="AV340" s="6">
        <f t="shared" si="178"/>
        <v>-1.9557687336200473</v>
      </c>
      <c r="AW340" s="6">
        <f t="shared" si="179"/>
        <v>-2.2620324046144913</v>
      </c>
      <c r="AX340" s="6">
        <f t="shared" si="180"/>
        <v>0.37758186298369223</v>
      </c>
      <c r="AY340" s="6">
        <f t="shared" si="181"/>
        <v>0.25555636805068033</v>
      </c>
      <c r="AZ340" s="6"/>
      <c r="BA340" s="6"/>
      <c r="BB340" s="24">
        <f t="shared" si="182"/>
        <v>-0.96286299132152886</v>
      </c>
      <c r="BC340" s="24">
        <f t="shared" si="191"/>
        <v>40.371370086784708</v>
      </c>
      <c r="BD340" s="20">
        <f t="shared" si="183"/>
        <v>0.56588731160557459</v>
      </c>
      <c r="BE340" s="8">
        <f t="shared" si="184"/>
        <v>0.14147182790139365</v>
      </c>
      <c r="BF340" s="20">
        <f t="shared" si="185"/>
        <v>51.41471827901394</v>
      </c>
    </row>
    <row r="341" spans="1:58" customFormat="1">
      <c r="A341" s="34">
        <v>54724</v>
      </c>
      <c r="B341" s="35">
        <v>43595.750694444447</v>
      </c>
      <c r="C341" s="34" t="s">
        <v>5</v>
      </c>
      <c r="D341" s="34">
        <v>3.5</v>
      </c>
      <c r="E341" s="34">
        <f t="shared" si="162"/>
        <v>3.5</v>
      </c>
      <c r="F341" s="34">
        <v>3</v>
      </c>
      <c r="G341" s="34">
        <f t="shared" si="163"/>
        <v>3</v>
      </c>
      <c r="H341" s="34">
        <v>4</v>
      </c>
      <c r="I341" s="34">
        <f t="shared" si="164"/>
        <v>4</v>
      </c>
      <c r="J341" s="30">
        <f t="shared" si="165"/>
        <v>1.6540164029203863</v>
      </c>
      <c r="K341" s="30">
        <f t="shared" si="166"/>
        <v>1.2389908932628613</v>
      </c>
      <c r="L341" s="30">
        <f t="shared" si="167"/>
        <v>-0.61026742897824293</v>
      </c>
      <c r="M341" s="30">
        <f t="shared" si="168"/>
        <v>1.0252929386357681</v>
      </c>
      <c r="N341" s="1"/>
      <c r="O341" s="1"/>
      <c r="P341" s="21">
        <f t="shared" si="169"/>
        <v>0.55133880097346211</v>
      </c>
      <c r="Q341" s="21">
        <f t="shared" si="170"/>
        <v>55.513388009734619</v>
      </c>
      <c r="R341" s="34">
        <v>3</v>
      </c>
      <c r="S341" s="34">
        <v>3</v>
      </c>
      <c r="T341" s="34">
        <v>18</v>
      </c>
      <c r="U341" s="34">
        <v>5</v>
      </c>
      <c r="V341" s="34">
        <v>5</v>
      </c>
      <c r="W341" s="34">
        <v>2</v>
      </c>
      <c r="X341" s="28">
        <f t="shared" si="171"/>
        <v>5</v>
      </c>
      <c r="Y341" s="22">
        <f t="shared" si="172"/>
        <v>30.108999999999998</v>
      </c>
      <c r="Z341" s="3"/>
      <c r="AA341" s="22">
        <f t="shared" si="173"/>
        <v>0.34854765579953406</v>
      </c>
      <c r="AB341" s="22">
        <f t="shared" si="174"/>
        <v>53.485476557995341</v>
      </c>
      <c r="AC341" s="34">
        <v>3</v>
      </c>
      <c r="AD341" s="34">
        <v>5</v>
      </c>
      <c r="AE341" s="34">
        <f t="shared" si="186"/>
        <v>8</v>
      </c>
      <c r="AF341" s="5">
        <f t="shared" si="187"/>
        <v>0.45101055878998159</v>
      </c>
      <c r="AG341" s="5">
        <v>65</v>
      </c>
      <c r="AH341" s="5">
        <f t="shared" si="192"/>
        <v>235</v>
      </c>
      <c r="AI341" s="5">
        <f t="shared" si="188"/>
        <v>0.40821940090253006</v>
      </c>
      <c r="AJ341" s="5"/>
      <c r="AK341" s="23">
        <f t="shared" si="189"/>
        <v>0.42961497984625585</v>
      </c>
      <c r="AL341" s="23">
        <f t="shared" si="190"/>
        <v>54.296149798462558</v>
      </c>
      <c r="AM341" s="33">
        <v>2</v>
      </c>
      <c r="AN341" s="33">
        <v>3</v>
      </c>
      <c r="AO341" s="33">
        <v>2</v>
      </c>
      <c r="AP341" s="33">
        <v>2</v>
      </c>
      <c r="AQ341" s="33">
        <v>4</v>
      </c>
      <c r="AR341" s="33">
        <v>4</v>
      </c>
      <c r="AS341" s="6">
        <f t="shared" si="175"/>
        <v>17</v>
      </c>
      <c r="AT341" s="6">
        <f t="shared" si="176"/>
        <v>-1.6656330596105762</v>
      </c>
      <c r="AU341" s="6">
        <f t="shared" si="177"/>
        <v>-0.52688198111843199</v>
      </c>
      <c r="AV341" s="6">
        <f t="shared" si="178"/>
        <v>-1.9557687336200473</v>
      </c>
      <c r="AW341" s="6">
        <f t="shared" si="179"/>
        <v>-2.2620324046144913</v>
      </c>
      <c r="AX341" s="6">
        <f t="shared" si="180"/>
        <v>0.37758186298369223</v>
      </c>
      <c r="AY341" s="6">
        <f t="shared" si="181"/>
        <v>0.25555636805068033</v>
      </c>
      <c r="AZ341" s="6"/>
      <c r="BA341" s="6"/>
      <c r="BB341" s="24">
        <f t="shared" si="182"/>
        <v>-0.96286299132152886</v>
      </c>
      <c r="BC341" s="24">
        <f t="shared" si="191"/>
        <v>40.371370086784708</v>
      </c>
      <c r="BD341" s="20">
        <f t="shared" si="183"/>
        <v>0.36663844529772305</v>
      </c>
      <c r="BE341" s="8">
        <f t="shared" si="184"/>
        <v>9.1659611324430762E-2</v>
      </c>
      <c r="BF341" s="20">
        <f t="shared" si="185"/>
        <v>50.91659611324431</v>
      </c>
    </row>
    <row r="342" spans="1:58" customFormat="1">
      <c r="A342" s="34">
        <v>54724</v>
      </c>
      <c r="B342" s="35">
        <v>43595.854166666664</v>
      </c>
      <c r="C342" s="34" t="s">
        <v>6</v>
      </c>
      <c r="D342" s="34">
        <v>1.3</v>
      </c>
      <c r="E342" s="34">
        <f t="shared" si="162"/>
        <v>1.3</v>
      </c>
      <c r="F342" s="34">
        <v>3</v>
      </c>
      <c r="G342" s="34">
        <f t="shared" si="163"/>
        <v>3</v>
      </c>
      <c r="H342" s="34">
        <v>0</v>
      </c>
      <c r="I342" s="34">
        <f t="shared" si="164"/>
        <v>0</v>
      </c>
      <c r="J342" s="30">
        <f t="shared" si="165"/>
        <v>-2.1748758411847531</v>
      </c>
      <c r="K342" s="30">
        <f t="shared" si="166"/>
        <v>-0.57256821752649634</v>
      </c>
      <c r="L342" s="30">
        <f t="shared" si="167"/>
        <v>-0.61026742897824293</v>
      </c>
      <c r="M342" s="30">
        <f t="shared" si="168"/>
        <v>-0.99204019468001348</v>
      </c>
      <c r="N342" s="1"/>
      <c r="O342" s="1"/>
      <c r="P342" s="21">
        <f t="shared" si="169"/>
        <v>-0.72495861372825099</v>
      </c>
      <c r="Q342" s="21">
        <f t="shared" si="170"/>
        <v>42.750413862717494</v>
      </c>
      <c r="R342" s="34">
        <v>2</v>
      </c>
      <c r="S342" s="34">
        <v>4</v>
      </c>
      <c r="T342" s="34">
        <v>15</v>
      </c>
      <c r="U342" s="34">
        <v>3</v>
      </c>
      <c r="V342" s="34">
        <v>3</v>
      </c>
      <c r="W342" s="34">
        <v>3</v>
      </c>
      <c r="X342" s="28">
        <f t="shared" si="171"/>
        <v>4</v>
      </c>
      <c r="Y342" s="22">
        <f t="shared" si="172"/>
        <v>23.475999999999996</v>
      </c>
      <c r="Z342" s="3"/>
      <c r="AA342" s="22">
        <f t="shared" si="173"/>
        <v>-0.50975587350018969</v>
      </c>
      <c r="AB342" s="22">
        <f t="shared" si="174"/>
        <v>44.902441264998103</v>
      </c>
      <c r="AC342" s="34">
        <v>3</v>
      </c>
      <c r="AD342" s="34">
        <v>5</v>
      </c>
      <c r="AE342" s="34">
        <f t="shared" si="186"/>
        <v>8</v>
      </c>
      <c r="AF342" s="5">
        <f t="shared" si="187"/>
        <v>0.45101055878998159</v>
      </c>
      <c r="AG342" s="5">
        <v>65</v>
      </c>
      <c r="AH342" s="5">
        <f t="shared" si="192"/>
        <v>235</v>
      </c>
      <c r="AI342" s="5">
        <f t="shared" si="188"/>
        <v>0.40821940090253006</v>
      </c>
      <c r="AJ342" s="5"/>
      <c r="AK342" s="23">
        <f t="shared" si="189"/>
        <v>0.42961497984625585</v>
      </c>
      <c r="AL342" s="23">
        <f t="shared" si="190"/>
        <v>54.296149798462558</v>
      </c>
      <c r="AM342" s="33">
        <v>2</v>
      </c>
      <c r="AN342" s="33">
        <v>3</v>
      </c>
      <c r="AO342" s="33">
        <v>2</v>
      </c>
      <c r="AP342" s="33">
        <v>2</v>
      </c>
      <c r="AQ342" s="33">
        <v>4</v>
      </c>
      <c r="AR342" s="33">
        <v>4</v>
      </c>
      <c r="AS342" s="6">
        <f t="shared" si="175"/>
        <v>17</v>
      </c>
      <c r="AT342" s="6">
        <f t="shared" si="176"/>
        <v>-1.6656330596105762</v>
      </c>
      <c r="AU342" s="6">
        <f t="shared" si="177"/>
        <v>-0.52688198111843199</v>
      </c>
      <c r="AV342" s="6">
        <f t="shared" si="178"/>
        <v>-1.9557687336200473</v>
      </c>
      <c r="AW342" s="6">
        <f t="shared" si="179"/>
        <v>-2.2620324046144913</v>
      </c>
      <c r="AX342" s="6">
        <f t="shared" si="180"/>
        <v>0.37758186298369223</v>
      </c>
      <c r="AY342" s="6">
        <f t="shared" si="181"/>
        <v>0.25555636805068033</v>
      </c>
      <c r="AZ342" s="6"/>
      <c r="BA342" s="6"/>
      <c r="BB342" s="24">
        <f t="shared" si="182"/>
        <v>-0.96286299132152886</v>
      </c>
      <c r="BC342" s="24">
        <f t="shared" si="191"/>
        <v>40.371370086784708</v>
      </c>
      <c r="BD342" s="20">
        <f t="shared" si="183"/>
        <v>-1.7679624987037137</v>
      </c>
      <c r="BE342" s="8">
        <f t="shared" si="184"/>
        <v>-0.44199062467592842</v>
      </c>
      <c r="BF342" s="20">
        <f t="shared" si="185"/>
        <v>45.580093753240718</v>
      </c>
    </row>
    <row r="343" spans="1:58" customFormat="1">
      <c r="A343" s="68">
        <v>54724</v>
      </c>
      <c r="B343" s="74">
        <v>43596.4375</v>
      </c>
      <c r="C343" s="68" t="s">
        <v>7</v>
      </c>
      <c r="D343" s="68">
        <v>1.5</v>
      </c>
      <c r="E343" s="68">
        <f t="shared" si="162"/>
        <v>1.5</v>
      </c>
      <c r="F343" s="68">
        <v>3</v>
      </c>
      <c r="G343" s="68">
        <f t="shared" si="163"/>
        <v>3</v>
      </c>
      <c r="H343" s="68">
        <v>0</v>
      </c>
      <c r="I343" s="68">
        <f t="shared" si="164"/>
        <v>0</v>
      </c>
      <c r="J343" s="61">
        <f t="shared" si="165"/>
        <v>-2.0101886492948111</v>
      </c>
      <c r="K343" s="61">
        <f t="shared" si="166"/>
        <v>-0.40788102563655476</v>
      </c>
      <c r="L343" s="61">
        <f t="shared" si="167"/>
        <v>-0.61026742897824293</v>
      </c>
      <c r="M343" s="61">
        <f t="shared" si="168"/>
        <v>-0.99204019468001348</v>
      </c>
      <c r="N343" s="15"/>
      <c r="O343" s="15"/>
      <c r="P343" s="21">
        <f t="shared" si="169"/>
        <v>-0.67006288309827033</v>
      </c>
      <c r="Q343" s="25">
        <f t="shared" si="170"/>
        <v>43.299371169017299</v>
      </c>
      <c r="R343" s="68">
        <v>3</v>
      </c>
      <c r="S343" s="68">
        <v>4</v>
      </c>
      <c r="T343" s="68">
        <v>17</v>
      </c>
      <c r="U343" s="68">
        <v>5</v>
      </c>
      <c r="V343" s="68">
        <v>5</v>
      </c>
      <c r="W343" s="68">
        <v>2</v>
      </c>
      <c r="X343" s="62">
        <f t="shared" si="171"/>
        <v>5</v>
      </c>
      <c r="Y343" s="63">
        <f t="shared" si="172"/>
        <v>29.523</v>
      </c>
      <c r="Z343" s="16"/>
      <c r="AA343" s="63">
        <f t="shared" si="173"/>
        <v>0.27271984513020847</v>
      </c>
      <c r="AB343" s="63">
        <f t="shared" si="174"/>
        <v>52.727198451302087</v>
      </c>
      <c r="AC343" s="34">
        <v>5</v>
      </c>
      <c r="AD343" s="34">
        <v>5</v>
      </c>
      <c r="AE343" s="34">
        <f t="shared" si="186"/>
        <v>10</v>
      </c>
      <c r="AF343" s="5">
        <f t="shared" si="187"/>
        <v>1.1260584871216406</v>
      </c>
      <c r="AG343" s="5">
        <v>65</v>
      </c>
      <c r="AH343" s="5">
        <f t="shared" si="192"/>
        <v>235</v>
      </c>
      <c r="AI343" s="5">
        <f t="shared" si="188"/>
        <v>0.40821940090253006</v>
      </c>
      <c r="AJ343" s="5"/>
      <c r="AK343" s="23">
        <f t="shared" si="189"/>
        <v>0.76713894401208527</v>
      </c>
      <c r="AL343" s="23">
        <f t="shared" si="190"/>
        <v>57.671389440120855</v>
      </c>
      <c r="AM343" s="70">
        <v>4</v>
      </c>
      <c r="AN343" s="70">
        <v>4</v>
      </c>
      <c r="AO343" s="70">
        <v>4</v>
      </c>
      <c r="AP343" s="70">
        <v>4</v>
      </c>
      <c r="AQ343" s="70">
        <v>3</v>
      </c>
      <c r="AR343" s="70">
        <v>4</v>
      </c>
      <c r="AS343" s="6">
        <f t="shared" si="175"/>
        <v>23</v>
      </c>
      <c r="AT343" s="18">
        <f t="shared" si="176"/>
        <v>0.62983474426353547</v>
      </c>
      <c r="AU343" s="18">
        <f t="shared" si="177"/>
        <v>0.56903253960790645</v>
      </c>
      <c r="AV343" s="18">
        <f t="shared" si="178"/>
        <v>0.2970787949802603</v>
      </c>
      <c r="AW343" s="18">
        <f t="shared" si="179"/>
        <v>-0.2620324046144914</v>
      </c>
      <c r="AX343" s="18">
        <f t="shared" si="180"/>
        <v>-0.81754681637338489</v>
      </c>
      <c r="AY343" s="18">
        <f t="shared" si="181"/>
        <v>0.25555636805068033</v>
      </c>
      <c r="AZ343" s="18"/>
      <c r="BA343" s="18"/>
      <c r="BB343" s="24">
        <f t="shared" si="182"/>
        <v>0.11198720431908438</v>
      </c>
      <c r="BC343" s="24">
        <f t="shared" si="191"/>
        <v>51.119872043190846</v>
      </c>
      <c r="BD343" s="20">
        <f t="shared" si="183"/>
        <v>0.48178311036310778</v>
      </c>
      <c r="BE343" s="8">
        <f t="shared" si="184"/>
        <v>0.12044577759077695</v>
      </c>
      <c r="BF343" s="65">
        <f t="shared" si="185"/>
        <v>51.20445777590777</v>
      </c>
    </row>
    <row r="344" spans="1:58" customFormat="1">
      <c r="A344" s="34">
        <v>54724</v>
      </c>
      <c r="B344" s="35">
        <v>43596.614583333336</v>
      </c>
      <c r="C344" s="34" t="s">
        <v>4</v>
      </c>
      <c r="D344" s="34">
        <v>1.3</v>
      </c>
      <c r="E344" s="34">
        <f t="shared" si="162"/>
        <v>1.3</v>
      </c>
      <c r="F344" s="34">
        <v>3</v>
      </c>
      <c r="G344" s="34">
        <f t="shared" si="163"/>
        <v>3</v>
      </c>
      <c r="H344" s="34">
        <v>0</v>
      </c>
      <c r="I344" s="34">
        <f t="shared" si="164"/>
        <v>0</v>
      </c>
      <c r="J344" s="30">
        <f t="shared" si="165"/>
        <v>-2.1748758411847531</v>
      </c>
      <c r="K344" s="30">
        <f t="shared" si="166"/>
        <v>-0.57256821752649634</v>
      </c>
      <c r="L344" s="30">
        <f t="shared" si="167"/>
        <v>-0.61026742897824293</v>
      </c>
      <c r="M344" s="30">
        <f t="shared" si="168"/>
        <v>-0.99204019468001348</v>
      </c>
      <c r="N344" s="1"/>
      <c r="O344" s="1"/>
      <c r="P344" s="21">
        <f t="shared" si="169"/>
        <v>-0.72495861372825099</v>
      </c>
      <c r="Q344" s="21">
        <f t="shared" si="170"/>
        <v>42.750413862717494</v>
      </c>
      <c r="R344" s="34">
        <v>3</v>
      </c>
      <c r="S344" s="34">
        <v>3</v>
      </c>
      <c r="T344" s="34">
        <v>16</v>
      </c>
      <c r="U344" s="34">
        <v>4</v>
      </c>
      <c r="V344" s="34">
        <v>4</v>
      </c>
      <c r="W344" s="34">
        <v>3</v>
      </c>
      <c r="X344" s="28">
        <f t="shared" si="171"/>
        <v>4</v>
      </c>
      <c r="Y344" s="22">
        <f t="shared" si="172"/>
        <v>26.442</v>
      </c>
      <c r="Z344" s="3"/>
      <c r="AA344" s="22">
        <f t="shared" si="173"/>
        <v>-0.12595845635817501</v>
      </c>
      <c r="AB344" s="22">
        <f t="shared" si="174"/>
        <v>48.740415436418253</v>
      </c>
      <c r="AC344" s="34">
        <v>5</v>
      </c>
      <c r="AD344" s="34">
        <v>5</v>
      </c>
      <c r="AE344" s="34">
        <f t="shared" si="186"/>
        <v>10</v>
      </c>
      <c r="AF344" s="5">
        <f t="shared" si="187"/>
        <v>1.1260584871216406</v>
      </c>
      <c r="AG344" s="5">
        <v>65</v>
      </c>
      <c r="AH344" s="5">
        <f t="shared" si="192"/>
        <v>235</v>
      </c>
      <c r="AI344" s="5">
        <f t="shared" si="188"/>
        <v>0.40821940090253006</v>
      </c>
      <c r="AJ344" s="5"/>
      <c r="AK344" s="23">
        <f t="shared" si="189"/>
        <v>0.76713894401208527</v>
      </c>
      <c r="AL344" s="23">
        <f t="shared" si="190"/>
        <v>57.671389440120855</v>
      </c>
      <c r="AM344" s="33">
        <v>4</v>
      </c>
      <c r="AN344" s="33">
        <v>4</v>
      </c>
      <c r="AO344" s="33">
        <v>4</v>
      </c>
      <c r="AP344" s="33">
        <v>4</v>
      </c>
      <c r="AQ344" s="33">
        <v>3</v>
      </c>
      <c r="AR344" s="33">
        <v>4</v>
      </c>
      <c r="AS344" s="6">
        <f t="shared" si="175"/>
        <v>23</v>
      </c>
      <c r="AT344" s="6">
        <f t="shared" si="176"/>
        <v>0.62983474426353547</v>
      </c>
      <c r="AU344" s="6">
        <f t="shared" si="177"/>
        <v>0.56903253960790645</v>
      </c>
      <c r="AV344" s="6">
        <f t="shared" si="178"/>
        <v>0.2970787949802603</v>
      </c>
      <c r="AW344" s="6">
        <f t="shared" si="179"/>
        <v>-0.2620324046144914</v>
      </c>
      <c r="AX344" s="6">
        <f t="shared" si="180"/>
        <v>-0.81754681637338489</v>
      </c>
      <c r="AY344" s="6">
        <f t="shared" si="181"/>
        <v>0.25555636805068033</v>
      </c>
      <c r="AZ344" s="6"/>
      <c r="BA344" s="6"/>
      <c r="BB344" s="24">
        <f t="shared" si="182"/>
        <v>0.11198720431908438</v>
      </c>
      <c r="BC344" s="24">
        <f t="shared" si="191"/>
        <v>51.119872043190846</v>
      </c>
      <c r="BD344" s="20">
        <f t="shared" si="183"/>
        <v>2.8209078244743613E-2</v>
      </c>
      <c r="BE344" s="8">
        <f t="shared" si="184"/>
        <v>7.0522695611859032E-3</v>
      </c>
      <c r="BF344" s="20">
        <f t="shared" si="185"/>
        <v>50.070522695611857</v>
      </c>
    </row>
    <row r="345" spans="1:58" customFormat="1">
      <c r="A345" s="34">
        <v>54724</v>
      </c>
      <c r="B345" s="35">
        <v>43596.761111111111</v>
      </c>
      <c r="C345" s="34" t="s">
        <v>5</v>
      </c>
      <c r="D345" s="37">
        <v>3.1447368421052633</v>
      </c>
      <c r="E345" s="1">
        <f t="shared" si="162"/>
        <v>3.1447368421052633</v>
      </c>
      <c r="F345" s="37">
        <v>3</v>
      </c>
      <c r="G345" s="1">
        <f t="shared" si="163"/>
        <v>3</v>
      </c>
      <c r="H345" s="37">
        <v>2</v>
      </c>
      <c r="I345" s="1">
        <f t="shared" si="164"/>
        <v>2</v>
      </c>
      <c r="J345" s="30">
        <f t="shared" si="165"/>
        <v>0.35281337698431009</v>
      </c>
      <c r="K345" s="30">
        <f t="shared" si="166"/>
        <v>0.94645443398467566</v>
      </c>
      <c r="L345" s="30">
        <f t="shared" si="167"/>
        <v>-0.61026742897824293</v>
      </c>
      <c r="M345" s="30">
        <f t="shared" si="168"/>
        <v>1.6626371977877374E-2</v>
      </c>
      <c r="N345" s="1"/>
      <c r="O345" s="1"/>
      <c r="P345" s="21">
        <f t="shared" si="169"/>
        <v>0.11760445899477003</v>
      </c>
      <c r="Q345" s="21">
        <f t="shared" si="170"/>
        <v>51.176044589947701</v>
      </c>
      <c r="R345" s="34">
        <v>3</v>
      </c>
      <c r="S345" s="34">
        <v>3</v>
      </c>
      <c r="T345" s="34">
        <v>19</v>
      </c>
      <c r="U345" s="34">
        <v>6</v>
      </c>
      <c r="V345" s="34">
        <v>6</v>
      </c>
      <c r="W345" s="34">
        <v>2</v>
      </c>
      <c r="X345" s="28">
        <f t="shared" si="171"/>
        <v>5</v>
      </c>
      <c r="Y345" s="22">
        <f t="shared" si="172"/>
        <v>32.932000000000002</v>
      </c>
      <c r="Z345" s="3"/>
      <c r="AA345" s="22">
        <f t="shared" si="173"/>
        <v>0.7138410167543241</v>
      </c>
      <c r="AB345" s="22">
        <f t="shared" si="174"/>
        <v>57.138410167543242</v>
      </c>
      <c r="AC345" s="34">
        <v>5</v>
      </c>
      <c r="AD345" s="34">
        <v>5</v>
      </c>
      <c r="AE345" s="34">
        <f t="shared" si="186"/>
        <v>10</v>
      </c>
      <c r="AF345" s="5">
        <f t="shared" si="187"/>
        <v>1.1260584871216406</v>
      </c>
      <c r="AG345" s="5">
        <v>65</v>
      </c>
      <c r="AH345" s="5">
        <f t="shared" si="192"/>
        <v>235</v>
      </c>
      <c r="AI345" s="5">
        <f t="shared" si="188"/>
        <v>0.40821940090253006</v>
      </c>
      <c r="AJ345" s="5"/>
      <c r="AK345" s="23">
        <f t="shared" si="189"/>
        <v>0.76713894401208527</v>
      </c>
      <c r="AL345" s="23">
        <f t="shared" si="190"/>
        <v>57.671389440120855</v>
      </c>
      <c r="AM345" s="33">
        <v>4</v>
      </c>
      <c r="AN345" s="33">
        <v>4</v>
      </c>
      <c r="AO345" s="33">
        <v>4</v>
      </c>
      <c r="AP345" s="33">
        <v>4</v>
      </c>
      <c r="AQ345" s="33">
        <v>3</v>
      </c>
      <c r="AR345" s="33">
        <v>4</v>
      </c>
      <c r="AS345" s="6">
        <f t="shared" si="175"/>
        <v>23</v>
      </c>
      <c r="AT345" s="6">
        <f t="shared" si="176"/>
        <v>0.62983474426353547</v>
      </c>
      <c r="AU345" s="6">
        <f t="shared" si="177"/>
        <v>0.56903253960790645</v>
      </c>
      <c r="AV345" s="6">
        <f t="shared" si="178"/>
        <v>0.2970787949802603</v>
      </c>
      <c r="AW345" s="6">
        <f t="shared" si="179"/>
        <v>-0.2620324046144914</v>
      </c>
      <c r="AX345" s="6">
        <f t="shared" si="180"/>
        <v>-0.81754681637338489</v>
      </c>
      <c r="AY345" s="6">
        <f t="shared" si="181"/>
        <v>0.25555636805068033</v>
      </c>
      <c r="AZ345" s="6"/>
      <c r="BA345" s="6"/>
      <c r="BB345" s="24">
        <f t="shared" si="182"/>
        <v>0.11198720431908438</v>
      </c>
      <c r="BC345" s="24">
        <f t="shared" si="191"/>
        <v>51.119872043190846</v>
      </c>
      <c r="BD345" s="20">
        <f t="shared" si="183"/>
        <v>1.7105716240802638</v>
      </c>
      <c r="BE345" s="8">
        <f t="shared" si="184"/>
        <v>0.42764290602006594</v>
      </c>
      <c r="BF345" s="20">
        <f t="shared" si="185"/>
        <v>54.276429060200655</v>
      </c>
    </row>
    <row r="346" spans="1:58" customFormat="1">
      <c r="A346" s="34">
        <v>54724</v>
      </c>
      <c r="B346" s="35">
        <v>43596.854166666664</v>
      </c>
      <c r="C346" s="34" t="s">
        <v>6</v>
      </c>
      <c r="D346" s="34">
        <v>3.5</v>
      </c>
      <c r="E346" s="34">
        <f t="shared" si="162"/>
        <v>3.5</v>
      </c>
      <c r="F346" s="34">
        <v>5</v>
      </c>
      <c r="G346" s="34">
        <f t="shared" si="163"/>
        <v>5</v>
      </c>
      <c r="H346" s="34">
        <v>5</v>
      </c>
      <c r="I346" s="34">
        <f t="shared" si="164"/>
        <v>5</v>
      </c>
      <c r="J346" s="30">
        <f t="shared" si="165"/>
        <v>4.2639169293590982</v>
      </c>
      <c r="K346" s="30">
        <f t="shared" si="166"/>
        <v>1.2389908932628613</v>
      </c>
      <c r="L346" s="30">
        <f t="shared" si="167"/>
        <v>1.4952998141315237</v>
      </c>
      <c r="M346" s="30">
        <f t="shared" si="168"/>
        <v>1.5296262219647134</v>
      </c>
      <c r="N346" s="1"/>
      <c r="O346" s="1"/>
      <c r="P346" s="21">
        <f t="shared" si="169"/>
        <v>1.4213056431196993</v>
      </c>
      <c r="Q346" s="21">
        <f t="shared" si="170"/>
        <v>64.213056431196989</v>
      </c>
      <c r="R346" s="34">
        <v>3</v>
      </c>
      <c r="S346" s="34">
        <v>4</v>
      </c>
      <c r="T346" s="34">
        <v>19</v>
      </c>
      <c r="U346" s="34">
        <v>5</v>
      </c>
      <c r="V346" s="34">
        <v>5</v>
      </c>
      <c r="W346" s="34">
        <v>2</v>
      </c>
      <c r="X346" s="28">
        <f t="shared" si="171"/>
        <v>5</v>
      </c>
      <c r="Y346" s="22">
        <f t="shared" si="172"/>
        <v>31.501000000000001</v>
      </c>
      <c r="Z346" s="3"/>
      <c r="AA346" s="22">
        <f t="shared" si="173"/>
        <v>0.5286710558877622</v>
      </c>
      <c r="AB346" s="22">
        <f t="shared" si="174"/>
        <v>55.286710558877623</v>
      </c>
      <c r="AC346" s="34">
        <v>5</v>
      </c>
      <c r="AD346" s="34">
        <v>5</v>
      </c>
      <c r="AE346" s="34">
        <f t="shared" si="186"/>
        <v>10</v>
      </c>
      <c r="AF346" s="5">
        <f t="shared" si="187"/>
        <v>1.1260584871216406</v>
      </c>
      <c r="AG346" s="5">
        <v>65</v>
      </c>
      <c r="AH346" s="5">
        <f t="shared" si="192"/>
        <v>235</v>
      </c>
      <c r="AI346" s="5">
        <f t="shared" si="188"/>
        <v>0.40821940090253006</v>
      </c>
      <c r="AJ346" s="5"/>
      <c r="AK346" s="23">
        <f t="shared" si="189"/>
        <v>0.76713894401208527</v>
      </c>
      <c r="AL346" s="23">
        <f t="shared" si="190"/>
        <v>57.671389440120855</v>
      </c>
      <c r="AM346" s="33">
        <v>4</v>
      </c>
      <c r="AN346" s="33">
        <v>4</v>
      </c>
      <c r="AO346" s="33">
        <v>4</v>
      </c>
      <c r="AP346" s="33">
        <v>4</v>
      </c>
      <c r="AQ346" s="33">
        <v>3</v>
      </c>
      <c r="AR346" s="33">
        <v>4</v>
      </c>
      <c r="AS346" s="6">
        <f t="shared" si="175"/>
        <v>23</v>
      </c>
      <c r="AT346" s="6">
        <f t="shared" si="176"/>
        <v>0.62983474426353547</v>
      </c>
      <c r="AU346" s="6">
        <f t="shared" si="177"/>
        <v>0.56903253960790645</v>
      </c>
      <c r="AV346" s="6">
        <f t="shared" si="178"/>
        <v>0.2970787949802603</v>
      </c>
      <c r="AW346" s="6">
        <f t="shared" si="179"/>
        <v>-0.2620324046144914</v>
      </c>
      <c r="AX346" s="6">
        <f t="shared" si="180"/>
        <v>-0.81754681637338489</v>
      </c>
      <c r="AY346" s="6">
        <f t="shared" si="181"/>
        <v>0.25555636805068033</v>
      </c>
      <c r="AZ346" s="6"/>
      <c r="BA346" s="6"/>
      <c r="BB346" s="24">
        <f t="shared" si="182"/>
        <v>0.11198720431908438</v>
      </c>
      <c r="BC346" s="24">
        <f t="shared" si="191"/>
        <v>51.119872043190846</v>
      </c>
      <c r="BD346" s="20">
        <f t="shared" si="183"/>
        <v>2.829102847338631</v>
      </c>
      <c r="BE346" s="8">
        <f t="shared" si="184"/>
        <v>0.70727571183465776</v>
      </c>
      <c r="BF346" s="20">
        <f t="shared" si="185"/>
        <v>57.07275711834658</v>
      </c>
    </row>
    <row r="347" spans="1:58" customFormat="1">
      <c r="A347" s="34">
        <v>54724</v>
      </c>
      <c r="B347" s="35">
        <v>43597.4375</v>
      </c>
      <c r="C347" s="34" t="s">
        <v>8</v>
      </c>
      <c r="D347" s="34">
        <v>1.3</v>
      </c>
      <c r="E347" s="34">
        <f t="shared" si="162"/>
        <v>1.3</v>
      </c>
      <c r="F347" s="34">
        <v>3</v>
      </c>
      <c r="G347" s="34">
        <f t="shared" si="163"/>
        <v>3</v>
      </c>
      <c r="H347" s="34">
        <v>0</v>
      </c>
      <c r="I347" s="34">
        <f t="shared" si="164"/>
        <v>0</v>
      </c>
      <c r="J347" s="30">
        <f t="shared" si="165"/>
        <v>-2.1748758411847531</v>
      </c>
      <c r="K347" s="30">
        <f t="shared" si="166"/>
        <v>-0.57256821752649634</v>
      </c>
      <c r="L347" s="30">
        <f t="shared" si="167"/>
        <v>-0.61026742897824293</v>
      </c>
      <c r="M347" s="30">
        <f t="shared" si="168"/>
        <v>-0.99204019468001348</v>
      </c>
      <c r="N347" s="1"/>
      <c r="O347" s="1"/>
      <c r="P347" s="21">
        <f t="shared" si="169"/>
        <v>-0.72495861372825099</v>
      </c>
      <c r="Q347" s="21">
        <f t="shared" si="170"/>
        <v>42.750413862717494</v>
      </c>
      <c r="R347" s="34">
        <v>3</v>
      </c>
      <c r="S347" s="34">
        <v>4</v>
      </c>
      <c r="T347" s="34">
        <v>19</v>
      </c>
      <c r="U347" s="34">
        <v>6</v>
      </c>
      <c r="V347" s="34">
        <v>6</v>
      </c>
      <c r="W347" s="34">
        <v>2</v>
      </c>
      <c r="X347" s="28">
        <f t="shared" si="171"/>
        <v>5</v>
      </c>
      <c r="Y347" s="22">
        <f t="shared" si="172"/>
        <v>33.335000000000001</v>
      </c>
      <c r="Z347" s="3"/>
      <c r="AA347" s="22">
        <f t="shared" si="173"/>
        <v>0.76598881146377495</v>
      </c>
      <c r="AB347" s="22">
        <f t="shared" si="174"/>
        <v>57.659888114637752</v>
      </c>
      <c r="AC347" s="34">
        <v>5</v>
      </c>
      <c r="AD347" s="34">
        <v>5</v>
      </c>
      <c r="AE347" s="34">
        <f t="shared" si="186"/>
        <v>10</v>
      </c>
      <c r="AF347" s="5">
        <f t="shared" si="187"/>
        <v>1.1260584871216406</v>
      </c>
      <c r="AG347" s="5">
        <v>65</v>
      </c>
      <c r="AH347" s="5">
        <f t="shared" si="192"/>
        <v>235</v>
      </c>
      <c r="AI347" s="5">
        <f t="shared" si="188"/>
        <v>0.40821940090253006</v>
      </c>
      <c r="AJ347" s="5"/>
      <c r="AK347" s="23">
        <f t="shared" si="189"/>
        <v>0.76713894401208527</v>
      </c>
      <c r="AL347" s="23">
        <f t="shared" si="190"/>
        <v>57.671389440120855</v>
      </c>
      <c r="AM347" s="33">
        <v>3</v>
      </c>
      <c r="AN347" s="33">
        <v>2</v>
      </c>
      <c r="AO347" s="33">
        <v>2</v>
      </c>
      <c r="AP347" s="33">
        <v>2</v>
      </c>
      <c r="AQ347" s="33">
        <v>3</v>
      </c>
      <c r="AR347" s="33">
        <v>4</v>
      </c>
      <c r="AS347" s="6">
        <f t="shared" si="175"/>
        <v>16</v>
      </c>
      <c r="AT347" s="6">
        <f t="shared" si="176"/>
        <v>-0.51789915767352035</v>
      </c>
      <c r="AU347" s="6">
        <f t="shared" si="177"/>
        <v>-1.6227965018447703</v>
      </c>
      <c r="AV347" s="6">
        <f t="shared" si="178"/>
        <v>-1.9557687336200473</v>
      </c>
      <c r="AW347" s="6">
        <f t="shared" si="179"/>
        <v>-2.2620324046144913</v>
      </c>
      <c r="AX347" s="6">
        <f t="shared" si="180"/>
        <v>-0.81754681637338489</v>
      </c>
      <c r="AY347" s="6">
        <f t="shared" si="181"/>
        <v>0.25555636805068033</v>
      </c>
      <c r="AZ347" s="6"/>
      <c r="BA347" s="6"/>
      <c r="BB347" s="24">
        <f t="shared" si="182"/>
        <v>-1.1534145410125891</v>
      </c>
      <c r="BC347" s="24">
        <f t="shared" si="191"/>
        <v>38.465854589874112</v>
      </c>
      <c r="BD347" s="20">
        <f t="shared" si="183"/>
        <v>-0.34524539926497988</v>
      </c>
      <c r="BE347" s="8">
        <f t="shared" si="184"/>
        <v>-8.631134981624497E-2</v>
      </c>
      <c r="BF347" s="20">
        <f t="shared" si="185"/>
        <v>49.136886501837552</v>
      </c>
    </row>
    <row r="348" spans="1:58" customFormat="1">
      <c r="A348" s="34">
        <v>54724</v>
      </c>
      <c r="B348" s="35">
        <v>43597.542361111111</v>
      </c>
      <c r="C348" s="34" t="s">
        <v>4</v>
      </c>
      <c r="D348" s="34">
        <v>2.5</v>
      </c>
      <c r="E348" s="34">
        <f t="shared" si="162"/>
        <v>2.5</v>
      </c>
      <c r="F348" s="34">
        <v>4</v>
      </c>
      <c r="G348" s="34">
        <f t="shared" si="163"/>
        <v>4</v>
      </c>
      <c r="H348" s="34">
        <v>5</v>
      </c>
      <c r="I348" s="34">
        <f t="shared" si="164"/>
        <v>5</v>
      </c>
      <c r="J348" s="30">
        <f t="shared" si="165"/>
        <v>2.3876973483545072</v>
      </c>
      <c r="K348" s="30">
        <f t="shared" si="166"/>
        <v>0.41555493381315328</v>
      </c>
      <c r="L348" s="30">
        <f t="shared" si="167"/>
        <v>0.44251619257664032</v>
      </c>
      <c r="M348" s="30">
        <f t="shared" si="168"/>
        <v>1.5296262219647134</v>
      </c>
      <c r="N348" s="1"/>
      <c r="O348" s="1"/>
      <c r="P348" s="21">
        <f t="shared" si="169"/>
        <v>0.7958991161181691</v>
      </c>
      <c r="Q348" s="21">
        <f t="shared" si="170"/>
        <v>57.958991161181693</v>
      </c>
      <c r="R348" s="34">
        <v>2</v>
      </c>
      <c r="S348" s="34">
        <v>3</v>
      </c>
      <c r="T348" s="34">
        <v>16</v>
      </c>
      <c r="U348" s="34">
        <v>4</v>
      </c>
      <c r="V348" s="34">
        <v>4</v>
      </c>
      <c r="W348" s="34">
        <v>3</v>
      </c>
      <c r="X348" s="28">
        <f t="shared" si="171"/>
        <v>4</v>
      </c>
      <c r="Y348" s="22">
        <f t="shared" si="172"/>
        <v>25.896000000000001</v>
      </c>
      <c r="Z348" s="3"/>
      <c r="AA348" s="22">
        <f t="shared" si="173"/>
        <v>-0.19661030725485049</v>
      </c>
      <c r="AB348" s="22">
        <f t="shared" si="174"/>
        <v>48.033896927451494</v>
      </c>
      <c r="AC348" s="34">
        <v>5</v>
      </c>
      <c r="AD348" s="34">
        <v>5</v>
      </c>
      <c r="AE348" s="34">
        <f t="shared" si="186"/>
        <v>10</v>
      </c>
      <c r="AF348" s="5">
        <f t="shared" si="187"/>
        <v>1.1260584871216406</v>
      </c>
      <c r="AG348" s="5">
        <v>65</v>
      </c>
      <c r="AH348" s="5">
        <f t="shared" si="192"/>
        <v>235</v>
      </c>
      <c r="AI348" s="5">
        <f t="shared" si="188"/>
        <v>0.40821940090253006</v>
      </c>
      <c r="AJ348" s="5"/>
      <c r="AK348" s="23">
        <f t="shared" si="189"/>
        <v>0.76713894401208527</v>
      </c>
      <c r="AL348" s="23">
        <f t="shared" si="190"/>
        <v>57.671389440120855</v>
      </c>
      <c r="AM348" s="33">
        <v>3</v>
      </c>
      <c r="AN348" s="33">
        <v>2</v>
      </c>
      <c r="AO348" s="33">
        <v>2</v>
      </c>
      <c r="AP348" s="33">
        <v>2</v>
      </c>
      <c r="AQ348" s="33">
        <v>3</v>
      </c>
      <c r="AR348" s="33">
        <v>4</v>
      </c>
      <c r="AS348" s="6">
        <f t="shared" si="175"/>
        <v>16</v>
      </c>
      <c r="AT348" s="6">
        <f t="shared" si="176"/>
        <v>-0.51789915767352035</v>
      </c>
      <c r="AU348" s="6">
        <f t="shared" si="177"/>
        <v>-1.6227965018447703</v>
      </c>
      <c r="AV348" s="6">
        <f t="shared" si="178"/>
        <v>-1.9557687336200473</v>
      </c>
      <c r="AW348" s="6">
        <f t="shared" si="179"/>
        <v>-2.2620324046144913</v>
      </c>
      <c r="AX348" s="6">
        <f t="shared" si="180"/>
        <v>-0.81754681637338489</v>
      </c>
      <c r="AY348" s="6">
        <f t="shared" si="181"/>
        <v>0.25555636805068033</v>
      </c>
      <c r="AZ348" s="6"/>
      <c r="BA348" s="6"/>
      <c r="BB348" s="24">
        <f t="shared" si="182"/>
        <v>-1.1534145410125891</v>
      </c>
      <c r="BC348" s="24">
        <f t="shared" si="191"/>
        <v>38.465854589874112</v>
      </c>
      <c r="BD348" s="20">
        <f t="shared" si="183"/>
        <v>0.21301321186281474</v>
      </c>
      <c r="BE348" s="8">
        <f t="shared" si="184"/>
        <v>5.3253302965703686E-2</v>
      </c>
      <c r="BF348" s="20">
        <f t="shared" si="185"/>
        <v>50.532533029657039</v>
      </c>
    </row>
    <row r="349" spans="1:58" customFormat="1">
      <c r="A349" s="34">
        <v>54724</v>
      </c>
      <c r="B349" s="35">
        <v>43597.736111111109</v>
      </c>
      <c r="C349" s="34" t="s">
        <v>5</v>
      </c>
      <c r="D349" s="34">
        <v>1.3</v>
      </c>
      <c r="E349" s="34">
        <f t="shared" si="162"/>
        <v>1.3</v>
      </c>
      <c r="F349" s="34">
        <v>4</v>
      </c>
      <c r="G349" s="34">
        <f t="shared" si="163"/>
        <v>4</v>
      </c>
      <c r="H349" s="34">
        <v>0</v>
      </c>
      <c r="I349" s="34">
        <f t="shared" si="164"/>
        <v>0</v>
      </c>
      <c r="J349" s="30">
        <f t="shared" si="165"/>
        <v>-1.1220922196298695</v>
      </c>
      <c r="K349" s="30">
        <f t="shared" si="166"/>
        <v>-0.57256821752649634</v>
      </c>
      <c r="L349" s="30">
        <f t="shared" si="167"/>
        <v>0.44251619257664032</v>
      </c>
      <c r="M349" s="30">
        <f t="shared" si="168"/>
        <v>-0.99204019468001348</v>
      </c>
      <c r="N349" s="1"/>
      <c r="O349" s="1"/>
      <c r="P349" s="21">
        <f t="shared" si="169"/>
        <v>-0.37403073987662316</v>
      </c>
      <c r="Q349" s="21">
        <f t="shared" si="170"/>
        <v>46.259692601233766</v>
      </c>
      <c r="R349" s="34">
        <v>3</v>
      </c>
      <c r="S349" s="34">
        <v>3</v>
      </c>
      <c r="T349" s="34">
        <v>18</v>
      </c>
      <c r="U349" s="34">
        <v>5</v>
      </c>
      <c r="V349" s="34">
        <v>5</v>
      </c>
      <c r="W349" s="34">
        <v>2</v>
      </c>
      <c r="X349" s="28">
        <f t="shared" si="171"/>
        <v>5</v>
      </c>
      <c r="Y349" s="22">
        <f t="shared" si="172"/>
        <v>30.108999999999998</v>
      </c>
      <c r="Z349" s="3"/>
      <c r="AA349" s="22">
        <f t="shared" si="173"/>
        <v>0.34854765579953406</v>
      </c>
      <c r="AB349" s="22">
        <f t="shared" si="174"/>
        <v>53.485476557995341</v>
      </c>
      <c r="AC349" s="34">
        <v>5</v>
      </c>
      <c r="AD349" s="34">
        <v>5</v>
      </c>
      <c r="AE349" s="34">
        <f t="shared" si="186"/>
        <v>10</v>
      </c>
      <c r="AF349" s="5">
        <f t="shared" si="187"/>
        <v>1.1260584871216406</v>
      </c>
      <c r="AG349" s="5">
        <v>65</v>
      </c>
      <c r="AH349" s="5">
        <f t="shared" si="192"/>
        <v>235</v>
      </c>
      <c r="AI349" s="5">
        <f t="shared" si="188"/>
        <v>0.40821940090253006</v>
      </c>
      <c r="AJ349" s="5"/>
      <c r="AK349" s="23">
        <f t="shared" si="189"/>
        <v>0.76713894401208527</v>
      </c>
      <c r="AL349" s="23">
        <f t="shared" si="190"/>
        <v>57.671389440120855</v>
      </c>
      <c r="AM349" s="33">
        <v>3</v>
      </c>
      <c r="AN349" s="33">
        <v>2</v>
      </c>
      <c r="AO349" s="33">
        <v>2</v>
      </c>
      <c r="AP349" s="33">
        <v>2</v>
      </c>
      <c r="AQ349" s="33">
        <v>3</v>
      </c>
      <c r="AR349" s="33">
        <v>4</v>
      </c>
      <c r="AS349" s="6">
        <f t="shared" si="175"/>
        <v>16</v>
      </c>
      <c r="AT349" s="6">
        <f t="shared" si="176"/>
        <v>-0.51789915767352035</v>
      </c>
      <c r="AU349" s="6">
        <f t="shared" si="177"/>
        <v>-1.6227965018447703</v>
      </c>
      <c r="AV349" s="6">
        <f t="shared" si="178"/>
        <v>-1.9557687336200473</v>
      </c>
      <c r="AW349" s="6">
        <f t="shared" si="179"/>
        <v>-2.2620324046144913</v>
      </c>
      <c r="AX349" s="6">
        <f t="shared" si="180"/>
        <v>-0.81754681637338489</v>
      </c>
      <c r="AY349" s="6">
        <f t="shared" si="181"/>
        <v>0.25555636805068033</v>
      </c>
      <c r="AZ349" s="6"/>
      <c r="BA349" s="6"/>
      <c r="BB349" s="24">
        <f t="shared" si="182"/>
        <v>-1.1534145410125891</v>
      </c>
      <c r="BC349" s="24">
        <f t="shared" si="191"/>
        <v>38.465854589874112</v>
      </c>
      <c r="BD349" s="20">
        <f t="shared" si="183"/>
        <v>-0.41175868107759295</v>
      </c>
      <c r="BE349" s="8">
        <f t="shared" si="184"/>
        <v>-0.10293967026939824</v>
      </c>
      <c r="BF349" s="20">
        <f t="shared" si="185"/>
        <v>48.97060329730602</v>
      </c>
    </row>
    <row r="350" spans="1:58" customFormat="1">
      <c r="A350" s="34">
        <v>54724</v>
      </c>
      <c r="B350" s="35">
        <v>43597.854166666664</v>
      </c>
      <c r="C350" s="34" t="s">
        <v>6</v>
      </c>
      <c r="D350" s="34">
        <v>1.3</v>
      </c>
      <c r="E350" s="34">
        <f t="shared" si="162"/>
        <v>1.3</v>
      </c>
      <c r="F350" s="34">
        <v>5</v>
      </c>
      <c r="G350" s="34">
        <f t="shared" si="163"/>
        <v>5</v>
      </c>
      <c r="H350" s="34">
        <v>0</v>
      </c>
      <c r="I350" s="34">
        <f t="shared" si="164"/>
        <v>0</v>
      </c>
      <c r="J350" s="30">
        <f t="shared" si="165"/>
        <v>-6.9308598074986127E-2</v>
      </c>
      <c r="K350" s="30">
        <f t="shared" si="166"/>
        <v>-0.57256821752649634</v>
      </c>
      <c r="L350" s="30">
        <f t="shared" si="167"/>
        <v>1.4952998141315237</v>
      </c>
      <c r="M350" s="30">
        <f t="shared" si="168"/>
        <v>-0.99204019468001348</v>
      </c>
      <c r="N350" s="1"/>
      <c r="O350" s="1"/>
      <c r="P350" s="21">
        <f t="shared" si="169"/>
        <v>-2.3102866024995377E-2</v>
      </c>
      <c r="Q350" s="21">
        <f t="shared" si="170"/>
        <v>49.768971339750046</v>
      </c>
      <c r="R350" s="34">
        <v>4</v>
      </c>
      <c r="S350" s="34">
        <v>3</v>
      </c>
      <c r="T350" s="34">
        <v>17</v>
      </c>
      <c r="U350" s="34">
        <v>4</v>
      </c>
      <c r="V350" s="34">
        <v>4</v>
      </c>
      <c r="W350" s="34">
        <v>2</v>
      </c>
      <c r="X350" s="28">
        <f t="shared" si="171"/>
        <v>5</v>
      </c>
      <c r="Y350" s="22">
        <f t="shared" si="172"/>
        <v>27.832000000000001</v>
      </c>
      <c r="Z350" s="3"/>
      <c r="AA350" s="22">
        <f t="shared" si="173"/>
        <v>5.3906145741420358E-2</v>
      </c>
      <c r="AB350" s="22">
        <f t="shared" si="174"/>
        <v>50.539061457414206</v>
      </c>
      <c r="AC350" s="34">
        <v>5</v>
      </c>
      <c r="AD350" s="34">
        <v>5</v>
      </c>
      <c r="AE350" s="34">
        <f t="shared" si="186"/>
        <v>10</v>
      </c>
      <c r="AF350" s="5">
        <f t="shared" si="187"/>
        <v>1.1260584871216406</v>
      </c>
      <c r="AG350" s="5">
        <v>65</v>
      </c>
      <c r="AH350" s="5">
        <f t="shared" si="192"/>
        <v>235</v>
      </c>
      <c r="AI350" s="5">
        <f t="shared" si="188"/>
        <v>0.40821940090253006</v>
      </c>
      <c r="AJ350" s="5"/>
      <c r="AK350" s="23">
        <f t="shared" si="189"/>
        <v>0.76713894401208527</v>
      </c>
      <c r="AL350" s="23">
        <f t="shared" si="190"/>
        <v>57.671389440120855</v>
      </c>
      <c r="AM350" s="33">
        <v>3</v>
      </c>
      <c r="AN350" s="33">
        <v>2</v>
      </c>
      <c r="AO350" s="33">
        <v>2</v>
      </c>
      <c r="AP350" s="33">
        <v>2</v>
      </c>
      <c r="AQ350" s="33">
        <v>3</v>
      </c>
      <c r="AR350" s="33">
        <v>4</v>
      </c>
      <c r="AS350" s="6">
        <f t="shared" si="175"/>
        <v>16</v>
      </c>
      <c r="AT350" s="6">
        <f t="shared" si="176"/>
        <v>-0.51789915767352035</v>
      </c>
      <c r="AU350" s="6">
        <f t="shared" si="177"/>
        <v>-1.6227965018447703</v>
      </c>
      <c r="AV350" s="6">
        <f t="shared" si="178"/>
        <v>-1.9557687336200473</v>
      </c>
      <c r="AW350" s="6">
        <f t="shared" si="179"/>
        <v>-2.2620324046144913</v>
      </c>
      <c r="AX350" s="6">
        <f t="shared" si="180"/>
        <v>-0.81754681637338489</v>
      </c>
      <c r="AY350" s="6">
        <f t="shared" si="181"/>
        <v>0.25555636805068033</v>
      </c>
      <c r="AZ350" s="6"/>
      <c r="BA350" s="6"/>
      <c r="BB350" s="24">
        <f t="shared" si="182"/>
        <v>-1.1534145410125891</v>
      </c>
      <c r="BC350" s="24">
        <f t="shared" si="191"/>
        <v>38.465854589874112</v>
      </c>
      <c r="BD350" s="20">
        <f t="shared" si="183"/>
        <v>-0.35547231728407891</v>
      </c>
      <c r="BE350" s="8">
        <f t="shared" si="184"/>
        <v>-8.8868079321019727E-2</v>
      </c>
      <c r="BF350" s="20">
        <f t="shared" si="185"/>
        <v>49.111319206789801</v>
      </c>
    </row>
    <row r="351" spans="1:58" customFormat="1">
      <c r="A351" s="34">
        <v>54724</v>
      </c>
      <c r="B351" s="35">
        <v>43598.4375</v>
      </c>
      <c r="C351" s="34" t="s">
        <v>9</v>
      </c>
      <c r="D351" s="34">
        <v>3.5</v>
      </c>
      <c r="E351" s="34">
        <f t="shared" si="162"/>
        <v>3.5</v>
      </c>
      <c r="F351" s="34">
        <v>5</v>
      </c>
      <c r="G351" s="34">
        <f t="shared" si="163"/>
        <v>5</v>
      </c>
      <c r="H351" s="34">
        <v>5</v>
      </c>
      <c r="I351" s="34">
        <f t="shared" si="164"/>
        <v>5</v>
      </c>
      <c r="J351" s="30">
        <f t="shared" si="165"/>
        <v>4.2639169293590982</v>
      </c>
      <c r="K351" s="30">
        <f t="shared" si="166"/>
        <v>1.2389908932628613</v>
      </c>
      <c r="L351" s="30">
        <f t="shared" si="167"/>
        <v>1.4952998141315237</v>
      </c>
      <c r="M351" s="30">
        <f t="shared" si="168"/>
        <v>1.5296262219647134</v>
      </c>
      <c r="N351" s="1"/>
      <c r="O351" s="1"/>
      <c r="P351" s="21">
        <f t="shared" si="169"/>
        <v>1.4213056431196993</v>
      </c>
      <c r="Q351" s="21">
        <f t="shared" si="170"/>
        <v>64.213056431196989</v>
      </c>
      <c r="R351" s="34">
        <v>3</v>
      </c>
      <c r="S351" s="34">
        <v>4</v>
      </c>
      <c r="T351" s="34">
        <v>17</v>
      </c>
      <c r="U351" s="34">
        <v>5</v>
      </c>
      <c r="V351" s="34">
        <v>5</v>
      </c>
      <c r="W351" s="34">
        <v>2</v>
      </c>
      <c r="X351" s="28">
        <f t="shared" si="171"/>
        <v>5</v>
      </c>
      <c r="Y351" s="22">
        <f t="shared" si="172"/>
        <v>29.523</v>
      </c>
      <c r="Z351" s="3"/>
      <c r="AA351" s="22">
        <f t="shared" si="173"/>
        <v>0.27271984513020847</v>
      </c>
      <c r="AB351" s="22">
        <f t="shared" si="174"/>
        <v>52.727198451302087</v>
      </c>
      <c r="AC351" s="34">
        <v>4</v>
      </c>
      <c r="AD351" s="34">
        <v>4</v>
      </c>
      <c r="AE351" s="34">
        <f t="shared" si="186"/>
        <v>8</v>
      </c>
      <c r="AF351" s="5">
        <f t="shared" si="187"/>
        <v>0.45101055878998159</v>
      </c>
      <c r="AG351" s="5">
        <v>65</v>
      </c>
      <c r="AH351" s="5">
        <f t="shared" si="192"/>
        <v>235</v>
      </c>
      <c r="AI351" s="5">
        <f t="shared" si="188"/>
        <v>0.40821940090253006</v>
      </c>
      <c r="AJ351" s="5"/>
      <c r="AK351" s="23">
        <f t="shared" si="189"/>
        <v>0.42961497984625585</v>
      </c>
      <c r="AL351" s="23">
        <f t="shared" si="190"/>
        <v>54.296149798462558</v>
      </c>
      <c r="AM351" s="33">
        <v>3</v>
      </c>
      <c r="AN351" s="33">
        <v>3</v>
      </c>
      <c r="AO351" s="33">
        <v>4</v>
      </c>
      <c r="AP351" s="33">
        <v>4</v>
      </c>
      <c r="AQ351" s="33">
        <v>3</v>
      </c>
      <c r="AR351" s="33">
        <v>4</v>
      </c>
      <c r="AS351" s="6">
        <f t="shared" si="175"/>
        <v>21</v>
      </c>
      <c r="AT351" s="6">
        <f t="shared" si="176"/>
        <v>-0.51789915767352035</v>
      </c>
      <c r="AU351" s="6">
        <f t="shared" si="177"/>
        <v>-0.52688198111843199</v>
      </c>
      <c r="AV351" s="6">
        <f t="shared" si="178"/>
        <v>0.2970787949802603</v>
      </c>
      <c r="AW351" s="6">
        <f t="shared" si="179"/>
        <v>-0.2620324046144914</v>
      </c>
      <c r="AX351" s="6">
        <f t="shared" si="180"/>
        <v>-0.81754681637338489</v>
      </c>
      <c r="AY351" s="6">
        <f t="shared" si="181"/>
        <v>0.25555636805068033</v>
      </c>
      <c r="AZ351" s="6"/>
      <c r="BA351" s="6"/>
      <c r="BB351" s="24">
        <f t="shared" si="182"/>
        <v>-0.26195419945814807</v>
      </c>
      <c r="BC351" s="24">
        <f t="shared" si="191"/>
        <v>47.380458005418518</v>
      </c>
      <c r="BD351" s="20">
        <f t="shared" si="183"/>
        <v>1.8616862686380156</v>
      </c>
      <c r="BE351" s="8">
        <f t="shared" si="184"/>
        <v>0.46542156715950389</v>
      </c>
      <c r="BF351" s="20">
        <f t="shared" si="185"/>
        <v>54.65421567159504</v>
      </c>
    </row>
    <row r="352" spans="1:58" customFormat="1">
      <c r="A352" s="34">
        <v>54724</v>
      </c>
      <c r="B352" s="35">
        <v>43598.547222222223</v>
      </c>
      <c r="C352" s="34" t="s">
        <v>4</v>
      </c>
      <c r="D352" s="34">
        <v>2.5</v>
      </c>
      <c r="E352" s="34">
        <f t="shared" si="162"/>
        <v>2.5</v>
      </c>
      <c r="F352" s="34">
        <v>5</v>
      </c>
      <c r="G352" s="34">
        <f t="shared" si="163"/>
        <v>5</v>
      </c>
      <c r="H352" s="34">
        <v>5</v>
      </c>
      <c r="I352" s="34">
        <f t="shared" si="164"/>
        <v>5</v>
      </c>
      <c r="J352" s="30">
        <f t="shared" si="165"/>
        <v>3.4404809699093901</v>
      </c>
      <c r="K352" s="30">
        <f t="shared" si="166"/>
        <v>0.41555493381315328</v>
      </c>
      <c r="L352" s="30">
        <f t="shared" si="167"/>
        <v>1.4952998141315237</v>
      </c>
      <c r="M352" s="30">
        <f t="shared" si="168"/>
        <v>1.5296262219647134</v>
      </c>
      <c r="N352" s="1"/>
      <c r="O352" s="1"/>
      <c r="P352" s="21">
        <f t="shared" si="169"/>
        <v>1.1468269899697967</v>
      </c>
      <c r="Q352" s="21">
        <f t="shared" si="170"/>
        <v>61.468269899697965</v>
      </c>
      <c r="R352" s="34">
        <v>3</v>
      </c>
      <c r="S352" s="34">
        <v>4</v>
      </c>
      <c r="T352" s="34">
        <v>17</v>
      </c>
      <c r="U352" s="34">
        <v>4</v>
      </c>
      <c r="V352" s="34">
        <v>4</v>
      </c>
      <c r="W352" s="34">
        <v>2</v>
      </c>
      <c r="X352" s="28">
        <f t="shared" si="171"/>
        <v>5</v>
      </c>
      <c r="Y352" s="22">
        <f t="shared" si="172"/>
        <v>27.689</v>
      </c>
      <c r="Z352" s="3"/>
      <c r="AA352" s="22">
        <f t="shared" si="173"/>
        <v>3.5402089554195715E-2</v>
      </c>
      <c r="AB352" s="22">
        <f t="shared" si="174"/>
        <v>50.354020895541957</v>
      </c>
      <c r="AC352" s="34">
        <v>4</v>
      </c>
      <c r="AD352" s="34">
        <v>4</v>
      </c>
      <c r="AE352" s="34">
        <f t="shared" si="186"/>
        <v>8</v>
      </c>
      <c r="AF352" s="5">
        <f t="shared" si="187"/>
        <v>0.45101055878998159</v>
      </c>
      <c r="AG352" s="5">
        <v>65</v>
      </c>
      <c r="AH352" s="5">
        <f t="shared" si="192"/>
        <v>235</v>
      </c>
      <c r="AI352" s="5">
        <f t="shared" si="188"/>
        <v>0.40821940090253006</v>
      </c>
      <c r="AJ352" s="5"/>
      <c r="AK352" s="23">
        <f t="shared" si="189"/>
        <v>0.42961497984625585</v>
      </c>
      <c r="AL352" s="23">
        <f t="shared" si="190"/>
        <v>54.296149798462558</v>
      </c>
      <c r="AM352" s="33">
        <v>3</v>
      </c>
      <c r="AN352" s="33">
        <v>3</v>
      </c>
      <c r="AO352" s="33">
        <v>4</v>
      </c>
      <c r="AP352" s="33">
        <v>4</v>
      </c>
      <c r="AQ352" s="33">
        <v>3</v>
      </c>
      <c r="AR352" s="33">
        <v>4</v>
      </c>
      <c r="AS352" s="6">
        <f t="shared" si="175"/>
        <v>21</v>
      </c>
      <c r="AT352" s="6">
        <f t="shared" si="176"/>
        <v>-0.51789915767352035</v>
      </c>
      <c r="AU352" s="6">
        <f t="shared" si="177"/>
        <v>-0.52688198111843199</v>
      </c>
      <c r="AV352" s="6">
        <f t="shared" si="178"/>
        <v>0.2970787949802603</v>
      </c>
      <c r="AW352" s="6">
        <f t="shared" si="179"/>
        <v>-0.2620324046144914</v>
      </c>
      <c r="AX352" s="6">
        <f t="shared" si="180"/>
        <v>-0.81754681637338489</v>
      </c>
      <c r="AY352" s="6">
        <f t="shared" si="181"/>
        <v>0.25555636805068033</v>
      </c>
      <c r="AZ352" s="6"/>
      <c r="BA352" s="6"/>
      <c r="BB352" s="24">
        <f t="shared" si="182"/>
        <v>-0.26195419945814807</v>
      </c>
      <c r="BC352" s="24">
        <f t="shared" si="191"/>
        <v>47.380458005418518</v>
      </c>
      <c r="BD352" s="20">
        <f t="shared" si="183"/>
        <v>1.3498898599121003</v>
      </c>
      <c r="BE352" s="8">
        <f t="shared" si="184"/>
        <v>0.33747246497802508</v>
      </c>
      <c r="BF352" s="20">
        <f t="shared" si="185"/>
        <v>53.374724649780248</v>
      </c>
    </row>
    <row r="353" spans="1:58" customFormat="1">
      <c r="A353" s="34">
        <v>54724</v>
      </c>
      <c r="B353" s="35">
        <v>43598.731944444444</v>
      </c>
      <c r="C353" s="34" t="s">
        <v>5</v>
      </c>
      <c r="D353" s="34">
        <v>7</v>
      </c>
      <c r="E353" s="34">
        <f t="shared" si="162"/>
        <v>7</v>
      </c>
      <c r="F353" s="34">
        <v>5</v>
      </c>
      <c r="G353" s="34">
        <f t="shared" si="163"/>
        <v>5</v>
      </c>
      <c r="H353" s="34">
        <v>4</v>
      </c>
      <c r="I353" s="34">
        <f t="shared" si="164"/>
        <v>4</v>
      </c>
      <c r="J353" s="30">
        <f t="shared" si="165"/>
        <v>6.6416095041041316</v>
      </c>
      <c r="K353" s="30">
        <f t="shared" si="166"/>
        <v>4.121016751336839</v>
      </c>
      <c r="L353" s="30">
        <f t="shared" si="167"/>
        <v>1.4952998141315237</v>
      </c>
      <c r="M353" s="30">
        <f t="shared" si="168"/>
        <v>1.0252929386357681</v>
      </c>
      <c r="N353" s="1"/>
      <c r="O353" s="1"/>
      <c r="P353" s="21">
        <f t="shared" si="169"/>
        <v>2.2138698347013772</v>
      </c>
      <c r="Q353" s="21">
        <f t="shared" si="170"/>
        <v>72.138698347013772</v>
      </c>
      <c r="R353" s="34">
        <v>3</v>
      </c>
      <c r="S353" s="34">
        <v>3</v>
      </c>
      <c r="T353" s="34">
        <v>17</v>
      </c>
      <c r="U353" s="34">
        <v>4</v>
      </c>
      <c r="V353" s="34">
        <v>4</v>
      </c>
      <c r="W353" s="34">
        <v>2</v>
      </c>
      <c r="X353" s="28">
        <f t="shared" si="171"/>
        <v>5</v>
      </c>
      <c r="Y353" s="22">
        <f t="shared" si="172"/>
        <v>27.286000000000001</v>
      </c>
      <c r="Z353" s="3"/>
      <c r="AA353" s="22">
        <f t="shared" si="173"/>
        <v>-1.6745705155255124E-2</v>
      </c>
      <c r="AB353" s="22">
        <f t="shared" si="174"/>
        <v>49.832542948447447</v>
      </c>
      <c r="AC353" s="34">
        <v>4</v>
      </c>
      <c r="AD353" s="34">
        <v>4</v>
      </c>
      <c r="AE353" s="34">
        <f t="shared" si="186"/>
        <v>8</v>
      </c>
      <c r="AF353" s="5">
        <f t="shared" si="187"/>
        <v>0.45101055878998159</v>
      </c>
      <c r="AG353" s="5">
        <v>65</v>
      </c>
      <c r="AH353" s="5">
        <f t="shared" si="192"/>
        <v>235</v>
      </c>
      <c r="AI353" s="5">
        <f t="shared" si="188"/>
        <v>0.40821940090253006</v>
      </c>
      <c r="AJ353" s="5"/>
      <c r="AK353" s="23">
        <f t="shared" si="189"/>
        <v>0.42961497984625585</v>
      </c>
      <c r="AL353" s="23">
        <f t="shared" si="190"/>
        <v>54.296149798462558</v>
      </c>
      <c r="AM353" s="33">
        <v>3</v>
      </c>
      <c r="AN353" s="33">
        <v>3</v>
      </c>
      <c r="AO353" s="33">
        <v>4</v>
      </c>
      <c r="AP353" s="33">
        <v>4</v>
      </c>
      <c r="AQ353" s="33">
        <v>3</v>
      </c>
      <c r="AR353" s="33">
        <v>4</v>
      </c>
      <c r="AS353" s="6">
        <f t="shared" si="175"/>
        <v>21</v>
      </c>
      <c r="AT353" s="6">
        <f t="shared" si="176"/>
        <v>-0.51789915767352035</v>
      </c>
      <c r="AU353" s="6">
        <f t="shared" si="177"/>
        <v>-0.52688198111843199</v>
      </c>
      <c r="AV353" s="6">
        <f t="shared" si="178"/>
        <v>0.2970787949802603</v>
      </c>
      <c r="AW353" s="6">
        <f t="shared" si="179"/>
        <v>-0.2620324046144914</v>
      </c>
      <c r="AX353" s="6">
        <f t="shared" si="180"/>
        <v>-0.81754681637338489</v>
      </c>
      <c r="AY353" s="6">
        <f t="shared" si="181"/>
        <v>0.25555636805068033</v>
      </c>
      <c r="AZ353" s="6"/>
      <c r="BA353" s="6"/>
      <c r="BB353" s="24">
        <f t="shared" si="182"/>
        <v>-0.26195419945814807</v>
      </c>
      <c r="BC353" s="24">
        <f t="shared" si="191"/>
        <v>47.380458005418518</v>
      </c>
      <c r="BD353" s="20">
        <f t="shared" si="183"/>
        <v>2.3647849099342295</v>
      </c>
      <c r="BE353" s="8">
        <f t="shared" si="184"/>
        <v>0.59119622748355738</v>
      </c>
      <c r="BF353" s="20">
        <f t="shared" si="185"/>
        <v>55.911962274835574</v>
      </c>
    </row>
    <row r="354" spans="1:58" customFormat="1">
      <c r="A354" s="34">
        <v>54724</v>
      </c>
      <c r="B354" s="35">
        <v>43598.854166666664</v>
      </c>
      <c r="C354" s="34" t="s">
        <v>6</v>
      </c>
      <c r="D354" s="34">
        <v>7</v>
      </c>
      <c r="E354" s="34">
        <f t="shared" si="162"/>
        <v>7</v>
      </c>
      <c r="F354" s="34">
        <v>4</v>
      </c>
      <c r="G354" s="34">
        <f t="shared" si="163"/>
        <v>4</v>
      </c>
      <c r="H354" s="34">
        <v>4</v>
      </c>
      <c r="I354" s="34">
        <f t="shared" si="164"/>
        <v>4</v>
      </c>
      <c r="J354" s="30">
        <f t="shared" si="165"/>
        <v>5.5888258825492478</v>
      </c>
      <c r="K354" s="30">
        <f t="shared" si="166"/>
        <v>4.121016751336839</v>
      </c>
      <c r="L354" s="30">
        <f t="shared" si="167"/>
        <v>0.44251619257664032</v>
      </c>
      <c r="M354" s="30">
        <f t="shared" si="168"/>
        <v>1.0252929386357681</v>
      </c>
      <c r="N354" s="1"/>
      <c r="O354" s="1"/>
      <c r="P354" s="21">
        <f t="shared" si="169"/>
        <v>1.8629419608497493</v>
      </c>
      <c r="Q354" s="21">
        <f t="shared" si="170"/>
        <v>68.6294196084975</v>
      </c>
      <c r="R354" s="34">
        <v>3</v>
      </c>
      <c r="S354" s="34">
        <v>3</v>
      </c>
      <c r="T354" s="34">
        <v>17</v>
      </c>
      <c r="U354" s="34">
        <v>4</v>
      </c>
      <c r="V354" s="34">
        <v>4</v>
      </c>
      <c r="W354" s="34">
        <v>2</v>
      </c>
      <c r="X354" s="28">
        <f t="shared" si="171"/>
        <v>5</v>
      </c>
      <c r="Y354" s="22">
        <f t="shared" si="172"/>
        <v>27.286000000000001</v>
      </c>
      <c r="Z354" s="3"/>
      <c r="AA354" s="22">
        <f t="shared" si="173"/>
        <v>-1.6745705155255124E-2</v>
      </c>
      <c r="AB354" s="22">
        <f t="shared" si="174"/>
        <v>49.832542948447447</v>
      </c>
      <c r="AC354" s="34">
        <v>4</v>
      </c>
      <c r="AD354" s="34">
        <v>4</v>
      </c>
      <c r="AE354" s="34">
        <f t="shared" si="186"/>
        <v>8</v>
      </c>
      <c r="AF354" s="5">
        <f t="shared" si="187"/>
        <v>0.45101055878998159</v>
      </c>
      <c r="AG354" s="5">
        <v>65</v>
      </c>
      <c r="AH354" s="5">
        <f t="shared" si="192"/>
        <v>235</v>
      </c>
      <c r="AI354" s="5">
        <f t="shared" si="188"/>
        <v>0.40821940090253006</v>
      </c>
      <c r="AJ354" s="5"/>
      <c r="AK354" s="23">
        <f t="shared" si="189"/>
        <v>0.42961497984625585</v>
      </c>
      <c r="AL354" s="23">
        <f t="shared" si="190"/>
        <v>54.296149798462558</v>
      </c>
      <c r="AM354" s="33">
        <v>3</v>
      </c>
      <c r="AN354" s="33">
        <v>3</v>
      </c>
      <c r="AO354" s="33">
        <v>4</v>
      </c>
      <c r="AP354" s="33">
        <v>4</v>
      </c>
      <c r="AQ354" s="33">
        <v>3</v>
      </c>
      <c r="AR354" s="33">
        <v>4</v>
      </c>
      <c r="AS354" s="6">
        <f t="shared" si="175"/>
        <v>21</v>
      </c>
      <c r="AT354" s="6">
        <f t="shared" si="176"/>
        <v>-0.51789915767352035</v>
      </c>
      <c r="AU354" s="6">
        <f t="shared" si="177"/>
        <v>-0.52688198111843199</v>
      </c>
      <c r="AV354" s="6">
        <f t="shared" si="178"/>
        <v>0.2970787949802603</v>
      </c>
      <c r="AW354" s="6">
        <f t="shared" si="179"/>
        <v>-0.2620324046144914</v>
      </c>
      <c r="AX354" s="6">
        <f t="shared" si="180"/>
        <v>-0.81754681637338489</v>
      </c>
      <c r="AY354" s="6">
        <f t="shared" si="181"/>
        <v>0.25555636805068033</v>
      </c>
      <c r="AZ354" s="6"/>
      <c r="BA354" s="6"/>
      <c r="BB354" s="24">
        <f t="shared" si="182"/>
        <v>-0.26195419945814807</v>
      </c>
      <c r="BC354" s="24">
        <f t="shared" si="191"/>
        <v>47.380458005418518</v>
      </c>
      <c r="BD354" s="20">
        <f t="shared" si="183"/>
        <v>2.013857036082602</v>
      </c>
      <c r="BE354" s="8">
        <f t="shared" si="184"/>
        <v>0.50346425902065051</v>
      </c>
      <c r="BF354" s="20">
        <f t="shared" si="185"/>
        <v>55.034642590206502</v>
      </c>
    </row>
    <row r="355" spans="1:58" customFormat="1">
      <c r="A355" s="34">
        <v>54724</v>
      </c>
      <c r="B355" s="35">
        <v>43599.4375</v>
      </c>
      <c r="C355" s="34" t="s">
        <v>10</v>
      </c>
      <c r="D355" s="34">
        <v>1.3</v>
      </c>
      <c r="E355" s="34">
        <f t="shared" si="162"/>
        <v>1.3</v>
      </c>
      <c r="F355" s="34">
        <v>3</v>
      </c>
      <c r="G355" s="34">
        <f t="shared" si="163"/>
        <v>3</v>
      </c>
      <c r="H355" s="34">
        <v>0</v>
      </c>
      <c r="I355" s="34">
        <f t="shared" si="164"/>
        <v>0</v>
      </c>
      <c r="J355" s="30">
        <f t="shared" si="165"/>
        <v>-2.1748758411847531</v>
      </c>
      <c r="K355" s="30">
        <f t="shared" si="166"/>
        <v>-0.57256821752649634</v>
      </c>
      <c r="L355" s="30">
        <f t="shared" si="167"/>
        <v>-0.61026742897824293</v>
      </c>
      <c r="M355" s="30">
        <f t="shared" si="168"/>
        <v>-0.99204019468001348</v>
      </c>
      <c r="N355" s="1"/>
      <c r="O355" s="1"/>
      <c r="P355" s="21">
        <f t="shared" si="169"/>
        <v>-0.72495861372825099</v>
      </c>
      <c r="Q355" s="21">
        <f t="shared" si="170"/>
        <v>42.750413862717494</v>
      </c>
      <c r="R355" s="34">
        <v>3</v>
      </c>
      <c r="S355" s="34">
        <v>3</v>
      </c>
      <c r="T355" s="34">
        <v>17</v>
      </c>
      <c r="U355" s="34">
        <v>4</v>
      </c>
      <c r="V355" s="34">
        <v>4</v>
      </c>
      <c r="W355" s="34">
        <v>2</v>
      </c>
      <c r="X355" s="28">
        <f t="shared" si="171"/>
        <v>5</v>
      </c>
      <c r="Y355" s="22">
        <f t="shared" si="172"/>
        <v>27.286000000000001</v>
      </c>
      <c r="Z355" s="3"/>
      <c r="AA355" s="22">
        <f t="shared" si="173"/>
        <v>-1.6745705155255124E-2</v>
      </c>
      <c r="AB355" s="22">
        <f t="shared" si="174"/>
        <v>49.832542948447447</v>
      </c>
      <c r="AC355" s="34">
        <v>5</v>
      </c>
      <c r="AD355" s="34">
        <v>5</v>
      </c>
      <c r="AE355" s="34">
        <f t="shared" si="186"/>
        <v>10</v>
      </c>
      <c r="AF355" s="5">
        <f t="shared" si="187"/>
        <v>1.1260584871216406</v>
      </c>
      <c r="AG355" s="5">
        <v>65</v>
      </c>
      <c r="AH355" s="5">
        <f t="shared" si="192"/>
        <v>235</v>
      </c>
      <c r="AI355" s="5">
        <f t="shared" si="188"/>
        <v>0.40821940090253006</v>
      </c>
      <c r="AJ355" s="5"/>
      <c r="AK355" s="23">
        <f t="shared" si="189"/>
        <v>0.76713894401208527</v>
      </c>
      <c r="AL355" s="23">
        <f t="shared" si="190"/>
        <v>57.671389440120855</v>
      </c>
      <c r="AM355" s="33">
        <v>3</v>
      </c>
      <c r="AN355" s="33">
        <v>4</v>
      </c>
      <c r="AO355" s="33">
        <v>4</v>
      </c>
      <c r="AP355" s="33">
        <v>2</v>
      </c>
      <c r="AQ355" s="33">
        <v>3</v>
      </c>
      <c r="AR355" s="33">
        <v>4</v>
      </c>
      <c r="AS355" s="6">
        <f t="shared" si="175"/>
        <v>20</v>
      </c>
      <c r="AT355" s="6">
        <f t="shared" si="176"/>
        <v>-0.51789915767352035</v>
      </c>
      <c r="AU355" s="6">
        <f t="shared" si="177"/>
        <v>0.56903253960790645</v>
      </c>
      <c r="AV355" s="6">
        <f t="shared" si="178"/>
        <v>0.2970787949802603</v>
      </c>
      <c r="AW355" s="6">
        <f t="shared" si="179"/>
        <v>-2.2620324046144913</v>
      </c>
      <c r="AX355" s="6">
        <f t="shared" si="180"/>
        <v>-0.81754681637338489</v>
      </c>
      <c r="AY355" s="6">
        <f t="shared" si="181"/>
        <v>0.25555636805068033</v>
      </c>
      <c r="AZ355" s="6"/>
      <c r="BA355" s="6"/>
      <c r="BB355" s="24">
        <f t="shared" si="182"/>
        <v>-0.41263511267042485</v>
      </c>
      <c r="BC355" s="24">
        <f t="shared" si="191"/>
        <v>45.87364887329575</v>
      </c>
      <c r="BD355" s="20">
        <f t="shared" si="183"/>
        <v>-0.38720048754184566</v>
      </c>
      <c r="BE355" s="8">
        <f t="shared" si="184"/>
        <v>-9.6800121885461415E-2</v>
      </c>
      <c r="BF355" s="20">
        <f t="shared" si="185"/>
        <v>49.031998781145383</v>
      </c>
    </row>
    <row r="356" spans="1:58" customFormat="1">
      <c r="A356" s="34">
        <v>54724</v>
      </c>
      <c r="B356" s="35">
        <v>43599.593055555553</v>
      </c>
      <c r="C356" s="34" t="s">
        <v>4</v>
      </c>
      <c r="D356" s="34">
        <v>7</v>
      </c>
      <c r="E356" s="34">
        <f t="shared" si="162"/>
        <v>7</v>
      </c>
      <c r="F356" s="34">
        <v>4</v>
      </c>
      <c r="G356" s="34">
        <f t="shared" si="163"/>
        <v>4</v>
      </c>
      <c r="H356" s="34">
        <v>3</v>
      </c>
      <c r="I356" s="34">
        <f t="shared" si="164"/>
        <v>3</v>
      </c>
      <c r="J356" s="30">
        <f t="shared" si="165"/>
        <v>5.0844925992203018</v>
      </c>
      <c r="K356" s="30">
        <f t="shared" si="166"/>
        <v>4.121016751336839</v>
      </c>
      <c r="L356" s="30">
        <f t="shared" si="167"/>
        <v>0.44251619257664032</v>
      </c>
      <c r="M356" s="30">
        <f t="shared" si="168"/>
        <v>0.52095965530682276</v>
      </c>
      <c r="N356" s="1"/>
      <c r="O356" s="1"/>
      <c r="P356" s="21">
        <f t="shared" si="169"/>
        <v>1.6948308664067673</v>
      </c>
      <c r="Q356" s="21">
        <f t="shared" si="170"/>
        <v>66.948308664067667</v>
      </c>
      <c r="R356" s="34">
        <v>3</v>
      </c>
      <c r="S356" s="34">
        <v>3</v>
      </c>
      <c r="T356" s="34">
        <v>17</v>
      </c>
      <c r="U356" s="34">
        <v>4</v>
      </c>
      <c r="V356" s="34">
        <v>4</v>
      </c>
      <c r="W356" s="34">
        <v>2</v>
      </c>
      <c r="X356" s="28">
        <f t="shared" si="171"/>
        <v>5</v>
      </c>
      <c r="Y356" s="22">
        <f t="shared" si="172"/>
        <v>27.286000000000001</v>
      </c>
      <c r="Z356" s="3"/>
      <c r="AA356" s="22">
        <f t="shared" si="173"/>
        <v>-1.6745705155255124E-2</v>
      </c>
      <c r="AB356" s="22">
        <f t="shared" si="174"/>
        <v>49.832542948447447</v>
      </c>
      <c r="AC356" s="34">
        <v>5</v>
      </c>
      <c r="AD356" s="34">
        <v>5</v>
      </c>
      <c r="AE356" s="34">
        <f t="shared" si="186"/>
        <v>10</v>
      </c>
      <c r="AF356" s="5">
        <f t="shared" si="187"/>
        <v>1.1260584871216406</v>
      </c>
      <c r="AG356" s="5">
        <v>65</v>
      </c>
      <c r="AH356" s="5">
        <f t="shared" si="192"/>
        <v>235</v>
      </c>
      <c r="AI356" s="5">
        <f t="shared" si="188"/>
        <v>0.40821940090253006</v>
      </c>
      <c r="AJ356" s="5"/>
      <c r="AK356" s="23">
        <f t="shared" si="189"/>
        <v>0.76713894401208527</v>
      </c>
      <c r="AL356" s="23">
        <f t="shared" si="190"/>
        <v>57.671389440120855</v>
      </c>
      <c r="AM356" s="33">
        <v>3</v>
      </c>
      <c r="AN356" s="33">
        <v>4</v>
      </c>
      <c r="AO356" s="33">
        <v>4</v>
      </c>
      <c r="AP356" s="33">
        <v>2</v>
      </c>
      <c r="AQ356" s="33">
        <v>3</v>
      </c>
      <c r="AR356" s="33">
        <v>4</v>
      </c>
      <c r="AS356" s="6">
        <f t="shared" si="175"/>
        <v>20</v>
      </c>
      <c r="AT356" s="6">
        <f t="shared" si="176"/>
        <v>-0.51789915767352035</v>
      </c>
      <c r="AU356" s="6">
        <f t="shared" si="177"/>
        <v>0.56903253960790645</v>
      </c>
      <c r="AV356" s="6">
        <f t="shared" si="178"/>
        <v>0.2970787949802603</v>
      </c>
      <c r="AW356" s="6">
        <f t="shared" si="179"/>
        <v>-2.2620324046144913</v>
      </c>
      <c r="AX356" s="6">
        <f t="shared" si="180"/>
        <v>-0.81754681637338489</v>
      </c>
      <c r="AY356" s="6">
        <f t="shared" si="181"/>
        <v>0.25555636805068033</v>
      </c>
      <c r="AZ356" s="6"/>
      <c r="BA356" s="6"/>
      <c r="BB356" s="24">
        <f t="shared" si="182"/>
        <v>-0.41263511267042485</v>
      </c>
      <c r="BC356" s="24">
        <f t="shared" si="191"/>
        <v>45.87364887329575</v>
      </c>
      <c r="BD356" s="20">
        <f t="shared" si="183"/>
        <v>2.0325889925931726</v>
      </c>
      <c r="BE356" s="8">
        <f t="shared" si="184"/>
        <v>0.50814724814829315</v>
      </c>
      <c r="BF356" s="20">
        <f t="shared" si="185"/>
        <v>55.081472481482933</v>
      </c>
    </row>
    <row r="357" spans="1:58" customFormat="1">
      <c r="A357" s="34">
        <v>54724</v>
      </c>
      <c r="B357" s="35">
        <v>43599.734027777777</v>
      </c>
      <c r="C357" s="34" t="s">
        <v>5</v>
      </c>
      <c r="D357" s="34">
        <v>3.5</v>
      </c>
      <c r="E357" s="34">
        <f t="shared" si="162"/>
        <v>3.5</v>
      </c>
      <c r="F357" s="34">
        <v>4</v>
      </c>
      <c r="G357" s="34">
        <f t="shared" si="163"/>
        <v>4</v>
      </c>
      <c r="H357" s="34">
        <v>3</v>
      </c>
      <c r="I357" s="34">
        <f t="shared" si="164"/>
        <v>3</v>
      </c>
      <c r="J357" s="30">
        <f t="shared" si="165"/>
        <v>2.2024667411463241</v>
      </c>
      <c r="K357" s="30">
        <f t="shared" si="166"/>
        <v>1.2389908932628613</v>
      </c>
      <c r="L357" s="30">
        <f t="shared" si="167"/>
        <v>0.44251619257664032</v>
      </c>
      <c r="M357" s="30">
        <f t="shared" si="168"/>
        <v>0.52095965530682276</v>
      </c>
      <c r="N357" s="1"/>
      <c r="O357" s="1"/>
      <c r="P357" s="21">
        <f t="shared" si="169"/>
        <v>0.73415558038210804</v>
      </c>
      <c r="Q357" s="21">
        <f t="shared" si="170"/>
        <v>57.34155580382108</v>
      </c>
      <c r="R357" s="34">
        <v>3</v>
      </c>
      <c r="S357" s="34">
        <v>3</v>
      </c>
      <c r="T357" s="34">
        <v>15</v>
      </c>
      <c r="U357" s="34">
        <v>5</v>
      </c>
      <c r="V357" s="34">
        <v>4</v>
      </c>
      <c r="W357" s="34">
        <v>3</v>
      </c>
      <c r="X357" s="28">
        <f t="shared" si="171"/>
        <v>4</v>
      </c>
      <c r="Y357" s="22">
        <f t="shared" si="172"/>
        <v>26.355</v>
      </c>
      <c r="Z357" s="3"/>
      <c r="AA357" s="22">
        <f t="shared" si="173"/>
        <v>-0.13721616886368923</v>
      </c>
      <c r="AB357" s="22">
        <f t="shared" si="174"/>
        <v>48.627838311363107</v>
      </c>
      <c r="AC357" s="34">
        <v>5</v>
      </c>
      <c r="AD357" s="34">
        <v>5</v>
      </c>
      <c r="AE357" s="34">
        <f t="shared" si="186"/>
        <v>10</v>
      </c>
      <c r="AF357" s="5">
        <f t="shared" si="187"/>
        <v>1.1260584871216406</v>
      </c>
      <c r="AG357" s="5">
        <v>65</v>
      </c>
      <c r="AH357" s="5">
        <f t="shared" si="192"/>
        <v>235</v>
      </c>
      <c r="AI357" s="5">
        <f t="shared" si="188"/>
        <v>0.40821940090253006</v>
      </c>
      <c r="AJ357" s="5"/>
      <c r="AK357" s="23">
        <f t="shared" si="189"/>
        <v>0.76713894401208527</v>
      </c>
      <c r="AL357" s="23">
        <f t="shared" si="190"/>
        <v>57.671389440120855</v>
      </c>
      <c r="AM357" s="33">
        <v>3</v>
      </c>
      <c r="AN357" s="33">
        <v>4</v>
      </c>
      <c r="AO357" s="33">
        <v>4</v>
      </c>
      <c r="AP357" s="33">
        <v>2</v>
      </c>
      <c r="AQ357" s="33">
        <v>3</v>
      </c>
      <c r="AR357" s="33">
        <v>4</v>
      </c>
      <c r="AS357" s="6">
        <f t="shared" si="175"/>
        <v>20</v>
      </c>
      <c r="AT357" s="6">
        <f t="shared" si="176"/>
        <v>-0.51789915767352035</v>
      </c>
      <c r="AU357" s="6">
        <f t="shared" si="177"/>
        <v>0.56903253960790645</v>
      </c>
      <c r="AV357" s="6">
        <f t="shared" si="178"/>
        <v>0.2970787949802603</v>
      </c>
      <c r="AW357" s="6">
        <f t="shared" si="179"/>
        <v>-2.2620324046144913</v>
      </c>
      <c r="AX357" s="6">
        <f t="shared" si="180"/>
        <v>-0.81754681637338489</v>
      </c>
      <c r="AY357" s="6">
        <f t="shared" si="181"/>
        <v>0.25555636805068033</v>
      </c>
      <c r="AZ357" s="6"/>
      <c r="BA357" s="6"/>
      <c r="BB357" s="24">
        <f t="shared" si="182"/>
        <v>-0.41263511267042485</v>
      </c>
      <c r="BC357" s="24">
        <f t="shared" si="191"/>
        <v>45.87364887329575</v>
      </c>
      <c r="BD357" s="20">
        <f t="shared" si="183"/>
        <v>0.9514432428600792</v>
      </c>
      <c r="BE357" s="8">
        <f t="shared" si="184"/>
        <v>0.2378608107150198</v>
      </c>
      <c r="BF357" s="20">
        <f t="shared" si="185"/>
        <v>52.3786081071502</v>
      </c>
    </row>
    <row r="358" spans="1:58" customFormat="1">
      <c r="A358" s="34">
        <v>54724</v>
      </c>
      <c r="B358" s="35">
        <v>43599.854166666664</v>
      </c>
      <c r="C358" s="34" t="s">
        <v>6</v>
      </c>
      <c r="D358" s="34">
        <v>7</v>
      </c>
      <c r="E358" s="34">
        <f t="shared" si="162"/>
        <v>7</v>
      </c>
      <c r="F358" s="34">
        <v>4</v>
      </c>
      <c r="G358" s="34">
        <f t="shared" si="163"/>
        <v>4</v>
      </c>
      <c r="H358" s="34">
        <v>3</v>
      </c>
      <c r="I358" s="34">
        <f t="shared" si="164"/>
        <v>3</v>
      </c>
      <c r="J358" s="30">
        <f t="shared" si="165"/>
        <v>5.0844925992203018</v>
      </c>
      <c r="K358" s="30">
        <f t="shared" si="166"/>
        <v>4.121016751336839</v>
      </c>
      <c r="L358" s="30">
        <f t="shared" si="167"/>
        <v>0.44251619257664032</v>
      </c>
      <c r="M358" s="30">
        <f t="shared" si="168"/>
        <v>0.52095965530682276</v>
      </c>
      <c r="N358" s="1"/>
      <c r="O358" s="1"/>
      <c r="P358" s="21">
        <f t="shared" si="169"/>
        <v>1.6948308664067673</v>
      </c>
      <c r="Q358" s="21">
        <f t="shared" si="170"/>
        <v>66.948308664067667</v>
      </c>
      <c r="R358" s="34">
        <v>3</v>
      </c>
      <c r="S358" s="34">
        <v>3</v>
      </c>
      <c r="T358" s="34">
        <v>15</v>
      </c>
      <c r="U358" s="34">
        <v>5</v>
      </c>
      <c r="V358" s="34">
        <v>4</v>
      </c>
      <c r="W358" s="34">
        <v>3</v>
      </c>
      <c r="X358" s="28">
        <f t="shared" si="171"/>
        <v>4</v>
      </c>
      <c r="Y358" s="22">
        <f t="shared" si="172"/>
        <v>26.355</v>
      </c>
      <c r="Z358" s="3"/>
      <c r="AA358" s="22">
        <f t="shared" si="173"/>
        <v>-0.13721616886368923</v>
      </c>
      <c r="AB358" s="22">
        <f t="shared" si="174"/>
        <v>48.627838311363107</v>
      </c>
      <c r="AC358" s="34">
        <v>5</v>
      </c>
      <c r="AD358" s="34">
        <v>5</v>
      </c>
      <c r="AE358" s="34">
        <f t="shared" si="186"/>
        <v>10</v>
      </c>
      <c r="AF358" s="5">
        <f t="shared" si="187"/>
        <v>1.1260584871216406</v>
      </c>
      <c r="AG358" s="5">
        <v>65</v>
      </c>
      <c r="AH358" s="5">
        <f t="shared" si="192"/>
        <v>235</v>
      </c>
      <c r="AI358" s="5">
        <f t="shared" si="188"/>
        <v>0.40821940090253006</v>
      </c>
      <c r="AJ358" s="5"/>
      <c r="AK358" s="23">
        <f t="shared" si="189"/>
        <v>0.76713894401208527</v>
      </c>
      <c r="AL358" s="23">
        <f t="shared" si="190"/>
        <v>57.671389440120855</v>
      </c>
      <c r="AM358" s="33">
        <v>3</v>
      </c>
      <c r="AN358" s="33">
        <v>4</v>
      </c>
      <c r="AO358" s="33">
        <v>4</v>
      </c>
      <c r="AP358" s="33">
        <v>2</v>
      </c>
      <c r="AQ358" s="33">
        <v>3</v>
      </c>
      <c r="AR358" s="33">
        <v>4</v>
      </c>
      <c r="AS358" s="6">
        <f t="shared" si="175"/>
        <v>20</v>
      </c>
      <c r="AT358" s="6">
        <f t="shared" si="176"/>
        <v>-0.51789915767352035</v>
      </c>
      <c r="AU358" s="6">
        <f t="shared" si="177"/>
        <v>0.56903253960790645</v>
      </c>
      <c r="AV358" s="6">
        <f t="shared" si="178"/>
        <v>0.2970787949802603</v>
      </c>
      <c r="AW358" s="6">
        <f t="shared" si="179"/>
        <v>-2.2620324046144913</v>
      </c>
      <c r="AX358" s="6">
        <f t="shared" si="180"/>
        <v>-0.81754681637338489</v>
      </c>
      <c r="AY358" s="6">
        <f t="shared" si="181"/>
        <v>0.25555636805068033</v>
      </c>
      <c r="AZ358" s="6"/>
      <c r="BA358" s="6"/>
      <c r="BB358" s="24">
        <f t="shared" si="182"/>
        <v>-0.41263511267042485</v>
      </c>
      <c r="BC358" s="24">
        <f t="shared" si="191"/>
        <v>45.87364887329575</v>
      </c>
      <c r="BD358" s="20">
        <f t="shared" si="183"/>
        <v>1.9121185288847382</v>
      </c>
      <c r="BE358" s="8">
        <f t="shared" si="184"/>
        <v>0.47802963222118455</v>
      </c>
      <c r="BF358" s="20">
        <f t="shared" si="185"/>
        <v>54.780296322211846</v>
      </c>
    </row>
    <row r="359" spans="1:58" s="2" customFormat="1">
      <c r="A359" s="78">
        <v>54724</v>
      </c>
      <c r="B359" s="84">
        <v>43600.4375</v>
      </c>
      <c r="C359" s="78" t="s">
        <v>11</v>
      </c>
      <c r="D359" s="85">
        <v>3.1447368421052633</v>
      </c>
      <c r="E359" s="86">
        <f t="shared" si="162"/>
        <v>3.1447368421052633</v>
      </c>
      <c r="F359" s="85">
        <v>3</v>
      </c>
      <c r="G359" s="86">
        <f t="shared" si="163"/>
        <v>3</v>
      </c>
      <c r="H359" s="85">
        <v>2</v>
      </c>
      <c r="I359" s="1">
        <f t="shared" si="164"/>
        <v>2</v>
      </c>
      <c r="J359" s="30">
        <f t="shared" si="165"/>
        <v>0.35281337698431009</v>
      </c>
      <c r="K359" s="30">
        <f t="shared" si="166"/>
        <v>0.94645443398467566</v>
      </c>
      <c r="L359" s="30">
        <f t="shared" si="167"/>
        <v>-0.61026742897824293</v>
      </c>
      <c r="M359" s="30">
        <f t="shared" si="168"/>
        <v>1.6626371977877374E-2</v>
      </c>
      <c r="N359" s="80"/>
      <c r="O359" s="80"/>
      <c r="P359" s="21">
        <f t="shared" si="169"/>
        <v>0.11760445899477003</v>
      </c>
      <c r="Q359" s="21">
        <f t="shared" si="170"/>
        <v>51.176044589947701</v>
      </c>
      <c r="R359" s="66">
        <v>3</v>
      </c>
      <c r="S359" s="66">
        <v>3</v>
      </c>
      <c r="T359" s="78">
        <v>8</v>
      </c>
      <c r="U359" s="78">
        <v>2</v>
      </c>
      <c r="V359" s="78">
        <v>2</v>
      </c>
      <c r="W359" s="78">
        <v>1</v>
      </c>
      <c r="X359" s="28">
        <f t="shared" si="171"/>
        <v>6</v>
      </c>
      <c r="Y359" s="22">
        <f t="shared" si="172"/>
        <v>14.572000000000001</v>
      </c>
      <c r="Z359" s="4"/>
      <c r="AA359" s="22">
        <f t="shared" si="173"/>
        <v>-1.661924518892129</v>
      </c>
      <c r="AB359" s="22">
        <f t="shared" si="174"/>
        <v>33.38075481107871</v>
      </c>
      <c r="AC359" s="34">
        <v>0</v>
      </c>
      <c r="AD359" s="34">
        <v>0</v>
      </c>
      <c r="AE359" s="34">
        <f t="shared" si="186"/>
        <v>0</v>
      </c>
      <c r="AF359" s="5">
        <f t="shared" si="187"/>
        <v>-2.2491811545366542</v>
      </c>
      <c r="AG359" s="5">
        <v>65</v>
      </c>
      <c r="AH359" s="5">
        <f t="shared" si="192"/>
        <v>235</v>
      </c>
      <c r="AI359" s="5">
        <f t="shared" si="188"/>
        <v>0.40821940090253006</v>
      </c>
      <c r="AJ359" s="5"/>
      <c r="AK359" s="23">
        <f t="shared" si="189"/>
        <v>-0.92048087681706203</v>
      </c>
      <c r="AL359" s="23">
        <f t="shared" si="190"/>
        <v>40.795191231829378</v>
      </c>
      <c r="AM359" s="46">
        <v>3</v>
      </c>
      <c r="AN359" s="46">
        <v>3</v>
      </c>
      <c r="AO359" s="46">
        <v>3</v>
      </c>
      <c r="AP359" s="46">
        <v>3</v>
      </c>
      <c r="AQ359" s="46">
        <v>3</v>
      </c>
      <c r="AR359" s="46">
        <v>4</v>
      </c>
      <c r="AS359" s="6">
        <f t="shared" si="175"/>
        <v>19</v>
      </c>
      <c r="AT359" s="6">
        <f t="shared" si="176"/>
        <v>-0.51789915767352035</v>
      </c>
      <c r="AU359" s="6">
        <f t="shared" si="177"/>
        <v>-0.52688198111843199</v>
      </c>
      <c r="AV359" s="6">
        <f t="shared" si="178"/>
        <v>-0.82934496931989354</v>
      </c>
      <c r="AW359" s="6">
        <f t="shared" si="179"/>
        <v>-1.2620324046144913</v>
      </c>
      <c r="AX359" s="6">
        <f t="shared" si="180"/>
        <v>-0.81754681637338489</v>
      </c>
      <c r="AY359" s="6">
        <f t="shared" si="181"/>
        <v>0.25555636805068033</v>
      </c>
      <c r="AZ359" s="83"/>
      <c r="BA359" s="83"/>
      <c r="BB359" s="24">
        <f t="shared" si="182"/>
        <v>-0.61635816017484024</v>
      </c>
      <c r="BC359" s="24">
        <f t="shared" si="191"/>
        <v>43.836418398251595</v>
      </c>
      <c r="BD359" s="20">
        <f t="shared" si="183"/>
        <v>-3.0811590968892615</v>
      </c>
      <c r="BE359" s="8">
        <f t="shared" si="184"/>
        <v>-0.77028977422231537</v>
      </c>
      <c r="BF359" s="20">
        <f t="shared" si="185"/>
        <v>42.297102257776842</v>
      </c>
    </row>
    <row r="360" spans="1:58" s="2" customFormat="1">
      <c r="A360" s="78">
        <v>54724</v>
      </c>
      <c r="B360" s="84">
        <v>43600.4375</v>
      </c>
      <c r="C360" s="78" t="s">
        <v>17</v>
      </c>
      <c r="D360" s="85">
        <v>3.1447368421052633</v>
      </c>
      <c r="E360" s="86">
        <f t="shared" si="162"/>
        <v>3.1447368421052633</v>
      </c>
      <c r="F360" s="85">
        <v>3</v>
      </c>
      <c r="G360" s="86">
        <f t="shared" si="163"/>
        <v>3</v>
      </c>
      <c r="H360" s="85">
        <v>2</v>
      </c>
      <c r="I360" s="1">
        <f t="shared" si="164"/>
        <v>2</v>
      </c>
      <c r="J360" s="30">
        <f t="shared" si="165"/>
        <v>0.35281337698431009</v>
      </c>
      <c r="K360" s="30">
        <f t="shared" si="166"/>
        <v>0.94645443398467566</v>
      </c>
      <c r="L360" s="30">
        <f t="shared" si="167"/>
        <v>-0.61026742897824293</v>
      </c>
      <c r="M360" s="30">
        <f t="shared" si="168"/>
        <v>1.6626371977877374E-2</v>
      </c>
      <c r="N360" s="80"/>
      <c r="O360" s="80"/>
      <c r="P360" s="21">
        <f t="shared" si="169"/>
        <v>0.11760445899477003</v>
      </c>
      <c r="Q360" s="21">
        <f t="shared" si="170"/>
        <v>51.176044589947701</v>
      </c>
      <c r="R360" s="66">
        <v>3</v>
      </c>
      <c r="S360" s="66">
        <v>3</v>
      </c>
      <c r="T360" s="78">
        <v>8</v>
      </c>
      <c r="U360" s="78">
        <v>2</v>
      </c>
      <c r="V360" s="78">
        <v>2</v>
      </c>
      <c r="W360" s="78">
        <v>1</v>
      </c>
      <c r="X360" s="28">
        <f t="shared" si="171"/>
        <v>6</v>
      </c>
      <c r="Y360" s="22">
        <f t="shared" si="172"/>
        <v>14.572000000000001</v>
      </c>
      <c r="Z360" s="4"/>
      <c r="AA360" s="22">
        <f t="shared" si="173"/>
        <v>-1.661924518892129</v>
      </c>
      <c r="AB360" s="22">
        <f t="shared" si="174"/>
        <v>33.38075481107871</v>
      </c>
      <c r="AC360" s="34">
        <v>0</v>
      </c>
      <c r="AD360" s="34">
        <v>0</v>
      </c>
      <c r="AE360" s="34">
        <f t="shared" si="186"/>
        <v>0</v>
      </c>
      <c r="AF360" s="5">
        <f t="shared" si="187"/>
        <v>-2.2491811545366542</v>
      </c>
      <c r="AG360" s="5">
        <v>65</v>
      </c>
      <c r="AH360" s="5">
        <f t="shared" si="192"/>
        <v>235</v>
      </c>
      <c r="AI360" s="5">
        <f t="shared" si="188"/>
        <v>0.40821940090253006</v>
      </c>
      <c r="AJ360" s="5"/>
      <c r="AK360" s="23">
        <f t="shared" si="189"/>
        <v>-0.92048087681706203</v>
      </c>
      <c r="AL360" s="23">
        <f t="shared" si="190"/>
        <v>40.795191231829378</v>
      </c>
      <c r="AM360" s="46">
        <v>3</v>
      </c>
      <c r="AN360" s="46">
        <v>3</v>
      </c>
      <c r="AO360" s="46">
        <v>3</v>
      </c>
      <c r="AP360" s="46">
        <v>3</v>
      </c>
      <c r="AQ360" s="46">
        <v>3</v>
      </c>
      <c r="AR360" s="46">
        <v>4</v>
      </c>
      <c r="AS360" s="6">
        <f t="shared" si="175"/>
        <v>19</v>
      </c>
      <c r="AT360" s="6">
        <f t="shared" si="176"/>
        <v>-0.51789915767352035</v>
      </c>
      <c r="AU360" s="6">
        <f t="shared" si="177"/>
        <v>-0.52688198111843199</v>
      </c>
      <c r="AV360" s="6">
        <f t="shared" si="178"/>
        <v>-0.82934496931989354</v>
      </c>
      <c r="AW360" s="6">
        <f t="shared" si="179"/>
        <v>-1.2620324046144913</v>
      </c>
      <c r="AX360" s="6">
        <f t="shared" si="180"/>
        <v>-0.81754681637338489</v>
      </c>
      <c r="AY360" s="6">
        <f t="shared" si="181"/>
        <v>0.25555636805068033</v>
      </c>
      <c r="AZ360" s="83"/>
      <c r="BA360" s="83"/>
      <c r="BB360" s="24">
        <f t="shared" si="182"/>
        <v>-0.61635816017484024</v>
      </c>
      <c r="BC360" s="24">
        <f t="shared" si="191"/>
        <v>43.836418398251595</v>
      </c>
      <c r="BD360" s="20">
        <f t="shared" si="183"/>
        <v>-3.0811590968892615</v>
      </c>
      <c r="BE360" s="8">
        <f t="shared" si="184"/>
        <v>-0.77028977422231537</v>
      </c>
      <c r="BF360" s="20">
        <f t="shared" si="185"/>
        <v>42.297102257776842</v>
      </c>
    </row>
    <row r="361" spans="1:58" s="2" customFormat="1">
      <c r="A361" s="78">
        <v>54724</v>
      </c>
      <c r="B361" s="84">
        <v>43600.4375</v>
      </c>
      <c r="C361" s="78" t="s">
        <v>5</v>
      </c>
      <c r="D361" s="85">
        <v>3.1447368421052633</v>
      </c>
      <c r="E361" s="86">
        <f t="shared" si="162"/>
        <v>3.1447368421052633</v>
      </c>
      <c r="F361" s="85">
        <v>3</v>
      </c>
      <c r="G361" s="86">
        <f t="shared" si="163"/>
        <v>3</v>
      </c>
      <c r="H361" s="85">
        <v>2</v>
      </c>
      <c r="I361" s="1">
        <f t="shared" si="164"/>
        <v>2</v>
      </c>
      <c r="J361" s="30">
        <f t="shared" si="165"/>
        <v>0.35281337698431009</v>
      </c>
      <c r="K361" s="30">
        <f t="shared" si="166"/>
        <v>0.94645443398467566</v>
      </c>
      <c r="L361" s="30">
        <f t="shared" si="167"/>
        <v>-0.61026742897824293</v>
      </c>
      <c r="M361" s="30">
        <f t="shared" si="168"/>
        <v>1.6626371977877374E-2</v>
      </c>
      <c r="N361" s="80"/>
      <c r="O361" s="80"/>
      <c r="P361" s="21">
        <f t="shared" si="169"/>
        <v>0.11760445899477003</v>
      </c>
      <c r="Q361" s="21">
        <f t="shared" si="170"/>
        <v>51.176044589947701</v>
      </c>
      <c r="R361" s="66">
        <v>3</v>
      </c>
      <c r="S361" s="66">
        <v>3</v>
      </c>
      <c r="T361" s="78">
        <v>8</v>
      </c>
      <c r="U361" s="78">
        <v>2</v>
      </c>
      <c r="V361" s="78">
        <v>2</v>
      </c>
      <c r="W361" s="78">
        <v>1</v>
      </c>
      <c r="X361" s="28">
        <f t="shared" si="171"/>
        <v>6</v>
      </c>
      <c r="Y361" s="22">
        <f t="shared" si="172"/>
        <v>14.572000000000001</v>
      </c>
      <c r="Z361" s="4"/>
      <c r="AA361" s="22">
        <f t="shared" si="173"/>
        <v>-1.661924518892129</v>
      </c>
      <c r="AB361" s="22">
        <f t="shared" si="174"/>
        <v>33.38075481107871</v>
      </c>
      <c r="AC361" s="34">
        <v>0</v>
      </c>
      <c r="AD361" s="34">
        <v>0</v>
      </c>
      <c r="AE361" s="34">
        <f t="shared" si="186"/>
        <v>0</v>
      </c>
      <c r="AF361" s="5">
        <f t="shared" si="187"/>
        <v>-2.2491811545366542</v>
      </c>
      <c r="AG361" s="5">
        <v>65</v>
      </c>
      <c r="AH361" s="5">
        <f t="shared" si="192"/>
        <v>235</v>
      </c>
      <c r="AI361" s="5">
        <f t="shared" si="188"/>
        <v>0.40821940090253006</v>
      </c>
      <c r="AJ361" s="5"/>
      <c r="AK361" s="23">
        <f t="shared" si="189"/>
        <v>-0.92048087681706203</v>
      </c>
      <c r="AL361" s="23">
        <f t="shared" si="190"/>
        <v>40.795191231829378</v>
      </c>
      <c r="AM361" s="46">
        <v>3</v>
      </c>
      <c r="AN361" s="46">
        <v>3</v>
      </c>
      <c r="AO361" s="46">
        <v>3</v>
      </c>
      <c r="AP361" s="46">
        <v>3</v>
      </c>
      <c r="AQ361" s="46">
        <v>3</v>
      </c>
      <c r="AR361" s="46">
        <v>4</v>
      </c>
      <c r="AS361" s="6">
        <f t="shared" si="175"/>
        <v>19</v>
      </c>
      <c r="AT361" s="6">
        <f t="shared" si="176"/>
        <v>-0.51789915767352035</v>
      </c>
      <c r="AU361" s="6">
        <f t="shared" si="177"/>
        <v>-0.52688198111843199</v>
      </c>
      <c r="AV361" s="6">
        <f t="shared" si="178"/>
        <v>-0.82934496931989354</v>
      </c>
      <c r="AW361" s="6">
        <f t="shared" si="179"/>
        <v>-1.2620324046144913</v>
      </c>
      <c r="AX361" s="6">
        <f t="shared" si="180"/>
        <v>-0.81754681637338489</v>
      </c>
      <c r="AY361" s="6">
        <f t="shared" si="181"/>
        <v>0.25555636805068033</v>
      </c>
      <c r="AZ361" s="83"/>
      <c r="BA361" s="83"/>
      <c r="BB361" s="24">
        <f t="shared" si="182"/>
        <v>-0.61635816017484024</v>
      </c>
      <c r="BC361" s="24">
        <f t="shared" si="191"/>
        <v>43.836418398251595</v>
      </c>
      <c r="BD361" s="20">
        <f t="shared" si="183"/>
        <v>-3.0811590968892615</v>
      </c>
      <c r="BE361" s="8">
        <f t="shared" si="184"/>
        <v>-0.77028977422231537</v>
      </c>
      <c r="BF361" s="20">
        <f t="shared" si="185"/>
        <v>42.297102257776842</v>
      </c>
    </row>
    <row r="362" spans="1:58" s="2" customFormat="1">
      <c r="A362" s="78">
        <v>54724</v>
      </c>
      <c r="B362" s="84">
        <v>43600.854166666664</v>
      </c>
      <c r="C362" s="78" t="s">
        <v>6</v>
      </c>
      <c r="D362" s="85">
        <v>3.1447368421052633</v>
      </c>
      <c r="E362" s="86">
        <f t="shared" si="162"/>
        <v>3.1447368421052633</v>
      </c>
      <c r="F362" s="85">
        <v>3</v>
      </c>
      <c r="G362" s="86">
        <f t="shared" si="163"/>
        <v>3</v>
      </c>
      <c r="H362" s="85">
        <v>2</v>
      </c>
      <c r="I362" s="1">
        <f t="shared" si="164"/>
        <v>2</v>
      </c>
      <c r="J362" s="30">
        <f t="shared" si="165"/>
        <v>0.35281337698431009</v>
      </c>
      <c r="K362" s="30">
        <f t="shared" si="166"/>
        <v>0.94645443398467566</v>
      </c>
      <c r="L362" s="30">
        <f t="shared" si="167"/>
        <v>-0.61026742897824293</v>
      </c>
      <c r="M362" s="30">
        <f t="shared" si="168"/>
        <v>1.6626371977877374E-2</v>
      </c>
      <c r="N362" s="80"/>
      <c r="O362" s="80"/>
      <c r="P362" s="21">
        <f t="shared" si="169"/>
        <v>0.11760445899477003</v>
      </c>
      <c r="Q362" s="21">
        <f t="shared" si="170"/>
        <v>51.176044589947701</v>
      </c>
      <c r="R362" s="66">
        <v>3</v>
      </c>
      <c r="S362" s="66">
        <v>3</v>
      </c>
      <c r="T362" s="78">
        <v>8</v>
      </c>
      <c r="U362" s="78">
        <v>2</v>
      </c>
      <c r="V362" s="78">
        <v>2</v>
      </c>
      <c r="W362" s="78">
        <v>1</v>
      </c>
      <c r="X362" s="28">
        <f t="shared" si="171"/>
        <v>6</v>
      </c>
      <c r="Y362" s="22">
        <f t="shared" si="172"/>
        <v>14.572000000000001</v>
      </c>
      <c r="Z362" s="4"/>
      <c r="AA362" s="22">
        <f t="shared" si="173"/>
        <v>-1.661924518892129</v>
      </c>
      <c r="AB362" s="22">
        <f t="shared" si="174"/>
        <v>33.38075481107871</v>
      </c>
      <c r="AC362" s="34">
        <v>0</v>
      </c>
      <c r="AD362" s="34">
        <v>0</v>
      </c>
      <c r="AE362" s="34">
        <f t="shared" si="186"/>
        <v>0</v>
      </c>
      <c r="AF362" s="5">
        <f t="shared" si="187"/>
        <v>-2.2491811545366542</v>
      </c>
      <c r="AG362" s="5">
        <v>65</v>
      </c>
      <c r="AH362" s="5">
        <f t="shared" si="192"/>
        <v>235</v>
      </c>
      <c r="AI362" s="5">
        <f t="shared" si="188"/>
        <v>0.40821940090253006</v>
      </c>
      <c r="AJ362" s="5"/>
      <c r="AK362" s="23">
        <f t="shared" si="189"/>
        <v>-0.92048087681706203</v>
      </c>
      <c r="AL362" s="23">
        <f t="shared" si="190"/>
        <v>40.795191231829378</v>
      </c>
      <c r="AM362" s="46">
        <v>3</v>
      </c>
      <c r="AN362" s="46">
        <v>3</v>
      </c>
      <c r="AO362" s="46">
        <v>3</v>
      </c>
      <c r="AP362" s="46">
        <v>3</v>
      </c>
      <c r="AQ362" s="46">
        <v>3</v>
      </c>
      <c r="AR362" s="46">
        <v>4</v>
      </c>
      <c r="AS362" s="6">
        <f t="shared" si="175"/>
        <v>19</v>
      </c>
      <c r="AT362" s="6">
        <f t="shared" si="176"/>
        <v>-0.51789915767352035</v>
      </c>
      <c r="AU362" s="6">
        <f t="shared" si="177"/>
        <v>-0.52688198111843199</v>
      </c>
      <c r="AV362" s="6">
        <f t="shared" si="178"/>
        <v>-0.82934496931989354</v>
      </c>
      <c r="AW362" s="6">
        <f t="shared" si="179"/>
        <v>-1.2620324046144913</v>
      </c>
      <c r="AX362" s="6">
        <f t="shared" si="180"/>
        <v>-0.81754681637338489</v>
      </c>
      <c r="AY362" s="6">
        <f t="shared" si="181"/>
        <v>0.25555636805068033</v>
      </c>
      <c r="AZ362" s="83"/>
      <c r="BA362" s="83"/>
      <c r="BB362" s="24">
        <f t="shared" si="182"/>
        <v>-0.61635816017484024</v>
      </c>
      <c r="BC362" s="24">
        <f t="shared" si="191"/>
        <v>43.836418398251595</v>
      </c>
      <c r="BD362" s="20">
        <f t="shared" si="183"/>
        <v>-3.0811590968892615</v>
      </c>
      <c r="BE362" s="8">
        <f t="shared" si="184"/>
        <v>-0.77028977422231537</v>
      </c>
      <c r="BF362" s="20">
        <f t="shared" si="185"/>
        <v>42.297102257776842</v>
      </c>
    </row>
    <row r="363" spans="1:58" s="2" customFormat="1">
      <c r="A363" s="78">
        <v>54724</v>
      </c>
      <c r="B363" s="84">
        <v>43601.4375</v>
      </c>
      <c r="C363" s="78" t="s">
        <v>12</v>
      </c>
      <c r="D363" s="85">
        <v>3.1447368421052633</v>
      </c>
      <c r="E363" s="86">
        <f t="shared" si="162"/>
        <v>3.1447368421052633</v>
      </c>
      <c r="F363" s="85">
        <v>3</v>
      </c>
      <c r="G363" s="86">
        <f t="shared" si="163"/>
        <v>3</v>
      </c>
      <c r="H363" s="85">
        <v>2</v>
      </c>
      <c r="I363" s="1">
        <f t="shared" si="164"/>
        <v>2</v>
      </c>
      <c r="J363" s="30">
        <f t="shared" si="165"/>
        <v>0.35281337698431009</v>
      </c>
      <c r="K363" s="30">
        <f t="shared" si="166"/>
        <v>0.94645443398467566</v>
      </c>
      <c r="L363" s="30">
        <f t="shared" si="167"/>
        <v>-0.61026742897824293</v>
      </c>
      <c r="M363" s="30">
        <f t="shared" si="168"/>
        <v>1.6626371977877374E-2</v>
      </c>
      <c r="N363" s="80"/>
      <c r="O363" s="80"/>
      <c r="P363" s="21">
        <f t="shared" si="169"/>
        <v>0.11760445899477003</v>
      </c>
      <c r="Q363" s="21">
        <f t="shared" si="170"/>
        <v>51.176044589947701</v>
      </c>
      <c r="R363" s="66">
        <v>3</v>
      </c>
      <c r="S363" s="66">
        <v>3</v>
      </c>
      <c r="T363" s="78">
        <v>8</v>
      </c>
      <c r="U363" s="78">
        <v>2</v>
      </c>
      <c r="V363" s="78">
        <v>2</v>
      </c>
      <c r="W363" s="78">
        <v>1</v>
      </c>
      <c r="X363" s="28">
        <f t="shared" si="171"/>
        <v>6</v>
      </c>
      <c r="Y363" s="22">
        <f t="shared" si="172"/>
        <v>14.572000000000001</v>
      </c>
      <c r="Z363" s="4"/>
      <c r="AA363" s="22">
        <f t="shared" si="173"/>
        <v>-1.661924518892129</v>
      </c>
      <c r="AB363" s="22">
        <f t="shared" si="174"/>
        <v>33.38075481107871</v>
      </c>
      <c r="AC363" s="34">
        <v>0</v>
      </c>
      <c r="AD363" s="34">
        <v>0</v>
      </c>
      <c r="AE363" s="34">
        <f t="shared" si="186"/>
        <v>0</v>
      </c>
      <c r="AF363" s="5">
        <f t="shared" si="187"/>
        <v>-2.2491811545366542</v>
      </c>
      <c r="AG363" s="5">
        <v>65</v>
      </c>
      <c r="AH363" s="5">
        <f t="shared" si="192"/>
        <v>235</v>
      </c>
      <c r="AI363" s="5">
        <f t="shared" si="188"/>
        <v>0.40821940090253006</v>
      </c>
      <c r="AJ363" s="5"/>
      <c r="AK363" s="23">
        <f t="shared" si="189"/>
        <v>-0.92048087681706203</v>
      </c>
      <c r="AL363" s="23">
        <f t="shared" si="190"/>
        <v>40.795191231829378</v>
      </c>
      <c r="AM363" s="46">
        <v>3</v>
      </c>
      <c r="AN363" s="46">
        <v>3</v>
      </c>
      <c r="AO363" s="46">
        <v>3</v>
      </c>
      <c r="AP363" s="46">
        <v>3</v>
      </c>
      <c r="AQ363" s="46">
        <v>3</v>
      </c>
      <c r="AR363" s="46">
        <v>4</v>
      </c>
      <c r="AS363" s="6">
        <f t="shared" si="175"/>
        <v>19</v>
      </c>
      <c r="AT363" s="6">
        <f t="shared" si="176"/>
        <v>-0.51789915767352035</v>
      </c>
      <c r="AU363" s="6">
        <f t="shared" si="177"/>
        <v>-0.52688198111843199</v>
      </c>
      <c r="AV363" s="6">
        <f t="shared" si="178"/>
        <v>-0.82934496931989354</v>
      </c>
      <c r="AW363" s="6">
        <f t="shared" si="179"/>
        <v>-1.2620324046144913</v>
      </c>
      <c r="AX363" s="6">
        <f t="shared" si="180"/>
        <v>-0.81754681637338489</v>
      </c>
      <c r="AY363" s="6">
        <f t="shared" si="181"/>
        <v>0.25555636805068033</v>
      </c>
      <c r="AZ363" s="83"/>
      <c r="BA363" s="83"/>
      <c r="BB363" s="24">
        <f t="shared" si="182"/>
        <v>-0.61635816017484024</v>
      </c>
      <c r="BC363" s="24">
        <f t="shared" si="191"/>
        <v>43.836418398251595</v>
      </c>
      <c r="BD363" s="20">
        <f t="shared" si="183"/>
        <v>-3.0811590968892615</v>
      </c>
      <c r="BE363" s="8">
        <f t="shared" si="184"/>
        <v>-0.77028977422231537</v>
      </c>
      <c r="BF363" s="20">
        <f t="shared" si="185"/>
        <v>42.297102257776842</v>
      </c>
    </row>
    <row r="364" spans="1:58" s="2" customFormat="1">
      <c r="A364" s="78">
        <v>54724</v>
      </c>
      <c r="B364" s="84">
        <v>43601.4375</v>
      </c>
      <c r="C364" s="78" t="s">
        <v>17</v>
      </c>
      <c r="D364" s="85">
        <v>3.1447368421052633</v>
      </c>
      <c r="E364" s="86">
        <f t="shared" si="162"/>
        <v>3.1447368421052633</v>
      </c>
      <c r="F364" s="85">
        <v>3</v>
      </c>
      <c r="G364" s="86">
        <f t="shared" si="163"/>
        <v>3</v>
      </c>
      <c r="H364" s="85">
        <v>2</v>
      </c>
      <c r="I364" s="1">
        <f t="shared" si="164"/>
        <v>2</v>
      </c>
      <c r="J364" s="30">
        <f t="shared" si="165"/>
        <v>0.35281337698431009</v>
      </c>
      <c r="K364" s="30">
        <f t="shared" si="166"/>
        <v>0.94645443398467566</v>
      </c>
      <c r="L364" s="30">
        <f t="shared" si="167"/>
        <v>-0.61026742897824293</v>
      </c>
      <c r="M364" s="30">
        <f t="shared" si="168"/>
        <v>1.6626371977877374E-2</v>
      </c>
      <c r="N364" s="80"/>
      <c r="O364" s="80"/>
      <c r="P364" s="21">
        <f t="shared" si="169"/>
        <v>0.11760445899477003</v>
      </c>
      <c r="Q364" s="21">
        <f t="shared" si="170"/>
        <v>51.176044589947701</v>
      </c>
      <c r="R364" s="66">
        <v>3</v>
      </c>
      <c r="S364" s="66">
        <v>3</v>
      </c>
      <c r="T364" s="78">
        <v>8</v>
      </c>
      <c r="U364" s="78">
        <v>2</v>
      </c>
      <c r="V364" s="78">
        <v>2</v>
      </c>
      <c r="W364" s="78">
        <v>1</v>
      </c>
      <c r="X364" s="28">
        <f t="shared" si="171"/>
        <v>6</v>
      </c>
      <c r="Y364" s="22">
        <f t="shared" si="172"/>
        <v>14.572000000000001</v>
      </c>
      <c r="Z364" s="4"/>
      <c r="AA364" s="22">
        <f t="shared" si="173"/>
        <v>-1.661924518892129</v>
      </c>
      <c r="AB364" s="22">
        <f t="shared" si="174"/>
        <v>33.38075481107871</v>
      </c>
      <c r="AC364" s="34">
        <v>0</v>
      </c>
      <c r="AD364" s="34">
        <v>0</v>
      </c>
      <c r="AE364" s="34">
        <f t="shared" si="186"/>
        <v>0</v>
      </c>
      <c r="AF364" s="5">
        <f t="shared" si="187"/>
        <v>-2.2491811545366542</v>
      </c>
      <c r="AG364" s="5">
        <v>65</v>
      </c>
      <c r="AH364" s="5">
        <f t="shared" si="192"/>
        <v>235</v>
      </c>
      <c r="AI364" s="5">
        <f t="shared" si="188"/>
        <v>0.40821940090253006</v>
      </c>
      <c r="AJ364" s="5"/>
      <c r="AK364" s="23">
        <f t="shared" si="189"/>
        <v>-0.92048087681706203</v>
      </c>
      <c r="AL364" s="23">
        <f t="shared" si="190"/>
        <v>40.795191231829378</v>
      </c>
      <c r="AM364" s="46">
        <v>3</v>
      </c>
      <c r="AN364" s="46">
        <v>3</v>
      </c>
      <c r="AO364" s="46">
        <v>3</v>
      </c>
      <c r="AP364" s="46">
        <v>3</v>
      </c>
      <c r="AQ364" s="46">
        <v>3</v>
      </c>
      <c r="AR364" s="46">
        <v>4</v>
      </c>
      <c r="AS364" s="6">
        <f t="shared" si="175"/>
        <v>19</v>
      </c>
      <c r="AT364" s="6">
        <f t="shared" si="176"/>
        <v>-0.51789915767352035</v>
      </c>
      <c r="AU364" s="6">
        <f t="shared" si="177"/>
        <v>-0.52688198111843199</v>
      </c>
      <c r="AV364" s="6">
        <f t="shared" si="178"/>
        <v>-0.82934496931989354</v>
      </c>
      <c r="AW364" s="6">
        <f t="shared" si="179"/>
        <v>-1.2620324046144913</v>
      </c>
      <c r="AX364" s="6">
        <f t="shared" si="180"/>
        <v>-0.81754681637338489</v>
      </c>
      <c r="AY364" s="6">
        <f t="shared" si="181"/>
        <v>0.25555636805068033</v>
      </c>
      <c r="AZ364" s="83"/>
      <c r="BA364" s="83"/>
      <c r="BB364" s="24">
        <f t="shared" si="182"/>
        <v>-0.61635816017484024</v>
      </c>
      <c r="BC364" s="24">
        <f t="shared" si="191"/>
        <v>43.836418398251595</v>
      </c>
      <c r="BD364" s="20">
        <f t="shared" si="183"/>
        <v>-3.0811590968892615</v>
      </c>
      <c r="BE364" s="8">
        <f t="shared" si="184"/>
        <v>-0.77028977422231537</v>
      </c>
      <c r="BF364" s="20">
        <f t="shared" si="185"/>
        <v>42.297102257776842</v>
      </c>
    </row>
    <row r="365" spans="1:58" s="2" customFormat="1">
      <c r="A365" s="78">
        <v>54724</v>
      </c>
      <c r="B365" s="84">
        <v>43601.4375</v>
      </c>
      <c r="C365" s="78" t="s">
        <v>5</v>
      </c>
      <c r="D365" s="85">
        <v>3.1447368421052633</v>
      </c>
      <c r="E365" s="86">
        <f t="shared" si="162"/>
        <v>3.1447368421052633</v>
      </c>
      <c r="F365" s="85">
        <v>3</v>
      </c>
      <c r="G365" s="86">
        <f t="shared" si="163"/>
        <v>3</v>
      </c>
      <c r="H365" s="85">
        <v>2</v>
      </c>
      <c r="I365" s="1">
        <f t="shared" si="164"/>
        <v>2</v>
      </c>
      <c r="J365" s="30">
        <f t="shared" si="165"/>
        <v>0.35281337698431009</v>
      </c>
      <c r="K365" s="30">
        <f t="shared" si="166"/>
        <v>0.94645443398467566</v>
      </c>
      <c r="L365" s="30">
        <f t="shared" si="167"/>
        <v>-0.61026742897824293</v>
      </c>
      <c r="M365" s="30">
        <f t="shared" si="168"/>
        <v>1.6626371977877374E-2</v>
      </c>
      <c r="N365" s="80"/>
      <c r="O365" s="80"/>
      <c r="P365" s="21">
        <f t="shared" si="169"/>
        <v>0.11760445899477003</v>
      </c>
      <c r="Q365" s="21">
        <f t="shared" si="170"/>
        <v>51.176044589947701</v>
      </c>
      <c r="R365" s="66">
        <v>3</v>
      </c>
      <c r="S365" s="66">
        <v>3</v>
      </c>
      <c r="T365" s="78">
        <v>8</v>
      </c>
      <c r="U365" s="78">
        <v>2</v>
      </c>
      <c r="V365" s="78">
        <v>2</v>
      </c>
      <c r="W365" s="78">
        <v>1</v>
      </c>
      <c r="X365" s="28">
        <f t="shared" si="171"/>
        <v>6</v>
      </c>
      <c r="Y365" s="22">
        <f t="shared" si="172"/>
        <v>14.572000000000001</v>
      </c>
      <c r="Z365" s="4"/>
      <c r="AA365" s="22">
        <f t="shared" si="173"/>
        <v>-1.661924518892129</v>
      </c>
      <c r="AB365" s="22">
        <f t="shared" si="174"/>
        <v>33.38075481107871</v>
      </c>
      <c r="AC365" s="34">
        <v>0</v>
      </c>
      <c r="AD365" s="34">
        <v>0</v>
      </c>
      <c r="AE365" s="34">
        <f t="shared" si="186"/>
        <v>0</v>
      </c>
      <c r="AF365" s="5">
        <f t="shared" si="187"/>
        <v>-2.2491811545366542</v>
      </c>
      <c r="AG365" s="5">
        <v>65</v>
      </c>
      <c r="AH365" s="5">
        <f t="shared" si="192"/>
        <v>235</v>
      </c>
      <c r="AI365" s="5">
        <f t="shared" si="188"/>
        <v>0.40821940090253006</v>
      </c>
      <c r="AJ365" s="5"/>
      <c r="AK365" s="23">
        <f t="shared" si="189"/>
        <v>-0.92048087681706203</v>
      </c>
      <c r="AL365" s="23">
        <f t="shared" si="190"/>
        <v>40.795191231829378</v>
      </c>
      <c r="AM365" s="46">
        <v>3</v>
      </c>
      <c r="AN365" s="46">
        <v>3</v>
      </c>
      <c r="AO365" s="46">
        <v>3</v>
      </c>
      <c r="AP365" s="46">
        <v>3</v>
      </c>
      <c r="AQ365" s="46">
        <v>3</v>
      </c>
      <c r="AR365" s="46">
        <v>4</v>
      </c>
      <c r="AS365" s="6">
        <f t="shared" si="175"/>
        <v>19</v>
      </c>
      <c r="AT365" s="6">
        <f t="shared" si="176"/>
        <v>-0.51789915767352035</v>
      </c>
      <c r="AU365" s="6">
        <f t="shared" si="177"/>
        <v>-0.52688198111843199</v>
      </c>
      <c r="AV365" s="6">
        <f t="shared" si="178"/>
        <v>-0.82934496931989354</v>
      </c>
      <c r="AW365" s="6">
        <f t="shared" si="179"/>
        <v>-1.2620324046144913</v>
      </c>
      <c r="AX365" s="6">
        <f t="shared" si="180"/>
        <v>-0.81754681637338489</v>
      </c>
      <c r="AY365" s="6">
        <f t="shared" si="181"/>
        <v>0.25555636805068033</v>
      </c>
      <c r="AZ365" s="83"/>
      <c r="BA365" s="83"/>
      <c r="BB365" s="24">
        <f t="shared" si="182"/>
        <v>-0.61635816017484024</v>
      </c>
      <c r="BC365" s="24">
        <f t="shared" si="191"/>
        <v>43.836418398251595</v>
      </c>
      <c r="BD365" s="20">
        <f t="shared" si="183"/>
        <v>-3.0811590968892615</v>
      </c>
      <c r="BE365" s="8">
        <f t="shared" si="184"/>
        <v>-0.77028977422231537</v>
      </c>
      <c r="BF365" s="20">
        <f t="shared" si="185"/>
        <v>42.297102257776842</v>
      </c>
    </row>
    <row r="366" spans="1:58" s="27" customFormat="1" ht="15.75" thickBot="1">
      <c r="A366" s="87">
        <v>54724</v>
      </c>
      <c r="B366" s="88">
        <v>43601.854166666664</v>
      </c>
      <c r="C366" s="87" t="s">
        <v>6</v>
      </c>
      <c r="D366" s="89">
        <v>3.1447368421052633</v>
      </c>
      <c r="E366" s="90">
        <f t="shared" si="162"/>
        <v>3.1447368421052633</v>
      </c>
      <c r="F366" s="89">
        <v>3</v>
      </c>
      <c r="G366" s="90">
        <f t="shared" si="163"/>
        <v>3</v>
      </c>
      <c r="H366" s="89">
        <v>2</v>
      </c>
      <c r="I366" s="10">
        <f t="shared" si="164"/>
        <v>2</v>
      </c>
      <c r="J366" s="39">
        <f t="shared" si="165"/>
        <v>0.35281337698431009</v>
      </c>
      <c r="K366" s="39">
        <f t="shared" si="166"/>
        <v>0.94645443398467566</v>
      </c>
      <c r="L366" s="39">
        <f t="shared" si="167"/>
        <v>-0.61026742897824293</v>
      </c>
      <c r="M366" s="39">
        <f t="shared" si="168"/>
        <v>1.6626371977877374E-2</v>
      </c>
      <c r="N366" s="91"/>
      <c r="O366" s="91"/>
      <c r="P366" s="26">
        <f t="shared" si="169"/>
        <v>0.11760445899477003</v>
      </c>
      <c r="Q366" s="26">
        <f t="shared" si="170"/>
        <v>51.176044589947701</v>
      </c>
      <c r="R366" s="67">
        <v>3</v>
      </c>
      <c r="S366" s="67">
        <v>3</v>
      </c>
      <c r="T366" s="92">
        <v>8</v>
      </c>
      <c r="U366" s="92">
        <v>2</v>
      </c>
      <c r="V366" s="92">
        <v>2</v>
      </c>
      <c r="W366" s="92">
        <v>1</v>
      </c>
      <c r="X366" s="40">
        <f t="shared" si="171"/>
        <v>6</v>
      </c>
      <c r="Y366" s="41">
        <f t="shared" si="172"/>
        <v>14.572000000000001</v>
      </c>
      <c r="Z366" s="93"/>
      <c r="AA366" s="41">
        <f t="shared" si="173"/>
        <v>-1.661924518892129</v>
      </c>
      <c r="AB366" s="41">
        <f t="shared" si="174"/>
        <v>33.38075481107871</v>
      </c>
      <c r="AC366" s="60">
        <v>0</v>
      </c>
      <c r="AD366" s="60">
        <v>0</v>
      </c>
      <c r="AE366" s="34">
        <f t="shared" si="186"/>
        <v>0</v>
      </c>
      <c r="AF366" s="5">
        <f t="shared" si="187"/>
        <v>-2.2491811545366542</v>
      </c>
      <c r="AG366" s="5">
        <v>65</v>
      </c>
      <c r="AH366" s="5">
        <f t="shared" si="192"/>
        <v>235</v>
      </c>
      <c r="AI366" s="5">
        <f t="shared" si="188"/>
        <v>0.40821940090253006</v>
      </c>
      <c r="AJ366" s="12"/>
      <c r="AK366" s="23">
        <f t="shared" si="189"/>
        <v>-0.92048087681706203</v>
      </c>
      <c r="AL366" s="23">
        <f t="shared" si="190"/>
        <v>40.795191231829378</v>
      </c>
      <c r="AM366" s="47">
        <v>3</v>
      </c>
      <c r="AN366" s="47">
        <v>3</v>
      </c>
      <c r="AO366" s="47">
        <v>3</v>
      </c>
      <c r="AP366" s="47">
        <v>3</v>
      </c>
      <c r="AQ366" s="47">
        <v>3</v>
      </c>
      <c r="AR366" s="47">
        <v>4</v>
      </c>
      <c r="AS366" s="13">
        <f t="shared" si="175"/>
        <v>19</v>
      </c>
      <c r="AT366" s="13">
        <f t="shared" si="176"/>
        <v>-0.51789915767352035</v>
      </c>
      <c r="AU366" s="13">
        <f t="shared" si="177"/>
        <v>-0.52688198111843199</v>
      </c>
      <c r="AV366" s="13">
        <f t="shared" si="178"/>
        <v>-0.82934496931989354</v>
      </c>
      <c r="AW366" s="13">
        <f t="shared" si="179"/>
        <v>-1.2620324046144913</v>
      </c>
      <c r="AX366" s="13">
        <f t="shared" si="180"/>
        <v>-0.81754681637338489</v>
      </c>
      <c r="AY366" s="13">
        <f t="shared" si="181"/>
        <v>0.25555636805068033</v>
      </c>
      <c r="AZ366" s="100"/>
      <c r="BA366" s="100"/>
      <c r="BB366" s="43">
        <f t="shared" si="182"/>
        <v>-0.61635816017484024</v>
      </c>
      <c r="BC366" s="43">
        <f t="shared" si="191"/>
        <v>43.836418398251595</v>
      </c>
      <c r="BD366" s="45">
        <f t="shared" si="183"/>
        <v>-3.0811590968892615</v>
      </c>
      <c r="BE366" s="44">
        <f t="shared" si="184"/>
        <v>-0.77028977422231537</v>
      </c>
      <c r="BF366" s="45">
        <f t="shared" si="185"/>
        <v>42.297102257776842</v>
      </c>
    </row>
    <row r="367" spans="1:58" customFormat="1">
      <c r="A367" s="34">
        <v>54728</v>
      </c>
      <c r="B367" s="35">
        <v>43595.4375</v>
      </c>
      <c r="C367" s="34" t="s">
        <v>3</v>
      </c>
      <c r="D367" s="34">
        <v>1.3</v>
      </c>
      <c r="E367" s="34">
        <f t="shared" si="162"/>
        <v>1.3</v>
      </c>
      <c r="F367" s="34">
        <v>3</v>
      </c>
      <c r="G367" s="34">
        <f t="shared" si="163"/>
        <v>3</v>
      </c>
      <c r="H367" s="34">
        <v>0</v>
      </c>
      <c r="I367" s="34">
        <f t="shared" si="164"/>
        <v>0</v>
      </c>
      <c r="J367" s="30">
        <f t="shared" si="165"/>
        <v>-2.1748758411847531</v>
      </c>
      <c r="K367" s="30">
        <f t="shared" si="166"/>
        <v>-0.57256821752649634</v>
      </c>
      <c r="L367" s="30">
        <f t="shared" si="167"/>
        <v>-0.61026742897824293</v>
      </c>
      <c r="M367" s="30">
        <f t="shared" si="168"/>
        <v>-0.99204019468001348</v>
      </c>
      <c r="N367" s="1"/>
      <c r="O367" s="1"/>
      <c r="P367" s="21">
        <f t="shared" si="169"/>
        <v>-0.72495861372825099</v>
      </c>
      <c r="Q367" s="21">
        <f t="shared" si="170"/>
        <v>42.750413862717494</v>
      </c>
      <c r="R367" s="37">
        <v>3</v>
      </c>
      <c r="S367" s="37">
        <v>4</v>
      </c>
      <c r="T367" s="34">
        <v>8</v>
      </c>
      <c r="U367" s="34">
        <v>2</v>
      </c>
      <c r="V367" s="34">
        <v>2</v>
      </c>
      <c r="W367" s="34">
        <v>1</v>
      </c>
      <c r="X367" s="28">
        <f t="shared" si="171"/>
        <v>6</v>
      </c>
      <c r="Y367" s="22">
        <f t="shared" si="172"/>
        <v>14.975</v>
      </c>
      <c r="Z367" s="3"/>
      <c r="AA367" s="22">
        <f t="shared" si="173"/>
        <v>-1.6097767241826781</v>
      </c>
      <c r="AB367" s="22">
        <f t="shared" si="174"/>
        <v>33.90223275817322</v>
      </c>
      <c r="AC367" s="34">
        <v>4</v>
      </c>
      <c r="AD367" s="34">
        <v>2</v>
      </c>
      <c r="AE367" s="34">
        <f t="shared" si="186"/>
        <v>6</v>
      </c>
      <c r="AF367" s="5">
        <f t="shared" si="187"/>
        <v>-0.22403736954167733</v>
      </c>
      <c r="AG367" s="5">
        <v>96</v>
      </c>
      <c r="AH367" s="5">
        <f>300-AG367</f>
        <v>204</v>
      </c>
      <c r="AI367" s="5">
        <f t="shared" si="188"/>
        <v>-0.16628143718479216</v>
      </c>
      <c r="AJ367" s="5"/>
      <c r="AK367" s="23">
        <f t="shared" si="189"/>
        <v>-0.19515940336323473</v>
      </c>
      <c r="AL367" s="23">
        <f t="shared" si="190"/>
        <v>48.048405966367653</v>
      </c>
      <c r="AM367">
        <v>2</v>
      </c>
      <c r="AN367">
        <v>4</v>
      </c>
      <c r="AO367">
        <v>4</v>
      </c>
      <c r="AP367">
        <v>4</v>
      </c>
      <c r="AQ367">
        <v>3</v>
      </c>
      <c r="AR367" s="31">
        <v>5</v>
      </c>
      <c r="AS367" s="6">
        <f t="shared" si="175"/>
        <v>22</v>
      </c>
      <c r="AT367" s="6">
        <f t="shared" si="176"/>
        <v>-1.6656330596105762</v>
      </c>
      <c r="AU367" s="6">
        <f t="shared" si="177"/>
        <v>0.56903253960790645</v>
      </c>
      <c r="AV367" s="6">
        <f t="shared" si="178"/>
        <v>0.2970787949802603</v>
      </c>
      <c r="AW367" s="6">
        <f t="shared" si="179"/>
        <v>-0.2620324046144914</v>
      </c>
      <c r="AX367" s="6">
        <f t="shared" si="180"/>
        <v>-0.81754681637338489</v>
      </c>
      <c r="AY367" s="6">
        <f t="shared" si="181"/>
        <v>1.459731357959388</v>
      </c>
      <c r="AZ367" s="6"/>
      <c r="BA367" s="6"/>
      <c r="BB367" s="24">
        <f t="shared" si="182"/>
        <v>-6.9894931341816305E-2</v>
      </c>
      <c r="BC367" s="24">
        <f t="shared" si="191"/>
        <v>49.301050686581839</v>
      </c>
      <c r="BD367" s="20">
        <f t="shared" si="183"/>
        <v>-2.5997896726159802</v>
      </c>
      <c r="BE367" s="8">
        <f t="shared" si="184"/>
        <v>-0.64994741815399504</v>
      </c>
      <c r="BF367" s="20">
        <f t="shared" si="185"/>
        <v>43.500525818460048</v>
      </c>
    </row>
    <row r="368" spans="1:58" customFormat="1">
      <c r="A368" s="34">
        <v>54728</v>
      </c>
      <c r="B368" s="35">
        <v>43595.604861111111</v>
      </c>
      <c r="C368" s="34" t="s">
        <v>4</v>
      </c>
      <c r="D368" s="37">
        <v>3.0205882352941176</v>
      </c>
      <c r="E368" s="1">
        <f t="shared" si="162"/>
        <v>3.0205882352941176</v>
      </c>
      <c r="F368" s="37">
        <v>2</v>
      </c>
      <c r="G368" s="1">
        <f t="shared" si="163"/>
        <v>2</v>
      </c>
      <c r="H368" s="37">
        <v>1</v>
      </c>
      <c r="I368" s="1">
        <f t="shared" si="164"/>
        <v>1</v>
      </c>
      <c r="J368" s="30">
        <f t="shared" si="165"/>
        <v>-1.3065319550633989</v>
      </c>
      <c r="K368" s="30">
        <f t="shared" si="166"/>
        <v>0.84422600682079529</v>
      </c>
      <c r="L368" s="30">
        <f t="shared" si="167"/>
        <v>-1.6630510505331262</v>
      </c>
      <c r="M368" s="30">
        <f t="shared" si="168"/>
        <v>-0.48770691135106803</v>
      </c>
      <c r="N368" s="1"/>
      <c r="O368" s="1"/>
      <c r="P368" s="21">
        <f t="shared" si="169"/>
        <v>-0.43551065168779962</v>
      </c>
      <c r="Q368" s="21">
        <f t="shared" si="170"/>
        <v>45.644893483122004</v>
      </c>
      <c r="R368" s="34">
        <v>3</v>
      </c>
      <c r="S368" s="34">
        <v>4</v>
      </c>
      <c r="T368" s="34">
        <v>17</v>
      </c>
      <c r="U368" s="34">
        <v>4</v>
      </c>
      <c r="V368" s="34">
        <v>4</v>
      </c>
      <c r="W368" s="34">
        <v>2</v>
      </c>
      <c r="X368" s="28">
        <f t="shared" si="171"/>
        <v>5</v>
      </c>
      <c r="Y368" s="22">
        <f t="shared" si="172"/>
        <v>27.689</v>
      </c>
      <c r="Z368" s="3"/>
      <c r="AA368" s="22">
        <f t="shared" si="173"/>
        <v>3.5402089554195715E-2</v>
      </c>
      <c r="AB368" s="22">
        <f t="shared" si="174"/>
        <v>50.354020895541957</v>
      </c>
      <c r="AC368" s="34">
        <v>4</v>
      </c>
      <c r="AD368" s="34">
        <v>2</v>
      </c>
      <c r="AE368" s="34">
        <f t="shared" si="186"/>
        <v>6</v>
      </c>
      <c r="AF368" s="5">
        <f t="shared" si="187"/>
        <v>-0.22403736954167733</v>
      </c>
      <c r="AG368" s="5">
        <v>96</v>
      </c>
      <c r="AH368" s="5">
        <f t="shared" ref="AH368:AH394" si="193">300-AG368</f>
        <v>204</v>
      </c>
      <c r="AI368" s="5">
        <f t="shared" si="188"/>
        <v>-0.16628143718479216</v>
      </c>
      <c r="AJ368" s="5"/>
      <c r="AK368" s="23">
        <f t="shared" si="189"/>
        <v>-0.19515940336323473</v>
      </c>
      <c r="AL368" s="23">
        <f t="shared" si="190"/>
        <v>48.048405966367653</v>
      </c>
      <c r="AM368">
        <v>2</v>
      </c>
      <c r="AN368">
        <v>4</v>
      </c>
      <c r="AO368">
        <v>4</v>
      </c>
      <c r="AP368">
        <v>4</v>
      </c>
      <c r="AQ368">
        <v>3</v>
      </c>
      <c r="AR368" s="31">
        <v>5</v>
      </c>
      <c r="AS368" s="6">
        <f t="shared" si="175"/>
        <v>22</v>
      </c>
      <c r="AT368" s="6">
        <f t="shared" si="176"/>
        <v>-1.6656330596105762</v>
      </c>
      <c r="AU368" s="6">
        <f t="shared" si="177"/>
        <v>0.56903253960790645</v>
      </c>
      <c r="AV368" s="6">
        <f t="shared" si="178"/>
        <v>0.2970787949802603</v>
      </c>
      <c r="AW368" s="6">
        <f t="shared" si="179"/>
        <v>-0.2620324046144914</v>
      </c>
      <c r="AX368" s="6">
        <f t="shared" si="180"/>
        <v>-0.81754681637338489</v>
      </c>
      <c r="AY368" s="6">
        <f t="shared" si="181"/>
        <v>1.459731357959388</v>
      </c>
      <c r="AZ368" s="6"/>
      <c r="BA368" s="6"/>
      <c r="BB368" s="24">
        <f t="shared" si="182"/>
        <v>-6.9894931341816305E-2</v>
      </c>
      <c r="BC368" s="24">
        <f t="shared" si="191"/>
        <v>49.301050686581839</v>
      </c>
      <c r="BD368" s="20">
        <f t="shared" si="183"/>
        <v>-0.66516289683865504</v>
      </c>
      <c r="BE368" s="8">
        <f t="shared" si="184"/>
        <v>-0.16629072420966376</v>
      </c>
      <c r="BF368" s="20">
        <f t="shared" si="185"/>
        <v>48.337092757903363</v>
      </c>
    </row>
    <row r="369" spans="1:58" customFormat="1">
      <c r="A369" s="34">
        <v>54728</v>
      </c>
      <c r="B369" s="35">
        <v>43595.788194444445</v>
      </c>
      <c r="C369" s="34" t="s">
        <v>5</v>
      </c>
      <c r="D369" s="34">
        <v>1.3</v>
      </c>
      <c r="E369" s="34">
        <f t="shared" si="162"/>
        <v>1.3</v>
      </c>
      <c r="F369" s="34">
        <v>4</v>
      </c>
      <c r="G369" s="34">
        <f t="shared" si="163"/>
        <v>4</v>
      </c>
      <c r="H369" s="34">
        <v>0</v>
      </c>
      <c r="I369" s="34">
        <f t="shared" si="164"/>
        <v>0</v>
      </c>
      <c r="J369" s="30">
        <f t="shared" si="165"/>
        <v>-1.1220922196298695</v>
      </c>
      <c r="K369" s="30">
        <f t="shared" si="166"/>
        <v>-0.57256821752649634</v>
      </c>
      <c r="L369" s="30">
        <f t="shared" si="167"/>
        <v>0.44251619257664032</v>
      </c>
      <c r="M369" s="30">
        <f t="shared" si="168"/>
        <v>-0.99204019468001348</v>
      </c>
      <c r="N369" s="1"/>
      <c r="O369" s="1"/>
      <c r="P369" s="21">
        <f t="shared" si="169"/>
        <v>-0.37403073987662316</v>
      </c>
      <c r="Q369" s="21">
        <f t="shared" si="170"/>
        <v>46.259692601233766</v>
      </c>
      <c r="R369" s="34">
        <v>4</v>
      </c>
      <c r="S369" s="34">
        <v>5</v>
      </c>
      <c r="T369" s="34">
        <v>17</v>
      </c>
      <c r="U369" s="34">
        <v>4</v>
      </c>
      <c r="V369" s="34">
        <v>4</v>
      </c>
      <c r="W369" s="34">
        <v>2</v>
      </c>
      <c r="X369" s="28">
        <f t="shared" si="171"/>
        <v>5</v>
      </c>
      <c r="Y369" s="22">
        <f t="shared" si="172"/>
        <v>28.638000000000002</v>
      </c>
      <c r="Z369" s="3"/>
      <c r="AA369" s="22">
        <f t="shared" si="173"/>
        <v>0.15820173516032249</v>
      </c>
      <c r="AB369" s="22">
        <f t="shared" si="174"/>
        <v>51.582017351603227</v>
      </c>
      <c r="AC369" s="34">
        <v>4</v>
      </c>
      <c r="AD369" s="34">
        <v>2</v>
      </c>
      <c r="AE369" s="34">
        <f t="shared" si="186"/>
        <v>6</v>
      </c>
      <c r="AF369" s="5">
        <f t="shared" si="187"/>
        <v>-0.22403736954167733</v>
      </c>
      <c r="AG369" s="5">
        <v>96</v>
      </c>
      <c r="AH369" s="5">
        <f t="shared" si="193"/>
        <v>204</v>
      </c>
      <c r="AI369" s="5">
        <f t="shared" si="188"/>
        <v>-0.16628143718479216</v>
      </c>
      <c r="AJ369" s="5"/>
      <c r="AK369" s="23">
        <f t="shared" si="189"/>
        <v>-0.19515940336323473</v>
      </c>
      <c r="AL369" s="23">
        <f t="shared" si="190"/>
        <v>48.048405966367653</v>
      </c>
      <c r="AM369">
        <v>2</v>
      </c>
      <c r="AN369">
        <v>4</v>
      </c>
      <c r="AO369">
        <v>4</v>
      </c>
      <c r="AP369">
        <v>4</v>
      </c>
      <c r="AQ369">
        <v>3</v>
      </c>
      <c r="AR369" s="31">
        <v>5</v>
      </c>
      <c r="AS369" s="6">
        <f t="shared" si="175"/>
        <v>22</v>
      </c>
      <c r="AT369" s="6">
        <f t="shared" si="176"/>
        <v>-1.6656330596105762</v>
      </c>
      <c r="AU369" s="6">
        <f t="shared" si="177"/>
        <v>0.56903253960790645</v>
      </c>
      <c r="AV369" s="6">
        <f t="shared" si="178"/>
        <v>0.2970787949802603</v>
      </c>
      <c r="AW369" s="6">
        <f t="shared" si="179"/>
        <v>-0.2620324046144914</v>
      </c>
      <c r="AX369" s="6">
        <f t="shared" si="180"/>
        <v>-0.81754681637338489</v>
      </c>
      <c r="AY369" s="6">
        <f t="shared" si="181"/>
        <v>1.459731357959388</v>
      </c>
      <c r="AZ369" s="6"/>
      <c r="BA369" s="6"/>
      <c r="BB369" s="24">
        <f t="shared" si="182"/>
        <v>-6.9894931341816305E-2</v>
      </c>
      <c r="BC369" s="24">
        <f t="shared" si="191"/>
        <v>49.301050686581839</v>
      </c>
      <c r="BD369" s="20">
        <f t="shared" si="183"/>
        <v>-0.4808833394213517</v>
      </c>
      <c r="BE369" s="8">
        <f t="shared" si="184"/>
        <v>-0.12022083485533792</v>
      </c>
      <c r="BF369" s="20">
        <f t="shared" si="185"/>
        <v>48.797791651446623</v>
      </c>
    </row>
    <row r="370" spans="1:58" customFormat="1">
      <c r="A370" s="34">
        <v>54728</v>
      </c>
      <c r="B370" s="35">
        <v>43595.854166666664</v>
      </c>
      <c r="C370" s="34" t="s">
        <v>6</v>
      </c>
      <c r="D370" s="34">
        <v>3.5</v>
      </c>
      <c r="E370" s="34">
        <f t="shared" si="162"/>
        <v>3.5</v>
      </c>
      <c r="F370" s="34">
        <v>4</v>
      </c>
      <c r="G370" s="34">
        <f t="shared" si="163"/>
        <v>4</v>
      </c>
      <c r="H370" s="34">
        <v>4</v>
      </c>
      <c r="I370" s="34">
        <f t="shared" si="164"/>
        <v>4</v>
      </c>
      <c r="J370" s="30">
        <f t="shared" si="165"/>
        <v>2.7068000244752697</v>
      </c>
      <c r="K370" s="30">
        <f t="shared" si="166"/>
        <v>1.2389908932628613</v>
      </c>
      <c r="L370" s="30">
        <f t="shared" si="167"/>
        <v>0.44251619257664032</v>
      </c>
      <c r="M370" s="30">
        <f t="shared" si="168"/>
        <v>1.0252929386357681</v>
      </c>
      <c r="N370" s="1"/>
      <c r="O370" s="1"/>
      <c r="P370" s="21">
        <f t="shared" si="169"/>
        <v>0.90226667482508993</v>
      </c>
      <c r="Q370" s="21">
        <f t="shared" si="170"/>
        <v>59.022666748250899</v>
      </c>
      <c r="R370" s="34">
        <v>4</v>
      </c>
      <c r="S370" s="34">
        <v>2</v>
      </c>
      <c r="T370" s="34">
        <v>17</v>
      </c>
      <c r="U370" s="34">
        <v>4</v>
      </c>
      <c r="V370" s="34">
        <v>4</v>
      </c>
      <c r="W370" s="34">
        <v>2</v>
      </c>
      <c r="X370" s="28">
        <f t="shared" si="171"/>
        <v>5</v>
      </c>
      <c r="Y370" s="22">
        <f t="shared" si="172"/>
        <v>27.428999999999998</v>
      </c>
      <c r="Z370" s="3"/>
      <c r="AA370" s="22">
        <f t="shared" si="173"/>
        <v>1.7583510319690548E-3</v>
      </c>
      <c r="AB370" s="22">
        <f t="shared" si="174"/>
        <v>50.017583510319689</v>
      </c>
      <c r="AC370" s="34">
        <v>4</v>
      </c>
      <c r="AD370" s="34">
        <v>2</v>
      </c>
      <c r="AE370" s="34">
        <f t="shared" si="186"/>
        <v>6</v>
      </c>
      <c r="AF370" s="5">
        <f t="shared" si="187"/>
        <v>-0.22403736954167733</v>
      </c>
      <c r="AG370" s="5">
        <v>96</v>
      </c>
      <c r="AH370" s="5">
        <f t="shared" si="193"/>
        <v>204</v>
      </c>
      <c r="AI370" s="5">
        <f t="shared" si="188"/>
        <v>-0.16628143718479216</v>
      </c>
      <c r="AJ370" s="5"/>
      <c r="AK370" s="23">
        <f t="shared" si="189"/>
        <v>-0.19515940336323473</v>
      </c>
      <c r="AL370" s="23">
        <f t="shared" si="190"/>
        <v>48.048405966367653</v>
      </c>
      <c r="AM370">
        <v>2</v>
      </c>
      <c r="AN370">
        <v>4</v>
      </c>
      <c r="AO370">
        <v>4</v>
      </c>
      <c r="AP370">
        <v>4</v>
      </c>
      <c r="AQ370">
        <v>3</v>
      </c>
      <c r="AR370" s="31">
        <v>5</v>
      </c>
      <c r="AS370" s="6">
        <f t="shared" si="175"/>
        <v>22</v>
      </c>
      <c r="AT370" s="6">
        <f t="shared" si="176"/>
        <v>-1.6656330596105762</v>
      </c>
      <c r="AU370" s="6">
        <f t="shared" si="177"/>
        <v>0.56903253960790645</v>
      </c>
      <c r="AV370" s="6">
        <f t="shared" si="178"/>
        <v>0.2970787949802603</v>
      </c>
      <c r="AW370" s="6">
        <f t="shared" si="179"/>
        <v>-0.2620324046144914</v>
      </c>
      <c r="AX370" s="6">
        <f t="shared" si="180"/>
        <v>-0.81754681637338489</v>
      </c>
      <c r="AY370" s="6">
        <f t="shared" si="181"/>
        <v>1.459731357959388</v>
      </c>
      <c r="AZ370" s="6"/>
      <c r="BA370" s="6"/>
      <c r="BB370" s="24">
        <f t="shared" si="182"/>
        <v>-6.9894931341816305E-2</v>
      </c>
      <c r="BC370" s="24">
        <f t="shared" si="191"/>
        <v>49.301050686581839</v>
      </c>
      <c r="BD370" s="20">
        <f t="shared" si="183"/>
        <v>0.638970691152008</v>
      </c>
      <c r="BE370" s="8">
        <f t="shared" si="184"/>
        <v>0.159742672788002</v>
      </c>
      <c r="BF370" s="20">
        <f t="shared" si="185"/>
        <v>51.59742672788002</v>
      </c>
    </row>
    <row r="371" spans="1:58" customFormat="1">
      <c r="A371" s="34">
        <v>54728</v>
      </c>
      <c r="B371" s="35">
        <v>43596.4375</v>
      </c>
      <c r="C371" s="34" t="s">
        <v>7</v>
      </c>
      <c r="D371" s="37">
        <v>3.0205882352941176</v>
      </c>
      <c r="E371" s="1">
        <f t="shared" si="162"/>
        <v>3.0205882352941176</v>
      </c>
      <c r="F371" s="37">
        <v>2</v>
      </c>
      <c r="G371" s="1">
        <f t="shared" si="163"/>
        <v>2</v>
      </c>
      <c r="H371" s="37">
        <v>1</v>
      </c>
      <c r="I371" s="1">
        <f t="shared" si="164"/>
        <v>1</v>
      </c>
      <c r="J371" s="30">
        <f t="shared" si="165"/>
        <v>-1.3065319550633989</v>
      </c>
      <c r="K371" s="30">
        <f t="shared" si="166"/>
        <v>0.84422600682079529</v>
      </c>
      <c r="L371" s="30">
        <f t="shared" si="167"/>
        <v>-1.6630510505331262</v>
      </c>
      <c r="M371" s="30">
        <f t="shared" si="168"/>
        <v>-0.48770691135106803</v>
      </c>
      <c r="N371" s="1"/>
      <c r="O371" s="1"/>
      <c r="P371" s="21">
        <f t="shared" si="169"/>
        <v>-0.43551065168779962</v>
      </c>
      <c r="Q371" s="21">
        <f t="shared" si="170"/>
        <v>45.644893483122004</v>
      </c>
      <c r="R371" s="34">
        <v>3</v>
      </c>
      <c r="S371" s="34">
        <v>4</v>
      </c>
      <c r="T371" s="34">
        <v>15</v>
      </c>
      <c r="U371" s="34">
        <v>4</v>
      </c>
      <c r="V371" s="34">
        <v>3</v>
      </c>
      <c r="W371" s="34">
        <v>2</v>
      </c>
      <c r="X371" s="28">
        <f t="shared" si="171"/>
        <v>5</v>
      </c>
      <c r="Y371" s="22">
        <f t="shared" si="172"/>
        <v>24.779</v>
      </c>
      <c r="Z371" s="3"/>
      <c r="AA371" s="22">
        <f t="shared" si="173"/>
        <v>-0.34114898390610815</v>
      </c>
      <c r="AB371" s="22">
        <f t="shared" si="174"/>
        <v>46.588510160938917</v>
      </c>
      <c r="AC371" s="34">
        <v>4</v>
      </c>
      <c r="AD371" s="34">
        <v>3</v>
      </c>
      <c r="AE371" s="34">
        <f t="shared" si="186"/>
        <v>7</v>
      </c>
      <c r="AF371" s="5">
        <f t="shared" si="187"/>
        <v>0.11348659462415214</v>
      </c>
      <c r="AG371" s="5">
        <v>96</v>
      </c>
      <c r="AH371" s="5">
        <f t="shared" si="193"/>
        <v>204</v>
      </c>
      <c r="AI371" s="5">
        <f t="shared" si="188"/>
        <v>-0.16628143718479216</v>
      </c>
      <c r="AJ371" s="5"/>
      <c r="AK371" s="23">
        <f t="shared" si="189"/>
        <v>-2.6397421280320008E-2</v>
      </c>
      <c r="AL371" s="23">
        <f t="shared" si="190"/>
        <v>49.736025787196802</v>
      </c>
      <c r="AM371">
        <v>4</v>
      </c>
      <c r="AN371">
        <v>4</v>
      </c>
      <c r="AO371">
        <v>2</v>
      </c>
      <c r="AP371">
        <v>2</v>
      </c>
      <c r="AQ371">
        <v>3</v>
      </c>
      <c r="AR371" s="31">
        <v>4</v>
      </c>
      <c r="AS371" s="6">
        <f t="shared" si="175"/>
        <v>19</v>
      </c>
      <c r="AT371" s="6">
        <f t="shared" si="176"/>
        <v>0.62983474426353547</v>
      </c>
      <c r="AU371" s="6">
        <f t="shared" si="177"/>
        <v>0.56903253960790645</v>
      </c>
      <c r="AV371" s="6">
        <f t="shared" si="178"/>
        <v>-1.9557687336200473</v>
      </c>
      <c r="AW371" s="6">
        <f t="shared" si="179"/>
        <v>-2.2620324046144913</v>
      </c>
      <c r="AX371" s="6">
        <f t="shared" si="180"/>
        <v>-0.81754681637338489</v>
      </c>
      <c r="AY371" s="6">
        <f t="shared" si="181"/>
        <v>0.25555636805068033</v>
      </c>
      <c r="AZ371" s="6"/>
      <c r="BA371" s="6"/>
      <c r="BB371" s="24">
        <f t="shared" si="182"/>
        <v>-0.59682071711430018</v>
      </c>
      <c r="BC371" s="24">
        <f t="shared" si="191"/>
        <v>44.031792828857</v>
      </c>
      <c r="BD371" s="20">
        <f t="shared" si="183"/>
        <v>-1.399877773988528</v>
      </c>
      <c r="BE371" s="8">
        <f t="shared" si="184"/>
        <v>-0.34996944349713199</v>
      </c>
      <c r="BF371" s="20">
        <f t="shared" si="185"/>
        <v>46.500305565028683</v>
      </c>
    </row>
    <row r="372" spans="1:58" customFormat="1">
      <c r="A372" s="34">
        <v>54728</v>
      </c>
      <c r="B372" s="35">
        <v>43596.609722222223</v>
      </c>
      <c r="C372" s="34" t="s">
        <v>4</v>
      </c>
      <c r="D372" s="34">
        <v>3.5</v>
      </c>
      <c r="E372" s="34">
        <f t="shared" si="162"/>
        <v>3.5</v>
      </c>
      <c r="F372" s="34">
        <v>5</v>
      </c>
      <c r="G372" s="34">
        <f t="shared" si="163"/>
        <v>5</v>
      </c>
      <c r="H372" s="34">
        <v>5</v>
      </c>
      <c r="I372" s="34">
        <f t="shared" si="164"/>
        <v>5</v>
      </c>
      <c r="J372" s="30">
        <f t="shared" si="165"/>
        <v>4.2639169293590982</v>
      </c>
      <c r="K372" s="30">
        <f t="shared" si="166"/>
        <v>1.2389908932628613</v>
      </c>
      <c r="L372" s="30">
        <f t="shared" si="167"/>
        <v>1.4952998141315237</v>
      </c>
      <c r="M372" s="30">
        <f t="shared" si="168"/>
        <v>1.5296262219647134</v>
      </c>
      <c r="N372" s="1"/>
      <c r="O372" s="1"/>
      <c r="P372" s="21">
        <f t="shared" si="169"/>
        <v>1.4213056431196993</v>
      </c>
      <c r="Q372" s="21">
        <f t="shared" si="170"/>
        <v>64.213056431196989</v>
      </c>
      <c r="R372" s="34">
        <v>3</v>
      </c>
      <c r="S372" s="34">
        <v>4</v>
      </c>
      <c r="T372" s="34">
        <v>15</v>
      </c>
      <c r="U372" s="34">
        <v>3</v>
      </c>
      <c r="V372" s="34">
        <v>3</v>
      </c>
      <c r="W372" s="34">
        <v>3</v>
      </c>
      <c r="X372" s="28">
        <f t="shared" si="171"/>
        <v>4</v>
      </c>
      <c r="Y372" s="22">
        <f t="shared" si="172"/>
        <v>24.021999999999998</v>
      </c>
      <c r="Z372" s="3"/>
      <c r="AA372" s="22">
        <f t="shared" si="173"/>
        <v>-0.43910402260351383</v>
      </c>
      <c r="AB372" s="22">
        <f t="shared" si="174"/>
        <v>45.608959773964862</v>
      </c>
      <c r="AC372" s="34">
        <v>4</v>
      </c>
      <c r="AD372" s="34">
        <v>3</v>
      </c>
      <c r="AE372" s="34">
        <f t="shared" si="186"/>
        <v>7</v>
      </c>
      <c r="AF372" s="5">
        <f t="shared" si="187"/>
        <v>0.11348659462415214</v>
      </c>
      <c r="AG372" s="5">
        <v>96</v>
      </c>
      <c r="AH372" s="5">
        <f t="shared" si="193"/>
        <v>204</v>
      </c>
      <c r="AI372" s="5">
        <f t="shared" si="188"/>
        <v>-0.16628143718479216</v>
      </c>
      <c r="AJ372" s="5"/>
      <c r="AK372" s="23">
        <f t="shared" si="189"/>
        <v>-2.6397421280320008E-2</v>
      </c>
      <c r="AL372" s="23">
        <f t="shared" si="190"/>
        <v>49.736025787196802</v>
      </c>
      <c r="AM372">
        <v>4</v>
      </c>
      <c r="AN372">
        <v>4</v>
      </c>
      <c r="AO372">
        <v>2</v>
      </c>
      <c r="AP372">
        <v>2</v>
      </c>
      <c r="AQ372">
        <v>3</v>
      </c>
      <c r="AR372" s="31">
        <v>4</v>
      </c>
      <c r="AS372" s="6">
        <f t="shared" si="175"/>
        <v>19</v>
      </c>
      <c r="AT372" s="6">
        <f t="shared" si="176"/>
        <v>0.62983474426353547</v>
      </c>
      <c r="AU372" s="6">
        <f t="shared" si="177"/>
        <v>0.56903253960790645</v>
      </c>
      <c r="AV372" s="6">
        <f t="shared" si="178"/>
        <v>-1.9557687336200473</v>
      </c>
      <c r="AW372" s="6">
        <f t="shared" si="179"/>
        <v>-2.2620324046144913</v>
      </c>
      <c r="AX372" s="6">
        <f t="shared" si="180"/>
        <v>-0.81754681637338489</v>
      </c>
      <c r="AY372" s="6">
        <f t="shared" si="181"/>
        <v>0.25555636805068033</v>
      </c>
      <c r="AZ372" s="6"/>
      <c r="BA372" s="6"/>
      <c r="BB372" s="24">
        <f t="shared" si="182"/>
        <v>-0.59682071711430018</v>
      </c>
      <c r="BC372" s="24">
        <f t="shared" si="191"/>
        <v>44.031792828857</v>
      </c>
      <c r="BD372" s="20">
        <f t="shared" si="183"/>
        <v>0.35898348212156528</v>
      </c>
      <c r="BE372" s="8">
        <f t="shared" si="184"/>
        <v>8.974587053039132E-2</v>
      </c>
      <c r="BF372" s="20">
        <f t="shared" si="185"/>
        <v>50.897458705303912</v>
      </c>
    </row>
    <row r="373" spans="1:58" customFormat="1">
      <c r="A373" s="34">
        <v>54728</v>
      </c>
      <c r="B373" s="35">
        <v>43596.713194444441</v>
      </c>
      <c r="C373" s="34" t="s">
        <v>5</v>
      </c>
      <c r="D373" s="34">
        <v>1.5</v>
      </c>
      <c r="E373" s="34">
        <f t="shared" si="162"/>
        <v>1.5</v>
      </c>
      <c r="F373" s="34">
        <v>4</v>
      </c>
      <c r="G373" s="34">
        <f t="shared" si="163"/>
        <v>4</v>
      </c>
      <c r="H373" s="34">
        <v>0</v>
      </c>
      <c r="I373" s="34">
        <f t="shared" si="164"/>
        <v>0</v>
      </c>
      <c r="J373" s="30">
        <f t="shared" si="165"/>
        <v>-0.95740502773992797</v>
      </c>
      <c r="K373" s="30">
        <f t="shared" si="166"/>
        <v>-0.40788102563655476</v>
      </c>
      <c r="L373" s="30">
        <f t="shared" si="167"/>
        <v>0.44251619257664032</v>
      </c>
      <c r="M373" s="30">
        <f t="shared" si="168"/>
        <v>-0.99204019468001348</v>
      </c>
      <c r="N373" s="1"/>
      <c r="O373" s="1"/>
      <c r="P373" s="21">
        <f t="shared" si="169"/>
        <v>-0.31913500924664268</v>
      </c>
      <c r="Q373" s="21">
        <f t="shared" si="170"/>
        <v>46.808649907533571</v>
      </c>
      <c r="R373" s="34">
        <v>3</v>
      </c>
      <c r="S373" s="34">
        <v>3</v>
      </c>
      <c r="T373" s="34">
        <v>19</v>
      </c>
      <c r="U373" s="34">
        <v>5</v>
      </c>
      <c r="V373" s="34">
        <v>6</v>
      </c>
      <c r="W373" s="34">
        <v>1</v>
      </c>
      <c r="X373" s="28">
        <f t="shared" si="171"/>
        <v>6</v>
      </c>
      <c r="Y373" s="22">
        <f t="shared" si="172"/>
        <v>31.885000000000002</v>
      </c>
      <c r="Z373" s="3"/>
      <c r="AA373" s="22">
        <f t="shared" si="173"/>
        <v>0.57836026970520449</v>
      </c>
      <c r="AB373" s="22">
        <f t="shared" si="174"/>
        <v>55.783602697052046</v>
      </c>
      <c r="AC373" s="34">
        <v>4</v>
      </c>
      <c r="AD373" s="34">
        <v>3</v>
      </c>
      <c r="AE373" s="34">
        <f t="shared" si="186"/>
        <v>7</v>
      </c>
      <c r="AF373" s="5">
        <f t="shared" si="187"/>
        <v>0.11348659462415214</v>
      </c>
      <c r="AG373" s="5">
        <v>96</v>
      </c>
      <c r="AH373" s="5">
        <f t="shared" si="193"/>
        <v>204</v>
      </c>
      <c r="AI373" s="5">
        <f t="shared" si="188"/>
        <v>-0.16628143718479216</v>
      </c>
      <c r="AJ373" s="5"/>
      <c r="AK373" s="23">
        <f t="shared" si="189"/>
        <v>-2.6397421280320008E-2</v>
      </c>
      <c r="AL373" s="23">
        <f t="shared" si="190"/>
        <v>49.736025787196802</v>
      </c>
      <c r="AM373">
        <v>4</v>
      </c>
      <c r="AN373">
        <v>4</v>
      </c>
      <c r="AO373">
        <v>2</v>
      </c>
      <c r="AP373">
        <v>2</v>
      </c>
      <c r="AQ373">
        <v>3</v>
      </c>
      <c r="AR373" s="31">
        <v>4</v>
      </c>
      <c r="AS373" s="6">
        <f t="shared" si="175"/>
        <v>19</v>
      </c>
      <c r="AT373" s="6">
        <f t="shared" si="176"/>
        <v>0.62983474426353547</v>
      </c>
      <c r="AU373" s="6">
        <f t="shared" si="177"/>
        <v>0.56903253960790645</v>
      </c>
      <c r="AV373" s="6">
        <f t="shared" si="178"/>
        <v>-1.9557687336200473</v>
      </c>
      <c r="AW373" s="6">
        <f t="shared" si="179"/>
        <v>-2.2620324046144913</v>
      </c>
      <c r="AX373" s="6">
        <f t="shared" si="180"/>
        <v>-0.81754681637338489</v>
      </c>
      <c r="AY373" s="6">
        <f t="shared" si="181"/>
        <v>0.25555636805068033</v>
      </c>
      <c r="AZ373" s="6"/>
      <c r="BA373" s="6"/>
      <c r="BB373" s="24">
        <f t="shared" si="182"/>
        <v>-0.59682071711430018</v>
      </c>
      <c r="BC373" s="24">
        <f t="shared" si="191"/>
        <v>44.031792828857</v>
      </c>
      <c r="BD373" s="20">
        <f t="shared" si="183"/>
        <v>-0.36399287793605839</v>
      </c>
      <c r="BE373" s="8">
        <f t="shared" si="184"/>
        <v>-9.0998219484014597E-2</v>
      </c>
      <c r="BF373" s="20">
        <f t="shared" si="185"/>
        <v>49.090017805159853</v>
      </c>
    </row>
    <row r="374" spans="1:58" customFormat="1">
      <c r="A374" s="34">
        <v>54728</v>
      </c>
      <c r="B374" s="35">
        <v>43596.854166666664</v>
      </c>
      <c r="C374" s="34" t="s">
        <v>6</v>
      </c>
      <c r="D374" s="37">
        <v>3.0205882352941176</v>
      </c>
      <c r="E374" s="1">
        <f t="shared" si="162"/>
        <v>3.0205882352941176</v>
      </c>
      <c r="F374" s="37">
        <v>2</v>
      </c>
      <c r="G374" s="1">
        <f t="shared" si="163"/>
        <v>2</v>
      </c>
      <c r="H374" s="37">
        <v>1</v>
      </c>
      <c r="I374" s="1">
        <f t="shared" si="164"/>
        <v>1</v>
      </c>
      <c r="J374" s="30">
        <f t="shared" si="165"/>
        <v>-1.3065319550633989</v>
      </c>
      <c r="K374" s="30">
        <f t="shared" si="166"/>
        <v>0.84422600682079529</v>
      </c>
      <c r="L374" s="30">
        <f t="shared" si="167"/>
        <v>-1.6630510505331262</v>
      </c>
      <c r="M374" s="30">
        <f t="shared" si="168"/>
        <v>-0.48770691135106803</v>
      </c>
      <c r="N374" s="1"/>
      <c r="O374" s="1"/>
      <c r="P374" s="21">
        <f t="shared" si="169"/>
        <v>-0.43551065168779962</v>
      </c>
      <c r="Q374" s="21">
        <f t="shared" si="170"/>
        <v>45.644893483122004</v>
      </c>
      <c r="R374" s="34">
        <v>3</v>
      </c>
      <c r="S374" s="34">
        <v>3</v>
      </c>
      <c r="T374" s="34">
        <v>15</v>
      </c>
      <c r="U374" s="34">
        <v>3</v>
      </c>
      <c r="V374" s="34">
        <v>3</v>
      </c>
      <c r="W374" s="34">
        <v>3</v>
      </c>
      <c r="X374" s="28">
        <f t="shared" si="171"/>
        <v>4</v>
      </c>
      <c r="Y374" s="22">
        <f t="shared" si="172"/>
        <v>23.618999999999996</v>
      </c>
      <c r="Z374" s="3"/>
      <c r="AA374" s="22">
        <f t="shared" si="173"/>
        <v>-0.49125181731296513</v>
      </c>
      <c r="AB374" s="22">
        <f t="shared" si="174"/>
        <v>45.087481826870345</v>
      </c>
      <c r="AC374" s="34">
        <v>4</v>
      </c>
      <c r="AD374" s="34">
        <v>3</v>
      </c>
      <c r="AE374" s="34">
        <f t="shared" si="186"/>
        <v>7</v>
      </c>
      <c r="AF374" s="5">
        <f t="shared" si="187"/>
        <v>0.11348659462415214</v>
      </c>
      <c r="AG374" s="5">
        <v>96</v>
      </c>
      <c r="AH374" s="5">
        <f t="shared" si="193"/>
        <v>204</v>
      </c>
      <c r="AI374" s="5">
        <f t="shared" si="188"/>
        <v>-0.16628143718479216</v>
      </c>
      <c r="AJ374" s="5"/>
      <c r="AK374" s="23">
        <f t="shared" si="189"/>
        <v>-2.6397421280320008E-2</v>
      </c>
      <c r="AL374" s="23">
        <f t="shared" si="190"/>
        <v>49.736025787196802</v>
      </c>
      <c r="AM374">
        <v>4</v>
      </c>
      <c r="AN374">
        <v>4</v>
      </c>
      <c r="AO374">
        <v>2</v>
      </c>
      <c r="AP374">
        <v>2</v>
      </c>
      <c r="AQ374">
        <v>3</v>
      </c>
      <c r="AR374" s="31">
        <v>4</v>
      </c>
      <c r="AS374" s="6">
        <f t="shared" si="175"/>
        <v>19</v>
      </c>
      <c r="AT374" s="6">
        <f t="shared" si="176"/>
        <v>0.62983474426353547</v>
      </c>
      <c r="AU374" s="6">
        <f t="shared" si="177"/>
        <v>0.56903253960790645</v>
      </c>
      <c r="AV374" s="6">
        <f t="shared" si="178"/>
        <v>-1.9557687336200473</v>
      </c>
      <c r="AW374" s="6">
        <f t="shared" si="179"/>
        <v>-2.2620324046144913</v>
      </c>
      <c r="AX374" s="6">
        <f t="shared" si="180"/>
        <v>-0.81754681637338489</v>
      </c>
      <c r="AY374" s="6">
        <f t="shared" si="181"/>
        <v>0.25555636805068033</v>
      </c>
      <c r="AZ374" s="6"/>
      <c r="BA374" s="6"/>
      <c r="BB374" s="24">
        <f t="shared" si="182"/>
        <v>-0.59682071711430018</v>
      </c>
      <c r="BC374" s="24">
        <f t="shared" si="191"/>
        <v>44.031792828857</v>
      </c>
      <c r="BD374" s="20">
        <f t="shared" si="183"/>
        <v>-1.5499806073953848</v>
      </c>
      <c r="BE374" s="8">
        <f t="shared" si="184"/>
        <v>-0.3874951518488462</v>
      </c>
      <c r="BF374" s="20">
        <f t="shared" si="185"/>
        <v>46.125048481511541</v>
      </c>
    </row>
    <row r="375" spans="1:58" customFormat="1">
      <c r="A375" s="34">
        <v>54728</v>
      </c>
      <c r="B375" s="35">
        <v>43597.4375</v>
      </c>
      <c r="C375" s="34" t="s">
        <v>8</v>
      </c>
      <c r="D375" s="37">
        <v>3.0205882352941176</v>
      </c>
      <c r="E375" s="1">
        <f t="shared" si="162"/>
        <v>3.0205882352941176</v>
      </c>
      <c r="F375" s="37">
        <v>2</v>
      </c>
      <c r="G375" s="1">
        <f t="shared" si="163"/>
        <v>2</v>
      </c>
      <c r="H375" s="37">
        <v>1</v>
      </c>
      <c r="I375" s="1">
        <f t="shared" si="164"/>
        <v>1</v>
      </c>
      <c r="J375" s="30">
        <f t="shared" si="165"/>
        <v>-1.3065319550633989</v>
      </c>
      <c r="K375" s="30">
        <f t="shared" si="166"/>
        <v>0.84422600682079529</v>
      </c>
      <c r="L375" s="30">
        <f t="shared" si="167"/>
        <v>-1.6630510505331262</v>
      </c>
      <c r="M375" s="30">
        <f t="shared" si="168"/>
        <v>-0.48770691135106803</v>
      </c>
      <c r="N375" s="1"/>
      <c r="O375" s="1"/>
      <c r="P375" s="21">
        <f t="shared" si="169"/>
        <v>-0.43551065168779962</v>
      </c>
      <c r="Q375" s="21">
        <f t="shared" si="170"/>
        <v>45.644893483122004</v>
      </c>
      <c r="R375" s="34">
        <v>3</v>
      </c>
      <c r="S375" s="34">
        <v>4</v>
      </c>
      <c r="T375" s="34">
        <v>15</v>
      </c>
      <c r="U375" s="34">
        <v>3</v>
      </c>
      <c r="V375" s="34">
        <v>3</v>
      </c>
      <c r="W375" s="34">
        <v>3</v>
      </c>
      <c r="X375" s="28">
        <f t="shared" si="171"/>
        <v>4</v>
      </c>
      <c r="Y375" s="22">
        <f t="shared" si="172"/>
        <v>24.021999999999998</v>
      </c>
      <c r="Z375" s="3"/>
      <c r="AA375" s="22">
        <f t="shared" si="173"/>
        <v>-0.43910402260351383</v>
      </c>
      <c r="AB375" s="22">
        <f t="shared" si="174"/>
        <v>45.608959773964862</v>
      </c>
      <c r="AC375" s="34">
        <v>5</v>
      </c>
      <c r="AD375" s="34">
        <v>4</v>
      </c>
      <c r="AE375" s="34">
        <f t="shared" si="186"/>
        <v>9</v>
      </c>
      <c r="AF375" s="5">
        <f t="shared" si="187"/>
        <v>0.78853452295581106</v>
      </c>
      <c r="AG375" s="5">
        <v>96</v>
      </c>
      <c r="AH375" s="5">
        <f t="shared" si="193"/>
        <v>204</v>
      </c>
      <c r="AI375" s="5">
        <f t="shared" si="188"/>
        <v>-0.16628143718479216</v>
      </c>
      <c r="AJ375" s="5"/>
      <c r="AK375" s="23">
        <f t="shared" si="189"/>
        <v>0.31112654288550945</v>
      </c>
      <c r="AL375" s="23">
        <f t="shared" si="190"/>
        <v>53.111265428855091</v>
      </c>
      <c r="AM375">
        <v>4</v>
      </c>
      <c r="AN375">
        <v>4</v>
      </c>
      <c r="AO375">
        <v>4</v>
      </c>
      <c r="AP375">
        <v>4</v>
      </c>
      <c r="AQ375">
        <v>5</v>
      </c>
      <c r="AR375" s="31">
        <v>4</v>
      </c>
      <c r="AS375" s="6">
        <f t="shared" si="175"/>
        <v>25</v>
      </c>
      <c r="AT375" s="6">
        <f t="shared" si="176"/>
        <v>0.62983474426353547</v>
      </c>
      <c r="AU375" s="6">
        <f t="shared" si="177"/>
        <v>0.56903253960790645</v>
      </c>
      <c r="AV375" s="6">
        <f t="shared" si="178"/>
        <v>0.2970787949802603</v>
      </c>
      <c r="AW375" s="6">
        <f t="shared" si="179"/>
        <v>-0.2620324046144914</v>
      </c>
      <c r="AX375" s="6">
        <f t="shared" si="180"/>
        <v>1.5727105423407692</v>
      </c>
      <c r="AY375" s="6">
        <f t="shared" si="181"/>
        <v>0.25555636805068033</v>
      </c>
      <c r="AZ375" s="6"/>
      <c r="BA375" s="6"/>
      <c r="BB375" s="24">
        <f t="shared" si="182"/>
        <v>0.51036343077144342</v>
      </c>
      <c r="BC375" s="24">
        <f t="shared" si="191"/>
        <v>55.103634307714437</v>
      </c>
      <c r="BD375" s="20">
        <f t="shared" si="183"/>
        <v>-5.3124700634360589E-2</v>
      </c>
      <c r="BE375" s="8">
        <f t="shared" si="184"/>
        <v>-1.3281175158590147E-2</v>
      </c>
      <c r="BF375" s="20">
        <f t="shared" si="185"/>
        <v>49.867188248414095</v>
      </c>
    </row>
    <row r="376" spans="1:58" customFormat="1">
      <c r="A376" s="34">
        <v>54728</v>
      </c>
      <c r="B376" s="35">
        <v>43597.623611111114</v>
      </c>
      <c r="C376" s="34" t="s">
        <v>4</v>
      </c>
      <c r="D376" s="37">
        <v>3.0205882352941176</v>
      </c>
      <c r="E376" s="1">
        <f t="shared" si="162"/>
        <v>3.0205882352941176</v>
      </c>
      <c r="F376" s="37">
        <v>2</v>
      </c>
      <c r="G376" s="1">
        <f t="shared" si="163"/>
        <v>2</v>
      </c>
      <c r="H376" s="37">
        <v>1</v>
      </c>
      <c r="I376" s="1">
        <f t="shared" si="164"/>
        <v>1</v>
      </c>
      <c r="J376" s="30">
        <f t="shared" si="165"/>
        <v>-1.3065319550633989</v>
      </c>
      <c r="K376" s="30">
        <f t="shared" si="166"/>
        <v>0.84422600682079529</v>
      </c>
      <c r="L376" s="30">
        <f t="shared" si="167"/>
        <v>-1.6630510505331262</v>
      </c>
      <c r="M376" s="30">
        <f t="shared" si="168"/>
        <v>-0.48770691135106803</v>
      </c>
      <c r="N376" s="1"/>
      <c r="O376" s="1"/>
      <c r="P376" s="21">
        <f t="shared" si="169"/>
        <v>-0.43551065168779962</v>
      </c>
      <c r="Q376" s="21">
        <f t="shared" si="170"/>
        <v>45.644893483122004</v>
      </c>
      <c r="R376" s="34">
        <v>4</v>
      </c>
      <c r="S376" s="34">
        <v>4</v>
      </c>
      <c r="T376" s="34">
        <v>20</v>
      </c>
      <c r="U376" s="34">
        <v>6</v>
      </c>
      <c r="V376" s="34">
        <v>6</v>
      </c>
      <c r="W376" s="34">
        <v>2</v>
      </c>
      <c r="X376" s="28">
        <f t="shared" si="171"/>
        <v>5</v>
      </c>
      <c r="Y376" s="22">
        <f t="shared" si="172"/>
        <v>34.869999999999997</v>
      </c>
      <c r="Z376" s="3"/>
      <c r="AA376" s="22">
        <f t="shared" si="173"/>
        <v>0.96461626773922693</v>
      </c>
      <c r="AB376" s="22">
        <f t="shared" si="174"/>
        <v>59.646162677392269</v>
      </c>
      <c r="AC376" s="34">
        <v>5</v>
      </c>
      <c r="AD376" s="34">
        <v>4</v>
      </c>
      <c r="AE376" s="34">
        <f t="shared" si="186"/>
        <v>9</v>
      </c>
      <c r="AF376" s="5">
        <f t="shared" si="187"/>
        <v>0.78853452295581106</v>
      </c>
      <c r="AG376" s="5">
        <v>96</v>
      </c>
      <c r="AH376" s="5">
        <f t="shared" si="193"/>
        <v>204</v>
      </c>
      <c r="AI376" s="5">
        <f t="shared" si="188"/>
        <v>-0.16628143718479216</v>
      </c>
      <c r="AJ376" s="5"/>
      <c r="AK376" s="23">
        <f t="shared" si="189"/>
        <v>0.31112654288550945</v>
      </c>
      <c r="AL376" s="23">
        <f t="shared" si="190"/>
        <v>53.111265428855091</v>
      </c>
      <c r="AM376">
        <v>4</v>
      </c>
      <c r="AN376">
        <v>4</v>
      </c>
      <c r="AO376">
        <v>4</v>
      </c>
      <c r="AP376">
        <v>4</v>
      </c>
      <c r="AQ376">
        <v>5</v>
      </c>
      <c r="AR376" s="31">
        <v>4</v>
      </c>
      <c r="AS376" s="6">
        <f t="shared" si="175"/>
        <v>25</v>
      </c>
      <c r="AT376" s="6">
        <f t="shared" si="176"/>
        <v>0.62983474426353547</v>
      </c>
      <c r="AU376" s="6">
        <f t="shared" si="177"/>
        <v>0.56903253960790645</v>
      </c>
      <c r="AV376" s="6">
        <f t="shared" si="178"/>
        <v>0.2970787949802603</v>
      </c>
      <c r="AW376" s="6">
        <f t="shared" si="179"/>
        <v>-0.2620324046144914</v>
      </c>
      <c r="AX376" s="6">
        <f t="shared" si="180"/>
        <v>1.5727105423407692</v>
      </c>
      <c r="AY376" s="6">
        <f t="shared" si="181"/>
        <v>0.25555636805068033</v>
      </c>
      <c r="AZ376" s="6"/>
      <c r="BA376" s="6"/>
      <c r="BB376" s="24">
        <f t="shared" si="182"/>
        <v>0.51036343077144342</v>
      </c>
      <c r="BC376" s="24">
        <f t="shared" si="191"/>
        <v>55.103634307714437</v>
      </c>
      <c r="BD376" s="20">
        <f t="shared" si="183"/>
        <v>1.3505955897083801</v>
      </c>
      <c r="BE376" s="8">
        <f t="shared" si="184"/>
        <v>0.33764889742709503</v>
      </c>
      <c r="BF376" s="20">
        <f t="shared" si="185"/>
        <v>53.376488974270949</v>
      </c>
    </row>
    <row r="377" spans="1:58" customFormat="1">
      <c r="A377" s="34">
        <v>54728</v>
      </c>
      <c r="B377" s="35">
        <v>43597.736805555556</v>
      </c>
      <c r="C377" s="34" t="s">
        <v>5</v>
      </c>
      <c r="D377" s="37">
        <v>3.0205882352941176</v>
      </c>
      <c r="E377" s="1">
        <f t="shared" si="162"/>
        <v>3.0205882352941176</v>
      </c>
      <c r="F377" s="37">
        <v>2</v>
      </c>
      <c r="G377" s="1">
        <f t="shared" si="163"/>
        <v>2</v>
      </c>
      <c r="H377" s="37">
        <v>1</v>
      </c>
      <c r="I377" s="1">
        <f t="shared" si="164"/>
        <v>1</v>
      </c>
      <c r="J377" s="30">
        <f t="shared" si="165"/>
        <v>-1.3065319550633989</v>
      </c>
      <c r="K377" s="30">
        <f t="shared" si="166"/>
        <v>0.84422600682079529</v>
      </c>
      <c r="L377" s="30">
        <f t="shared" si="167"/>
        <v>-1.6630510505331262</v>
      </c>
      <c r="M377" s="30">
        <f t="shared" si="168"/>
        <v>-0.48770691135106803</v>
      </c>
      <c r="N377" s="1"/>
      <c r="O377" s="1"/>
      <c r="P377" s="21">
        <f t="shared" si="169"/>
        <v>-0.43551065168779962</v>
      </c>
      <c r="Q377" s="21">
        <f t="shared" si="170"/>
        <v>45.644893483122004</v>
      </c>
      <c r="R377" s="34">
        <v>3</v>
      </c>
      <c r="S377" s="34">
        <v>4</v>
      </c>
      <c r="T377" s="34">
        <v>20</v>
      </c>
      <c r="U377" s="34">
        <v>5</v>
      </c>
      <c r="V377" s="34">
        <v>6</v>
      </c>
      <c r="W377" s="34">
        <v>1</v>
      </c>
      <c r="X377" s="28">
        <f t="shared" si="171"/>
        <v>6</v>
      </c>
      <c r="Y377" s="22">
        <f t="shared" si="172"/>
        <v>33.277000000000001</v>
      </c>
      <c r="Z377" s="3"/>
      <c r="AA377" s="22">
        <f t="shared" si="173"/>
        <v>0.75848366979343218</v>
      </c>
      <c r="AB377" s="22">
        <f t="shared" si="174"/>
        <v>57.584836697934321</v>
      </c>
      <c r="AC377" s="34">
        <v>5</v>
      </c>
      <c r="AD377" s="34">
        <v>4</v>
      </c>
      <c r="AE377" s="34">
        <f t="shared" si="186"/>
        <v>9</v>
      </c>
      <c r="AF377" s="5">
        <f t="shared" si="187"/>
        <v>0.78853452295581106</v>
      </c>
      <c r="AG377" s="5">
        <v>96</v>
      </c>
      <c r="AH377" s="5">
        <f t="shared" si="193"/>
        <v>204</v>
      </c>
      <c r="AI377" s="5">
        <f t="shared" si="188"/>
        <v>-0.16628143718479216</v>
      </c>
      <c r="AJ377" s="5"/>
      <c r="AK377" s="23">
        <f t="shared" si="189"/>
        <v>0.31112654288550945</v>
      </c>
      <c r="AL377" s="23">
        <f t="shared" si="190"/>
        <v>53.111265428855091</v>
      </c>
      <c r="AM377">
        <v>4</v>
      </c>
      <c r="AN377">
        <v>4</v>
      </c>
      <c r="AO377">
        <v>4</v>
      </c>
      <c r="AP377">
        <v>4</v>
      </c>
      <c r="AQ377">
        <v>5</v>
      </c>
      <c r="AR377" s="31">
        <v>4</v>
      </c>
      <c r="AS377" s="6">
        <f t="shared" si="175"/>
        <v>25</v>
      </c>
      <c r="AT377" s="6">
        <f t="shared" si="176"/>
        <v>0.62983474426353547</v>
      </c>
      <c r="AU377" s="6">
        <f t="shared" si="177"/>
        <v>0.56903253960790645</v>
      </c>
      <c r="AV377" s="6">
        <f t="shared" si="178"/>
        <v>0.2970787949802603</v>
      </c>
      <c r="AW377" s="6">
        <f t="shared" si="179"/>
        <v>-0.2620324046144914</v>
      </c>
      <c r="AX377" s="6">
        <f t="shared" si="180"/>
        <v>1.5727105423407692</v>
      </c>
      <c r="AY377" s="6">
        <f t="shared" si="181"/>
        <v>0.25555636805068033</v>
      </c>
      <c r="AZ377" s="6"/>
      <c r="BA377" s="6"/>
      <c r="BB377" s="24">
        <f t="shared" si="182"/>
        <v>0.51036343077144342</v>
      </c>
      <c r="BC377" s="24">
        <f t="shared" si="191"/>
        <v>55.103634307714437</v>
      </c>
      <c r="BD377" s="20">
        <f t="shared" si="183"/>
        <v>1.1444629917625853</v>
      </c>
      <c r="BE377" s="8">
        <f t="shared" si="184"/>
        <v>0.28611574794064631</v>
      </c>
      <c r="BF377" s="20">
        <f t="shared" si="185"/>
        <v>52.861157479406465</v>
      </c>
    </row>
    <row r="378" spans="1:58" customFormat="1">
      <c r="A378" s="34">
        <v>54728</v>
      </c>
      <c r="B378" s="35">
        <v>43597.854166666664</v>
      </c>
      <c r="C378" s="34" t="s">
        <v>6</v>
      </c>
      <c r="D378" s="37">
        <v>3.0205882352941176</v>
      </c>
      <c r="E378" s="1">
        <f t="shared" si="162"/>
        <v>3.0205882352941176</v>
      </c>
      <c r="F378" s="37">
        <v>2</v>
      </c>
      <c r="G378" s="1">
        <f t="shared" si="163"/>
        <v>2</v>
      </c>
      <c r="H378" s="37">
        <v>1</v>
      </c>
      <c r="I378" s="1">
        <f t="shared" si="164"/>
        <v>1</v>
      </c>
      <c r="J378" s="30">
        <f t="shared" si="165"/>
        <v>-1.3065319550633989</v>
      </c>
      <c r="K378" s="30">
        <f t="shared" si="166"/>
        <v>0.84422600682079529</v>
      </c>
      <c r="L378" s="30">
        <f t="shared" si="167"/>
        <v>-1.6630510505331262</v>
      </c>
      <c r="M378" s="30">
        <f t="shared" si="168"/>
        <v>-0.48770691135106803</v>
      </c>
      <c r="N378" s="1"/>
      <c r="O378" s="1"/>
      <c r="P378" s="21">
        <f t="shared" si="169"/>
        <v>-0.43551065168779962</v>
      </c>
      <c r="Q378" s="21">
        <f t="shared" si="170"/>
        <v>45.644893483122004</v>
      </c>
      <c r="R378" s="34">
        <v>3</v>
      </c>
      <c r="S378" s="34">
        <v>4</v>
      </c>
      <c r="T378" s="34">
        <v>18</v>
      </c>
      <c r="U378" s="34">
        <v>3</v>
      </c>
      <c r="V378" s="34">
        <v>4</v>
      </c>
      <c r="W378" s="34">
        <v>2</v>
      </c>
      <c r="X378" s="28">
        <f t="shared" si="171"/>
        <v>5</v>
      </c>
      <c r="Y378" s="22">
        <f t="shared" si="172"/>
        <v>27.776</v>
      </c>
      <c r="Z378" s="3"/>
      <c r="AA378" s="22">
        <f t="shared" si="173"/>
        <v>4.6659802059709918E-2</v>
      </c>
      <c r="AB378" s="22">
        <f t="shared" si="174"/>
        <v>50.466598020597097</v>
      </c>
      <c r="AC378" s="34">
        <v>5</v>
      </c>
      <c r="AD378" s="34">
        <v>4</v>
      </c>
      <c r="AE378" s="34">
        <f t="shared" si="186"/>
        <v>9</v>
      </c>
      <c r="AF378" s="5">
        <f t="shared" si="187"/>
        <v>0.78853452295581106</v>
      </c>
      <c r="AG378" s="5">
        <v>96</v>
      </c>
      <c r="AH378" s="5">
        <f t="shared" si="193"/>
        <v>204</v>
      </c>
      <c r="AI378" s="5">
        <f t="shared" si="188"/>
        <v>-0.16628143718479216</v>
      </c>
      <c r="AJ378" s="5"/>
      <c r="AK378" s="23">
        <f t="shared" si="189"/>
        <v>0.31112654288550945</v>
      </c>
      <c r="AL378" s="23">
        <f t="shared" si="190"/>
        <v>53.111265428855091</v>
      </c>
      <c r="AM378">
        <v>4</v>
      </c>
      <c r="AN378">
        <v>4</v>
      </c>
      <c r="AO378">
        <v>4</v>
      </c>
      <c r="AP378">
        <v>4</v>
      </c>
      <c r="AQ378">
        <v>5</v>
      </c>
      <c r="AR378" s="31">
        <v>4</v>
      </c>
      <c r="AS378" s="6">
        <f t="shared" si="175"/>
        <v>25</v>
      </c>
      <c r="AT378" s="6">
        <f t="shared" si="176"/>
        <v>0.62983474426353547</v>
      </c>
      <c r="AU378" s="6">
        <f t="shared" si="177"/>
        <v>0.56903253960790645</v>
      </c>
      <c r="AV378" s="6">
        <f t="shared" si="178"/>
        <v>0.2970787949802603</v>
      </c>
      <c r="AW378" s="6">
        <f t="shared" si="179"/>
        <v>-0.2620324046144914</v>
      </c>
      <c r="AX378" s="6">
        <f t="shared" si="180"/>
        <v>1.5727105423407692</v>
      </c>
      <c r="AY378" s="6">
        <f t="shared" si="181"/>
        <v>0.25555636805068033</v>
      </c>
      <c r="AZ378" s="6"/>
      <c r="BA378" s="6"/>
      <c r="BB378" s="24">
        <f t="shared" si="182"/>
        <v>0.51036343077144342</v>
      </c>
      <c r="BC378" s="24">
        <f t="shared" si="191"/>
        <v>55.103634307714437</v>
      </c>
      <c r="BD378" s="20">
        <f t="shared" si="183"/>
        <v>0.43263912402886318</v>
      </c>
      <c r="BE378" s="8">
        <f t="shared" si="184"/>
        <v>0.10815978100721579</v>
      </c>
      <c r="BF378" s="20">
        <f t="shared" si="185"/>
        <v>51.081597810072161</v>
      </c>
    </row>
    <row r="379" spans="1:58" customFormat="1">
      <c r="A379" s="34">
        <v>54728</v>
      </c>
      <c r="B379" s="35">
        <v>43598.4375</v>
      </c>
      <c r="C379" s="34" t="s">
        <v>9</v>
      </c>
      <c r="D379" s="37">
        <v>3.0205882352941176</v>
      </c>
      <c r="E379" s="1">
        <f t="shared" si="162"/>
        <v>3.0205882352941176</v>
      </c>
      <c r="F379" s="37">
        <v>2</v>
      </c>
      <c r="G379" s="1">
        <f t="shared" si="163"/>
        <v>2</v>
      </c>
      <c r="H379" s="37">
        <v>1</v>
      </c>
      <c r="I379" s="1">
        <f t="shared" si="164"/>
        <v>1</v>
      </c>
      <c r="J379" s="30">
        <f t="shared" si="165"/>
        <v>-1.3065319550633989</v>
      </c>
      <c r="K379" s="30">
        <f t="shared" si="166"/>
        <v>0.84422600682079529</v>
      </c>
      <c r="L379" s="30">
        <f t="shared" si="167"/>
        <v>-1.6630510505331262</v>
      </c>
      <c r="M379" s="30">
        <f t="shared" si="168"/>
        <v>-0.48770691135106803</v>
      </c>
      <c r="N379" s="1"/>
      <c r="O379" s="1"/>
      <c r="P379" s="21">
        <f t="shared" si="169"/>
        <v>-0.43551065168779962</v>
      </c>
      <c r="Q379" s="21">
        <f t="shared" si="170"/>
        <v>45.644893483122004</v>
      </c>
      <c r="R379" s="34">
        <v>4</v>
      </c>
      <c r="S379" s="34">
        <v>4</v>
      </c>
      <c r="T379" s="34">
        <v>20</v>
      </c>
      <c r="U379" s="34">
        <v>5</v>
      </c>
      <c r="V379" s="34">
        <v>6</v>
      </c>
      <c r="W379" s="34">
        <v>1</v>
      </c>
      <c r="X379" s="28">
        <f t="shared" si="171"/>
        <v>6</v>
      </c>
      <c r="Y379" s="22">
        <f t="shared" si="172"/>
        <v>33.823</v>
      </c>
      <c r="Z379" s="3"/>
      <c r="AA379" s="22">
        <f t="shared" si="173"/>
        <v>0.82913552069010765</v>
      </c>
      <c r="AB379" s="22">
        <f t="shared" si="174"/>
        <v>58.291355206901073</v>
      </c>
      <c r="AC379" s="34">
        <v>5</v>
      </c>
      <c r="AD379" s="34">
        <v>4</v>
      </c>
      <c r="AE379" s="34">
        <f t="shared" si="186"/>
        <v>9</v>
      </c>
      <c r="AF379" s="5">
        <f t="shared" si="187"/>
        <v>0.78853452295581106</v>
      </c>
      <c r="AG379" s="5">
        <v>96</v>
      </c>
      <c r="AH379" s="5">
        <f t="shared" si="193"/>
        <v>204</v>
      </c>
      <c r="AI379" s="5">
        <f t="shared" si="188"/>
        <v>-0.16628143718479216</v>
      </c>
      <c r="AJ379" s="5"/>
      <c r="AK379" s="23">
        <f t="shared" si="189"/>
        <v>0.31112654288550945</v>
      </c>
      <c r="AL379" s="23">
        <f t="shared" si="190"/>
        <v>53.111265428855091</v>
      </c>
      <c r="AM379">
        <v>4</v>
      </c>
      <c r="AN379">
        <v>4</v>
      </c>
      <c r="AO379">
        <v>4</v>
      </c>
      <c r="AP379">
        <v>2</v>
      </c>
      <c r="AQ379">
        <v>3</v>
      </c>
      <c r="AR379" s="31">
        <v>4</v>
      </c>
      <c r="AS379" s="6">
        <f t="shared" si="175"/>
        <v>21</v>
      </c>
      <c r="AT379" s="6">
        <f t="shared" si="176"/>
        <v>0.62983474426353547</v>
      </c>
      <c r="AU379" s="6">
        <f t="shared" si="177"/>
        <v>0.56903253960790645</v>
      </c>
      <c r="AV379" s="6">
        <f t="shared" si="178"/>
        <v>0.2970787949802603</v>
      </c>
      <c r="AW379" s="6">
        <f t="shared" si="179"/>
        <v>-2.2620324046144913</v>
      </c>
      <c r="AX379" s="6">
        <f t="shared" si="180"/>
        <v>-0.81754681637338489</v>
      </c>
      <c r="AY379" s="6">
        <f t="shared" si="181"/>
        <v>0.25555636805068033</v>
      </c>
      <c r="AZ379" s="6"/>
      <c r="BA379" s="6"/>
      <c r="BB379" s="24">
        <f t="shared" si="182"/>
        <v>-0.22134612901424899</v>
      </c>
      <c r="BC379" s="24">
        <f t="shared" si="191"/>
        <v>47.78653870985751</v>
      </c>
      <c r="BD379" s="20">
        <f t="shared" si="183"/>
        <v>0.48340528287356854</v>
      </c>
      <c r="BE379" s="8">
        <f t="shared" si="184"/>
        <v>0.12085132071839214</v>
      </c>
      <c r="BF379" s="20">
        <f t="shared" si="185"/>
        <v>51.20851320718392</v>
      </c>
    </row>
    <row r="380" spans="1:58" customFormat="1">
      <c r="A380" s="34">
        <v>54728</v>
      </c>
      <c r="B380" s="35">
        <v>43598.552777777775</v>
      </c>
      <c r="C380" s="34" t="s">
        <v>4</v>
      </c>
      <c r="D380" s="37">
        <v>3.0205882352941176</v>
      </c>
      <c r="E380" s="1">
        <f t="shared" si="162"/>
        <v>3.0205882352941176</v>
      </c>
      <c r="F380" s="37">
        <v>2</v>
      </c>
      <c r="G380" s="1">
        <f t="shared" si="163"/>
        <v>2</v>
      </c>
      <c r="H380" s="37">
        <v>1</v>
      </c>
      <c r="I380" s="1">
        <f t="shared" si="164"/>
        <v>1</v>
      </c>
      <c r="J380" s="30">
        <f t="shared" si="165"/>
        <v>-1.3065319550633989</v>
      </c>
      <c r="K380" s="30">
        <f t="shared" si="166"/>
        <v>0.84422600682079529</v>
      </c>
      <c r="L380" s="30">
        <f t="shared" si="167"/>
        <v>-1.6630510505331262</v>
      </c>
      <c r="M380" s="30">
        <f t="shared" si="168"/>
        <v>-0.48770691135106803</v>
      </c>
      <c r="N380" s="1"/>
      <c r="O380" s="1"/>
      <c r="P380" s="21">
        <f t="shared" si="169"/>
        <v>-0.43551065168779962</v>
      </c>
      <c r="Q380" s="21">
        <f t="shared" si="170"/>
        <v>45.644893483122004</v>
      </c>
      <c r="R380" s="34">
        <v>4</v>
      </c>
      <c r="S380" s="34">
        <v>4</v>
      </c>
      <c r="T380" s="34">
        <v>22</v>
      </c>
      <c r="U380" s="34">
        <v>6</v>
      </c>
      <c r="V380" s="34">
        <v>7</v>
      </c>
      <c r="W380" s="34">
        <v>1</v>
      </c>
      <c r="X380" s="28">
        <f t="shared" si="171"/>
        <v>6</v>
      </c>
      <c r="Y380" s="22">
        <f t="shared" si="172"/>
        <v>37.634999999999998</v>
      </c>
      <c r="Z380" s="3"/>
      <c r="AA380" s="22">
        <f t="shared" si="173"/>
        <v>1.3224044870236737</v>
      </c>
      <c r="AB380" s="22">
        <f t="shared" si="174"/>
        <v>63.224044870236739</v>
      </c>
      <c r="AC380" s="34">
        <v>5</v>
      </c>
      <c r="AD380" s="34">
        <v>4</v>
      </c>
      <c r="AE380" s="34">
        <f t="shared" si="186"/>
        <v>9</v>
      </c>
      <c r="AF380" s="5">
        <f t="shared" si="187"/>
        <v>0.78853452295581106</v>
      </c>
      <c r="AG380" s="5">
        <v>96</v>
      </c>
      <c r="AH380" s="5">
        <f t="shared" si="193"/>
        <v>204</v>
      </c>
      <c r="AI380" s="5">
        <f t="shared" si="188"/>
        <v>-0.16628143718479216</v>
      </c>
      <c r="AJ380" s="5"/>
      <c r="AK380" s="23">
        <f t="shared" si="189"/>
        <v>0.31112654288550945</v>
      </c>
      <c r="AL380" s="23">
        <f t="shared" si="190"/>
        <v>53.111265428855091</v>
      </c>
      <c r="AM380">
        <v>4</v>
      </c>
      <c r="AN380">
        <v>4</v>
      </c>
      <c r="AO380">
        <v>4</v>
      </c>
      <c r="AP380">
        <v>2</v>
      </c>
      <c r="AQ380">
        <v>3</v>
      </c>
      <c r="AR380" s="31">
        <v>4</v>
      </c>
      <c r="AS380" s="6">
        <f t="shared" si="175"/>
        <v>21</v>
      </c>
      <c r="AT380" s="6">
        <f t="shared" si="176"/>
        <v>0.62983474426353547</v>
      </c>
      <c r="AU380" s="6">
        <f t="shared" si="177"/>
        <v>0.56903253960790645</v>
      </c>
      <c r="AV380" s="6">
        <f t="shared" si="178"/>
        <v>0.2970787949802603</v>
      </c>
      <c r="AW380" s="6">
        <f t="shared" si="179"/>
        <v>-2.2620324046144913</v>
      </c>
      <c r="AX380" s="6">
        <f t="shared" si="180"/>
        <v>-0.81754681637338489</v>
      </c>
      <c r="AY380" s="6">
        <f t="shared" si="181"/>
        <v>0.25555636805068033</v>
      </c>
      <c r="AZ380" s="6"/>
      <c r="BA380" s="6"/>
      <c r="BB380" s="24">
        <f t="shared" si="182"/>
        <v>-0.22134612901424899</v>
      </c>
      <c r="BC380" s="24">
        <f t="shared" si="191"/>
        <v>47.78653870985751</v>
      </c>
      <c r="BD380" s="20">
        <f t="shared" si="183"/>
        <v>0.97667424920713464</v>
      </c>
      <c r="BE380" s="8">
        <f t="shared" si="184"/>
        <v>0.24416856230178366</v>
      </c>
      <c r="BF380" s="20">
        <f t="shared" si="185"/>
        <v>52.44168562301784</v>
      </c>
    </row>
    <row r="381" spans="1:58" customFormat="1">
      <c r="A381" s="34">
        <v>54728</v>
      </c>
      <c r="B381" s="35">
        <v>43598.776388888888</v>
      </c>
      <c r="C381" s="34" t="s">
        <v>5</v>
      </c>
      <c r="D381" s="37">
        <v>3.0205882352941176</v>
      </c>
      <c r="E381" s="1">
        <f t="shared" si="162"/>
        <v>3.0205882352941176</v>
      </c>
      <c r="F381" s="37">
        <v>2</v>
      </c>
      <c r="G381" s="1">
        <f t="shared" si="163"/>
        <v>2</v>
      </c>
      <c r="H381" s="37">
        <v>1</v>
      </c>
      <c r="I381" s="1">
        <f t="shared" si="164"/>
        <v>1</v>
      </c>
      <c r="J381" s="30">
        <f t="shared" si="165"/>
        <v>-1.3065319550633989</v>
      </c>
      <c r="K381" s="30">
        <f t="shared" si="166"/>
        <v>0.84422600682079529</v>
      </c>
      <c r="L381" s="30">
        <f t="shared" si="167"/>
        <v>-1.6630510505331262</v>
      </c>
      <c r="M381" s="30">
        <f t="shared" si="168"/>
        <v>-0.48770691135106803</v>
      </c>
      <c r="N381" s="1"/>
      <c r="O381" s="1"/>
      <c r="P381" s="21">
        <f t="shared" si="169"/>
        <v>-0.43551065168779962</v>
      </c>
      <c r="Q381" s="21">
        <f t="shared" si="170"/>
        <v>45.644893483122004</v>
      </c>
      <c r="R381" s="37">
        <v>3</v>
      </c>
      <c r="S381" s="37">
        <v>4</v>
      </c>
      <c r="T381" s="34">
        <v>8</v>
      </c>
      <c r="U381" s="34">
        <v>2</v>
      </c>
      <c r="V381" s="34">
        <v>2</v>
      </c>
      <c r="W381" s="34">
        <v>1</v>
      </c>
      <c r="X381" s="28">
        <f t="shared" si="171"/>
        <v>6</v>
      </c>
      <c r="Y381" s="22">
        <f t="shared" si="172"/>
        <v>14.975</v>
      </c>
      <c r="Z381" s="3"/>
      <c r="AA381" s="22">
        <f t="shared" si="173"/>
        <v>-1.6097767241826781</v>
      </c>
      <c r="AB381" s="22">
        <f t="shared" si="174"/>
        <v>33.90223275817322</v>
      </c>
      <c r="AC381" s="34">
        <v>5</v>
      </c>
      <c r="AD381" s="34">
        <v>4</v>
      </c>
      <c r="AE381" s="34">
        <f t="shared" si="186"/>
        <v>9</v>
      </c>
      <c r="AF381" s="5">
        <f t="shared" si="187"/>
        <v>0.78853452295581106</v>
      </c>
      <c r="AG381" s="5">
        <v>96</v>
      </c>
      <c r="AH381" s="5">
        <f t="shared" si="193"/>
        <v>204</v>
      </c>
      <c r="AI381" s="5">
        <f t="shared" si="188"/>
        <v>-0.16628143718479216</v>
      </c>
      <c r="AJ381" s="5"/>
      <c r="AK381" s="23">
        <f t="shared" si="189"/>
        <v>0.31112654288550945</v>
      </c>
      <c r="AL381" s="23">
        <f t="shared" si="190"/>
        <v>53.111265428855091</v>
      </c>
      <c r="AM381">
        <v>4</v>
      </c>
      <c r="AN381">
        <v>4</v>
      </c>
      <c r="AO381">
        <v>4</v>
      </c>
      <c r="AP381">
        <v>2</v>
      </c>
      <c r="AQ381">
        <v>3</v>
      </c>
      <c r="AR381" s="31">
        <v>4</v>
      </c>
      <c r="AS381" s="6">
        <f t="shared" si="175"/>
        <v>21</v>
      </c>
      <c r="AT381" s="6">
        <f t="shared" si="176"/>
        <v>0.62983474426353547</v>
      </c>
      <c r="AU381" s="6">
        <f t="shared" si="177"/>
        <v>0.56903253960790645</v>
      </c>
      <c r="AV381" s="6">
        <f t="shared" si="178"/>
        <v>0.2970787949802603</v>
      </c>
      <c r="AW381" s="6">
        <f t="shared" si="179"/>
        <v>-2.2620324046144913</v>
      </c>
      <c r="AX381" s="6">
        <f t="shared" si="180"/>
        <v>-0.81754681637338489</v>
      </c>
      <c r="AY381" s="6">
        <f t="shared" si="181"/>
        <v>0.25555636805068033</v>
      </c>
      <c r="AZ381" s="6"/>
      <c r="BA381" s="6"/>
      <c r="BB381" s="24">
        <f t="shared" si="182"/>
        <v>-0.22134612901424899</v>
      </c>
      <c r="BC381" s="24">
        <f t="shared" si="191"/>
        <v>47.78653870985751</v>
      </c>
      <c r="BD381" s="20">
        <f t="shared" si="183"/>
        <v>-1.9555069619992174</v>
      </c>
      <c r="BE381" s="8">
        <f t="shared" si="184"/>
        <v>-0.48887674049980434</v>
      </c>
      <c r="BF381" s="20">
        <f t="shared" si="185"/>
        <v>45.111232595001958</v>
      </c>
    </row>
    <row r="382" spans="1:58" customFormat="1">
      <c r="A382" s="34">
        <v>54728</v>
      </c>
      <c r="B382" s="35">
        <v>43598.854166666664</v>
      </c>
      <c r="C382" s="34" t="s">
        <v>6</v>
      </c>
      <c r="D382" s="37">
        <v>3.0205882352941176</v>
      </c>
      <c r="E382" s="1">
        <f t="shared" si="162"/>
        <v>3.0205882352941176</v>
      </c>
      <c r="F382" s="37">
        <v>2</v>
      </c>
      <c r="G382" s="1">
        <f t="shared" si="163"/>
        <v>2</v>
      </c>
      <c r="H382" s="37">
        <v>1</v>
      </c>
      <c r="I382" s="1">
        <f t="shared" si="164"/>
        <v>1</v>
      </c>
      <c r="J382" s="30">
        <f t="shared" si="165"/>
        <v>-1.3065319550633989</v>
      </c>
      <c r="K382" s="30">
        <f t="shared" si="166"/>
        <v>0.84422600682079529</v>
      </c>
      <c r="L382" s="30">
        <f t="shared" si="167"/>
        <v>-1.6630510505331262</v>
      </c>
      <c r="M382" s="30">
        <f t="shared" si="168"/>
        <v>-0.48770691135106803</v>
      </c>
      <c r="N382" s="1"/>
      <c r="O382" s="1"/>
      <c r="P382" s="21">
        <f t="shared" si="169"/>
        <v>-0.43551065168779962</v>
      </c>
      <c r="Q382" s="21">
        <f t="shared" si="170"/>
        <v>45.644893483122004</v>
      </c>
      <c r="R382" s="34">
        <v>3</v>
      </c>
      <c r="S382" s="34">
        <v>4</v>
      </c>
      <c r="T382" s="34">
        <v>18</v>
      </c>
      <c r="U382" s="34">
        <v>3</v>
      </c>
      <c r="V382" s="34">
        <v>4</v>
      </c>
      <c r="W382" s="34">
        <v>2</v>
      </c>
      <c r="X382" s="28">
        <f t="shared" si="171"/>
        <v>5</v>
      </c>
      <c r="Y382" s="22">
        <f t="shared" si="172"/>
        <v>27.776</v>
      </c>
      <c r="Z382" s="3"/>
      <c r="AA382" s="22">
        <f t="shared" si="173"/>
        <v>4.6659802059709918E-2</v>
      </c>
      <c r="AB382" s="22">
        <f t="shared" si="174"/>
        <v>50.466598020597097</v>
      </c>
      <c r="AC382" s="34">
        <v>5</v>
      </c>
      <c r="AD382" s="34">
        <v>4</v>
      </c>
      <c r="AE382" s="34">
        <f t="shared" si="186"/>
        <v>9</v>
      </c>
      <c r="AF382" s="5">
        <f t="shared" si="187"/>
        <v>0.78853452295581106</v>
      </c>
      <c r="AG382" s="5">
        <v>96</v>
      </c>
      <c r="AH382" s="5">
        <f t="shared" si="193"/>
        <v>204</v>
      </c>
      <c r="AI382" s="5">
        <f t="shared" si="188"/>
        <v>-0.16628143718479216</v>
      </c>
      <c r="AJ382" s="5"/>
      <c r="AK382" s="23">
        <f t="shared" si="189"/>
        <v>0.31112654288550945</v>
      </c>
      <c r="AL382" s="23">
        <f t="shared" si="190"/>
        <v>53.111265428855091</v>
      </c>
      <c r="AM382">
        <v>4</v>
      </c>
      <c r="AN382">
        <v>4</v>
      </c>
      <c r="AO382">
        <v>4</v>
      </c>
      <c r="AP382">
        <v>2</v>
      </c>
      <c r="AQ382">
        <v>3</v>
      </c>
      <c r="AR382" s="31">
        <v>4</v>
      </c>
      <c r="AS382" s="6">
        <f t="shared" si="175"/>
        <v>21</v>
      </c>
      <c r="AT382" s="6">
        <f t="shared" si="176"/>
        <v>0.62983474426353547</v>
      </c>
      <c r="AU382" s="6">
        <f t="shared" si="177"/>
        <v>0.56903253960790645</v>
      </c>
      <c r="AV382" s="6">
        <f t="shared" si="178"/>
        <v>0.2970787949802603</v>
      </c>
      <c r="AW382" s="6">
        <f t="shared" si="179"/>
        <v>-2.2620324046144913</v>
      </c>
      <c r="AX382" s="6">
        <f t="shared" si="180"/>
        <v>-0.81754681637338489</v>
      </c>
      <c r="AY382" s="6">
        <f t="shared" si="181"/>
        <v>0.25555636805068033</v>
      </c>
      <c r="AZ382" s="6"/>
      <c r="BA382" s="6"/>
      <c r="BB382" s="24">
        <f t="shared" si="182"/>
        <v>-0.22134612901424899</v>
      </c>
      <c r="BC382" s="24">
        <f t="shared" si="191"/>
        <v>47.78653870985751</v>
      </c>
      <c r="BD382" s="20">
        <f t="shared" si="183"/>
        <v>-0.29907043575682923</v>
      </c>
      <c r="BE382" s="8">
        <f t="shared" si="184"/>
        <v>-7.4767608939207308E-2</v>
      </c>
      <c r="BF382" s="20">
        <f t="shared" si="185"/>
        <v>49.252323910607927</v>
      </c>
    </row>
    <row r="383" spans="1:58" customFormat="1">
      <c r="A383" s="34">
        <v>54728</v>
      </c>
      <c r="B383" s="35">
        <v>43599.4375</v>
      </c>
      <c r="C383" s="34" t="s">
        <v>10</v>
      </c>
      <c r="D383" s="34">
        <v>1.3</v>
      </c>
      <c r="E383" s="34">
        <f t="shared" si="162"/>
        <v>1.3</v>
      </c>
      <c r="F383" s="34">
        <v>3</v>
      </c>
      <c r="G383" s="34">
        <f t="shared" si="163"/>
        <v>3</v>
      </c>
      <c r="H383" s="34">
        <v>0</v>
      </c>
      <c r="I383" s="34">
        <f t="shared" si="164"/>
        <v>0</v>
      </c>
      <c r="J383" s="30">
        <f t="shared" si="165"/>
        <v>-2.1748758411847531</v>
      </c>
      <c r="K383" s="30">
        <f t="shared" si="166"/>
        <v>-0.57256821752649634</v>
      </c>
      <c r="L383" s="30">
        <f t="shared" si="167"/>
        <v>-0.61026742897824293</v>
      </c>
      <c r="M383" s="30">
        <f t="shared" si="168"/>
        <v>-0.99204019468001348</v>
      </c>
      <c r="N383" s="1"/>
      <c r="O383" s="1"/>
      <c r="P383" s="21">
        <f t="shared" si="169"/>
        <v>-0.72495861372825099</v>
      </c>
      <c r="Q383" s="21">
        <f t="shared" si="170"/>
        <v>42.750413862717494</v>
      </c>
      <c r="R383" s="34">
        <v>3</v>
      </c>
      <c r="S383" s="34">
        <v>4</v>
      </c>
      <c r="T383" s="34">
        <v>20</v>
      </c>
      <c r="U383" s="34">
        <v>5</v>
      </c>
      <c r="V383" s="34">
        <v>6</v>
      </c>
      <c r="W383" s="34">
        <v>1</v>
      </c>
      <c r="X383" s="28">
        <f t="shared" si="171"/>
        <v>6</v>
      </c>
      <c r="Y383" s="22">
        <f t="shared" si="172"/>
        <v>33.277000000000001</v>
      </c>
      <c r="Z383" s="3"/>
      <c r="AA383" s="22">
        <f t="shared" si="173"/>
        <v>0.75848366979343218</v>
      </c>
      <c r="AB383" s="22">
        <f t="shared" si="174"/>
        <v>57.584836697934321</v>
      </c>
      <c r="AC383" s="34">
        <v>3</v>
      </c>
      <c r="AD383" s="34">
        <v>3</v>
      </c>
      <c r="AE383" s="34">
        <f t="shared" si="186"/>
        <v>6</v>
      </c>
      <c r="AF383" s="5">
        <f t="shared" si="187"/>
        <v>-0.22403736954167733</v>
      </c>
      <c r="AG383" s="5">
        <v>96</v>
      </c>
      <c r="AH383" s="5">
        <f t="shared" si="193"/>
        <v>204</v>
      </c>
      <c r="AI383" s="5">
        <f t="shared" si="188"/>
        <v>-0.16628143718479216</v>
      </c>
      <c r="AJ383" s="5"/>
      <c r="AK383" s="23">
        <f t="shared" si="189"/>
        <v>-0.19515940336323473</v>
      </c>
      <c r="AL383" s="23">
        <f t="shared" si="190"/>
        <v>48.048405966367653</v>
      </c>
      <c r="AM383">
        <v>3</v>
      </c>
      <c r="AN383">
        <v>3</v>
      </c>
      <c r="AO383">
        <v>4</v>
      </c>
      <c r="AP383">
        <v>4</v>
      </c>
      <c r="AQ383">
        <v>4</v>
      </c>
      <c r="AR383" s="31">
        <v>4</v>
      </c>
      <c r="AS383" s="6">
        <f t="shared" si="175"/>
        <v>22</v>
      </c>
      <c r="AT383" s="6">
        <f t="shared" si="176"/>
        <v>-0.51789915767352035</v>
      </c>
      <c r="AU383" s="6">
        <f t="shared" si="177"/>
        <v>-0.52688198111843199</v>
      </c>
      <c r="AV383" s="6">
        <f t="shared" si="178"/>
        <v>0.2970787949802603</v>
      </c>
      <c r="AW383" s="6">
        <f t="shared" si="179"/>
        <v>-0.2620324046144914</v>
      </c>
      <c r="AX383" s="6">
        <f t="shared" si="180"/>
        <v>0.37758186298369223</v>
      </c>
      <c r="AY383" s="6">
        <f t="shared" si="181"/>
        <v>0.25555636805068033</v>
      </c>
      <c r="AZ383" s="6"/>
      <c r="BA383" s="6"/>
      <c r="BB383" s="24">
        <f t="shared" si="182"/>
        <v>-6.2766086231968513E-2</v>
      </c>
      <c r="BC383" s="24">
        <f t="shared" si="191"/>
        <v>49.372339137680314</v>
      </c>
      <c r="BD383" s="20">
        <f t="shared" si="183"/>
        <v>-0.22440043353002204</v>
      </c>
      <c r="BE383" s="8">
        <f t="shared" si="184"/>
        <v>-5.6100108382505509E-2</v>
      </c>
      <c r="BF383" s="20">
        <f t="shared" si="185"/>
        <v>49.438998916174945</v>
      </c>
    </row>
    <row r="384" spans="1:58" customFormat="1">
      <c r="A384" s="34">
        <v>54728</v>
      </c>
      <c r="B384" s="35">
        <v>43599.598611111112</v>
      </c>
      <c r="C384" s="34" t="s">
        <v>4</v>
      </c>
      <c r="D384" s="34">
        <v>1.3</v>
      </c>
      <c r="E384" s="34">
        <f t="shared" si="162"/>
        <v>1.3</v>
      </c>
      <c r="F384" s="34">
        <v>4</v>
      </c>
      <c r="G384" s="34">
        <f t="shared" si="163"/>
        <v>4</v>
      </c>
      <c r="H384" s="34">
        <v>0</v>
      </c>
      <c r="I384" s="34">
        <f t="shared" si="164"/>
        <v>0</v>
      </c>
      <c r="J384" s="30">
        <f t="shared" si="165"/>
        <v>-1.1220922196298695</v>
      </c>
      <c r="K384" s="30">
        <f t="shared" si="166"/>
        <v>-0.57256821752649634</v>
      </c>
      <c r="L384" s="30">
        <f t="shared" si="167"/>
        <v>0.44251619257664032</v>
      </c>
      <c r="M384" s="30">
        <f t="shared" si="168"/>
        <v>-0.99204019468001348</v>
      </c>
      <c r="N384" s="1"/>
      <c r="O384" s="1"/>
      <c r="P384" s="21">
        <f t="shared" si="169"/>
        <v>-0.37403073987662316</v>
      </c>
      <c r="Q384" s="21">
        <f t="shared" si="170"/>
        <v>46.259692601233766</v>
      </c>
      <c r="R384" s="34">
        <v>3</v>
      </c>
      <c r="S384" s="34">
        <v>4</v>
      </c>
      <c r="T384" s="34">
        <v>21</v>
      </c>
      <c r="U384" s="34">
        <v>8</v>
      </c>
      <c r="V384" s="34">
        <v>8</v>
      </c>
      <c r="W384" s="34">
        <v>2</v>
      </c>
      <c r="X384" s="28">
        <f t="shared" si="171"/>
        <v>5</v>
      </c>
      <c r="Y384" s="22">
        <f t="shared" si="172"/>
        <v>38.981000000000002</v>
      </c>
      <c r="Z384" s="3"/>
      <c r="AA384" s="22">
        <f t="shared" si="173"/>
        <v>1.4965755333733544</v>
      </c>
      <c r="AB384" s="22">
        <f t="shared" si="174"/>
        <v>64.96575533373354</v>
      </c>
      <c r="AC384" s="34">
        <v>3</v>
      </c>
      <c r="AD384" s="34">
        <v>3</v>
      </c>
      <c r="AE384" s="34">
        <f t="shared" si="186"/>
        <v>6</v>
      </c>
      <c r="AF384" s="5">
        <f t="shared" si="187"/>
        <v>-0.22403736954167733</v>
      </c>
      <c r="AG384" s="5">
        <v>96</v>
      </c>
      <c r="AH384" s="5">
        <f t="shared" si="193"/>
        <v>204</v>
      </c>
      <c r="AI384" s="5">
        <f t="shared" si="188"/>
        <v>-0.16628143718479216</v>
      </c>
      <c r="AJ384" s="5"/>
      <c r="AK384" s="23">
        <f t="shared" si="189"/>
        <v>-0.19515940336323473</v>
      </c>
      <c r="AL384" s="23">
        <f t="shared" si="190"/>
        <v>48.048405966367653</v>
      </c>
      <c r="AM384">
        <v>3</v>
      </c>
      <c r="AN384">
        <v>3</v>
      </c>
      <c r="AO384">
        <v>4</v>
      </c>
      <c r="AP384">
        <v>4</v>
      </c>
      <c r="AQ384">
        <v>4</v>
      </c>
      <c r="AR384" s="31">
        <v>4</v>
      </c>
      <c r="AS384" s="6">
        <f t="shared" si="175"/>
        <v>22</v>
      </c>
      <c r="AT384" s="6">
        <f t="shared" si="176"/>
        <v>-0.51789915767352035</v>
      </c>
      <c r="AU384" s="6">
        <f t="shared" si="177"/>
        <v>-0.52688198111843199</v>
      </c>
      <c r="AV384" s="6">
        <f t="shared" si="178"/>
        <v>0.2970787949802603</v>
      </c>
      <c r="AW384" s="6">
        <f t="shared" si="179"/>
        <v>-0.2620324046144914</v>
      </c>
      <c r="AX384" s="6">
        <f t="shared" si="180"/>
        <v>0.37758186298369223</v>
      </c>
      <c r="AY384" s="6">
        <f t="shared" si="181"/>
        <v>0.25555636805068033</v>
      </c>
      <c r="AZ384" s="6"/>
      <c r="BA384" s="6"/>
      <c r="BB384" s="24">
        <f t="shared" si="182"/>
        <v>-6.2766086231968513E-2</v>
      </c>
      <c r="BC384" s="24">
        <f t="shared" si="191"/>
        <v>49.372339137680314</v>
      </c>
      <c r="BD384" s="20">
        <f t="shared" si="183"/>
        <v>0.86461930390152797</v>
      </c>
      <c r="BE384" s="8">
        <f t="shared" si="184"/>
        <v>0.21615482597538199</v>
      </c>
      <c r="BF384" s="20">
        <f t="shared" si="185"/>
        <v>52.161548259753822</v>
      </c>
    </row>
    <row r="385" spans="1:58" customFormat="1">
      <c r="A385" s="34">
        <v>54728</v>
      </c>
      <c r="B385" s="35">
        <v>43599.768055555556</v>
      </c>
      <c r="C385" s="34" t="s">
        <v>5</v>
      </c>
      <c r="D385" s="34">
        <v>0.95</v>
      </c>
      <c r="E385" s="34">
        <f t="shared" si="162"/>
        <v>0.95</v>
      </c>
      <c r="F385" s="34">
        <v>4</v>
      </c>
      <c r="G385" s="34">
        <f t="shared" si="163"/>
        <v>4</v>
      </c>
      <c r="H385" s="34">
        <v>0</v>
      </c>
      <c r="I385" s="34">
        <f t="shared" si="164"/>
        <v>0</v>
      </c>
      <c r="J385" s="30">
        <f t="shared" si="165"/>
        <v>-1.4102948054372675</v>
      </c>
      <c r="K385" s="30">
        <f t="shared" si="166"/>
        <v>-0.86077080333389422</v>
      </c>
      <c r="L385" s="30">
        <f t="shared" si="167"/>
        <v>0.44251619257664032</v>
      </c>
      <c r="M385" s="30">
        <f t="shared" si="168"/>
        <v>-0.99204019468001348</v>
      </c>
      <c r="N385" s="1"/>
      <c r="O385" s="1"/>
      <c r="P385" s="21">
        <f t="shared" si="169"/>
        <v>-0.47009826847908914</v>
      </c>
      <c r="Q385" s="21">
        <f t="shared" si="170"/>
        <v>45.299017315209106</v>
      </c>
      <c r="R385" s="34">
        <v>3</v>
      </c>
      <c r="S385" s="34">
        <v>4</v>
      </c>
      <c r="T385" s="34">
        <v>19</v>
      </c>
      <c r="U385" s="34">
        <v>5</v>
      </c>
      <c r="V385" s="34">
        <v>5</v>
      </c>
      <c r="W385" s="34">
        <v>2</v>
      </c>
      <c r="X385" s="28">
        <f t="shared" si="171"/>
        <v>5</v>
      </c>
      <c r="Y385" s="22">
        <f t="shared" si="172"/>
        <v>31.501000000000001</v>
      </c>
      <c r="Z385" s="3"/>
      <c r="AA385" s="22">
        <f t="shared" si="173"/>
        <v>0.5286710558877622</v>
      </c>
      <c r="AB385" s="22">
        <f t="shared" si="174"/>
        <v>55.286710558877623</v>
      </c>
      <c r="AC385" s="34">
        <v>3</v>
      </c>
      <c r="AD385" s="34">
        <v>3</v>
      </c>
      <c r="AE385" s="34">
        <f t="shared" si="186"/>
        <v>6</v>
      </c>
      <c r="AF385" s="5">
        <f t="shared" si="187"/>
        <v>-0.22403736954167733</v>
      </c>
      <c r="AG385" s="5">
        <v>96</v>
      </c>
      <c r="AH385" s="5">
        <f t="shared" si="193"/>
        <v>204</v>
      </c>
      <c r="AI385" s="5">
        <f t="shared" si="188"/>
        <v>-0.16628143718479216</v>
      </c>
      <c r="AJ385" s="5"/>
      <c r="AK385" s="23">
        <f t="shared" si="189"/>
        <v>-0.19515940336323473</v>
      </c>
      <c r="AL385" s="23">
        <f t="shared" si="190"/>
        <v>48.048405966367653</v>
      </c>
      <c r="AM385">
        <v>3</v>
      </c>
      <c r="AN385">
        <v>3</v>
      </c>
      <c r="AO385">
        <v>4</v>
      </c>
      <c r="AP385">
        <v>4</v>
      </c>
      <c r="AQ385">
        <v>4</v>
      </c>
      <c r="AR385" s="31">
        <v>4</v>
      </c>
      <c r="AS385" s="6">
        <f t="shared" si="175"/>
        <v>22</v>
      </c>
      <c r="AT385" s="6">
        <f t="shared" si="176"/>
        <v>-0.51789915767352035</v>
      </c>
      <c r="AU385" s="6">
        <f t="shared" si="177"/>
        <v>-0.52688198111843199</v>
      </c>
      <c r="AV385" s="6">
        <f t="shared" si="178"/>
        <v>0.2970787949802603</v>
      </c>
      <c r="AW385" s="6">
        <f t="shared" si="179"/>
        <v>-0.2620324046144914</v>
      </c>
      <c r="AX385" s="6">
        <f t="shared" si="180"/>
        <v>0.37758186298369223</v>
      </c>
      <c r="AY385" s="6">
        <f t="shared" si="181"/>
        <v>0.25555636805068033</v>
      </c>
      <c r="AZ385" s="6"/>
      <c r="BA385" s="6"/>
      <c r="BB385" s="24">
        <f t="shared" si="182"/>
        <v>-6.2766086231968513E-2</v>
      </c>
      <c r="BC385" s="24">
        <f t="shared" si="191"/>
        <v>49.372339137680314</v>
      </c>
      <c r="BD385" s="20">
        <f t="shared" si="183"/>
        <v>-0.19935270218653017</v>
      </c>
      <c r="BE385" s="8">
        <f t="shared" si="184"/>
        <v>-4.9838175546632543E-2</v>
      </c>
      <c r="BF385" s="20">
        <f t="shared" si="185"/>
        <v>49.501618244533674</v>
      </c>
    </row>
    <row r="386" spans="1:58" customFormat="1">
      <c r="A386" s="34">
        <v>54728</v>
      </c>
      <c r="B386" s="35">
        <v>43599.854166666664</v>
      </c>
      <c r="C386" s="34" t="s">
        <v>6</v>
      </c>
      <c r="D386" s="34">
        <v>1.3</v>
      </c>
      <c r="E386" s="34">
        <f t="shared" ref="E386:E449" si="194">IF(D386=999,0,D386)</f>
        <v>1.3</v>
      </c>
      <c r="F386" s="34">
        <v>3</v>
      </c>
      <c r="G386" s="34">
        <f t="shared" ref="G386:G449" si="195">IF(F386=999,0,F386)</f>
        <v>3</v>
      </c>
      <c r="H386" s="34">
        <v>0</v>
      </c>
      <c r="I386" s="34">
        <f t="shared" ref="I386:I449" si="196">IF(H386=999,0,H386)</f>
        <v>0</v>
      </c>
      <c r="J386" s="30">
        <f t="shared" ref="J386:J449" si="197">SUM(K386,L386,M386)</f>
        <v>-2.1748758411847531</v>
      </c>
      <c r="K386" s="30">
        <f t="shared" ref="K386:K449" si="198">(E386-$N$4)/$O$4</f>
        <v>-0.57256821752649634</v>
      </c>
      <c r="L386" s="30">
        <f t="shared" ref="L386:L449" si="199">(G386-$N$6)/$O$6</f>
        <v>-0.61026742897824293</v>
      </c>
      <c r="M386" s="30">
        <f t="shared" ref="M386:M449" si="200">(I386-$N$8)/$O$8</f>
        <v>-0.99204019468001348</v>
      </c>
      <c r="N386" s="1"/>
      <c r="O386" s="1"/>
      <c r="P386" s="21">
        <f t="shared" ref="P386:P449" si="201">(SUM(K386:M386)/3)</f>
        <v>-0.72495861372825099</v>
      </c>
      <c r="Q386" s="21">
        <f t="shared" ref="Q386:Q449" si="202">50+(P386*10)</f>
        <v>42.750413862717494</v>
      </c>
      <c r="R386" s="34">
        <v>3</v>
      </c>
      <c r="S386" s="34">
        <v>4</v>
      </c>
      <c r="T386" s="34">
        <v>20</v>
      </c>
      <c r="U386" s="34">
        <v>7</v>
      </c>
      <c r="V386" s="34">
        <v>7</v>
      </c>
      <c r="W386" s="34">
        <v>2</v>
      </c>
      <c r="X386" s="28">
        <f t="shared" ref="X386:X449" si="203">IF(W386=1,6,7-W386)</f>
        <v>5</v>
      </c>
      <c r="Y386" s="22">
        <f t="shared" ref="Y386:Y449" si="204">IF(R386=999,0,R386*0.546)+IF(S386=999,0,S386*0.403)+(T386*0.989)+(U386*0.902)+(V386*0.932)+(W386*0.145)</f>
        <v>36.158000000000001</v>
      </c>
      <c r="Z386" s="3"/>
      <c r="AA386" s="22">
        <f t="shared" ref="AA386:AA449" si="205">(Y386-$Z$2)/$Z$4</f>
        <v>1.1312821724185647</v>
      </c>
      <c r="AB386" s="22">
        <f t="shared" ref="AB386:AB449" si="206">50+(10*AA386)</f>
        <v>61.312821724185646</v>
      </c>
      <c r="AC386" s="34">
        <v>3</v>
      </c>
      <c r="AD386" s="34">
        <v>3</v>
      </c>
      <c r="AE386" s="34">
        <f t="shared" si="186"/>
        <v>6</v>
      </c>
      <c r="AF386" s="5">
        <f t="shared" si="187"/>
        <v>-0.22403736954167733</v>
      </c>
      <c r="AG386" s="5">
        <v>96</v>
      </c>
      <c r="AH386" s="5">
        <f t="shared" si="193"/>
        <v>204</v>
      </c>
      <c r="AI386" s="5">
        <f t="shared" si="188"/>
        <v>-0.16628143718479216</v>
      </c>
      <c r="AJ386" s="5"/>
      <c r="AK386" s="23">
        <f t="shared" si="189"/>
        <v>-0.19515940336323473</v>
      </c>
      <c r="AL386" s="23">
        <f t="shared" si="190"/>
        <v>48.048405966367653</v>
      </c>
      <c r="AM386">
        <v>3</v>
      </c>
      <c r="AN386">
        <v>3</v>
      </c>
      <c r="AO386">
        <v>4</v>
      </c>
      <c r="AP386">
        <v>4</v>
      </c>
      <c r="AQ386">
        <v>4</v>
      </c>
      <c r="AR386" s="31">
        <v>4</v>
      </c>
      <c r="AS386" s="6">
        <f t="shared" ref="AS386:AS449" si="207">SUM(AM386:AR386)</f>
        <v>22</v>
      </c>
      <c r="AT386" s="6">
        <f t="shared" ref="AT386:AT449" si="208">($AM386-$AZ$4)/$BA$4</f>
        <v>-0.51789915767352035</v>
      </c>
      <c r="AU386" s="6">
        <f t="shared" ref="AU386:AU449" si="209">($AN386-$AZ$6)/$BA$6</f>
        <v>-0.52688198111843199</v>
      </c>
      <c r="AV386" s="6">
        <f t="shared" ref="AV386:AV449" si="210">($AO386-$AZ$8)/$BA$8</f>
        <v>0.2970787949802603</v>
      </c>
      <c r="AW386" s="6">
        <f t="shared" ref="AW386:AW449" si="211">($AP386-$AZ$10)-$BA$10</f>
        <v>-0.2620324046144914</v>
      </c>
      <c r="AX386" s="6">
        <f t="shared" ref="AX386:AX449" si="212">($AQ386-$AZ$12)/$BA$12</f>
        <v>0.37758186298369223</v>
      </c>
      <c r="AY386" s="6">
        <f t="shared" ref="AY386:AY449" si="213">($AR386-$AZ$14)/$BA$14</f>
        <v>0.25555636805068033</v>
      </c>
      <c r="AZ386" s="6"/>
      <c r="BA386" s="6"/>
      <c r="BB386" s="24">
        <f t="shared" ref="BB386:BB449" si="214">(SUM(AT386:AY386)/6)</f>
        <v>-6.2766086231968513E-2</v>
      </c>
      <c r="BC386" s="24">
        <f t="shared" si="191"/>
        <v>49.372339137680314</v>
      </c>
      <c r="BD386" s="20">
        <f t="shared" ref="BD386:BD449" si="215">SUM(P386,AA386,AK386,BB386)</f>
        <v>0.14839806909511044</v>
      </c>
      <c r="BE386" s="8">
        <f t="shared" ref="BE386:BE449" si="216">BD386/4</f>
        <v>3.709951727377761E-2</v>
      </c>
      <c r="BF386" s="20">
        <f t="shared" ref="BF386:BF449" si="217">50+(BE386*10)</f>
        <v>50.370995172737778</v>
      </c>
    </row>
    <row r="387" spans="1:58" customFormat="1">
      <c r="A387" s="34">
        <v>54728</v>
      </c>
      <c r="B387" s="35">
        <v>43600.4375</v>
      </c>
      <c r="C387" s="34" t="s">
        <v>11</v>
      </c>
      <c r="D387" s="34">
        <v>1.3</v>
      </c>
      <c r="E387" s="34">
        <f t="shared" si="194"/>
        <v>1.3</v>
      </c>
      <c r="F387" s="34">
        <v>3</v>
      </c>
      <c r="G387" s="34">
        <f t="shared" si="195"/>
        <v>3</v>
      </c>
      <c r="H387" s="34">
        <v>0</v>
      </c>
      <c r="I387" s="34">
        <f t="shared" si="196"/>
        <v>0</v>
      </c>
      <c r="J387" s="30">
        <f t="shared" si="197"/>
        <v>-2.1748758411847531</v>
      </c>
      <c r="K387" s="30">
        <f t="shared" si="198"/>
        <v>-0.57256821752649634</v>
      </c>
      <c r="L387" s="30">
        <f t="shared" si="199"/>
        <v>-0.61026742897824293</v>
      </c>
      <c r="M387" s="30">
        <f t="shared" si="200"/>
        <v>-0.99204019468001348</v>
      </c>
      <c r="N387" s="1"/>
      <c r="O387" s="1"/>
      <c r="P387" s="21">
        <f t="shared" si="201"/>
        <v>-0.72495861372825099</v>
      </c>
      <c r="Q387" s="21">
        <f t="shared" si="202"/>
        <v>42.750413862717494</v>
      </c>
      <c r="R387" s="34">
        <v>4</v>
      </c>
      <c r="S387" s="34">
        <v>4</v>
      </c>
      <c r="T387" s="34">
        <v>21</v>
      </c>
      <c r="U387" s="34">
        <v>5</v>
      </c>
      <c r="V387" s="34">
        <v>6</v>
      </c>
      <c r="W387" s="34">
        <v>1</v>
      </c>
      <c r="X387" s="28">
        <f t="shared" si="203"/>
        <v>6</v>
      </c>
      <c r="Y387" s="22">
        <f t="shared" si="204"/>
        <v>34.811999999999998</v>
      </c>
      <c r="Z387" s="3"/>
      <c r="AA387" s="22">
        <f t="shared" si="205"/>
        <v>0.95711112606888404</v>
      </c>
      <c r="AB387" s="22">
        <f t="shared" si="206"/>
        <v>59.571111260688838</v>
      </c>
      <c r="AC387" s="34">
        <v>5</v>
      </c>
      <c r="AD387" s="34">
        <v>5</v>
      </c>
      <c r="AE387" s="34">
        <f t="shared" ref="AE387:AE450" si="218">SUM(AC387,AD387)</f>
        <v>10</v>
      </c>
      <c r="AF387" s="5">
        <f t="shared" ref="AF387:AF450" si="219">(AE387-$AJ$2)/$AJ$4</f>
        <v>1.1260584871216406</v>
      </c>
      <c r="AG387" s="5">
        <v>96</v>
      </c>
      <c r="AH387" s="5">
        <f t="shared" si="193"/>
        <v>204</v>
      </c>
      <c r="AI387" s="5">
        <f t="shared" ref="AI387:AI450" si="220">(AH387-$AJ$6)/$AJ$8</f>
        <v>-0.16628143718479216</v>
      </c>
      <c r="AJ387" s="5"/>
      <c r="AK387" s="23">
        <f t="shared" ref="AK387:AK450" si="221">(AF387+AI387)/2</f>
        <v>0.47988852496842421</v>
      </c>
      <c r="AL387" s="23">
        <f t="shared" ref="AL387:AL450" si="222">50+(10*AK387)</f>
        <v>54.79888524968424</v>
      </c>
      <c r="AM387">
        <v>3</v>
      </c>
      <c r="AN387">
        <v>2</v>
      </c>
      <c r="AO387">
        <v>4</v>
      </c>
      <c r="AP387">
        <v>3</v>
      </c>
      <c r="AQ387">
        <v>3</v>
      </c>
      <c r="AR387" s="31">
        <v>4</v>
      </c>
      <c r="AS387" s="6">
        <f t="shared" si="207"/>
        <v>19</v>
      </c>
      <c r="AT387" s="6">
        <f t="shared" si="208"/>
        <v>-0.51789915767352035</v>
      </c>
      <c r="AU387" s="6">
        <f t="shared" si="209"/>
        <v>-1.6227965018447703</v>
      </c>
      <c r="AV387" s="6">
        <f t="shared" si="210"/>
        <v>0.2970787949802603</v>
      </c>
      <c r="AW387" s="6">
        <f t="shared" si="211"/>
        <v>-1.2620324046144913</v>
      </c>
      <c r="AX387" s="6">
        <f t="shared" si="212"/>
        <v>-0.81754681637338489</v>
      </c>
      <c r="AY387" s="6">
        <f t="shared" si="213"/>
        <v>0.25555636805068033</v>
      </c>
      <c r="AZ387" s="6"/>
      <c r="BA387" s="6"/>
      <c r="BB387" s="24">
        <f t="shared" si="214"/>
        <v>-0.61127328624587107</v>
      </c>
      <c r="BC387" s="24">
        <f t="shared" ref="BC387:BC450" si="223">50+(BB387*10)</f>
        <v>43.887267137541286</v>
      </c>
      <c r="BD387" s="20">
        <f t="shared" si="215"/>
        <v>0.10076775106318625</v>
      </c>
      <c r="BE387" s="8">
        <f t="shared" si="216"/>
        <v>2.5191937765796563E-2</v>
      </c>
      <c r="BF387" s="20">
        <f t="shared" si="217"/>
        <v>50.251919377657963</v>
      </c>
    </row>
    <row r="388" spans="1:58" customFormat="1">
      <c r="A388" s="34">
        <v>54728</v>
      </c>
      <c r="B388" s="35">
        <v>43600.578472222223</v>
      </c>
      <c r="C388" s="34" t="s">
        <v>4</v>
      </c>
      <c r="D388" s="34">
        <v>3.5</v>
      </c>
      <c r="E388" s="34">
        <f t="shared" si="194"/>
        <v>3.5</v>
      </c>
      <c r="F388" s="34">
        <v>4</v>
      </c>
      <c r="G388" s="34">
        <f t="shared" si="195"/>
        <v>4</v>
      </c>
      <c r="H388" s="34">
        <v>4</v>
      </c>
      <c r="I388" s="34">
        <f t="shared" si="196"/>
        <v>4</v>
      </c>
      <c r="J388" s="30">
        <f t="shared" si="197"/>
        <v>2.7068000244752697</v>
      </c>
      <c r="K388" s="30">
        <f t="shared" si="198"/>
        <v>1.2389908932628613</v>
      </c>
      <c r="L388" s="30">
        <f t="shared" si="199"/>
        <v>0.44251619257664032</v>
      </c>
      <c r="M388" s="30">
        <f t="shared" si="200"/>
        <v>1.0252929386357681</v>
      </c>
      <c r="N388" s="1"/>
      <c r="O388" s="1"/>
      <c r="P388" s="21">
        <f t="shared" si="201"/>
        <v>0.90226667482508993</v>
      </c>
      <c r="Q388" s="21">
        <f t="shared" si="202"/>
        <v>59.022666748250899</v>
      </c>
      <c r="R388" s="34">
        <v>3</v>
      </c>
      <c r="S388" s="34">
        <v>4</v>
      </c>
      <c r="T388" s="34">
        <v>20</v>
      </c>
      <c r="U388" s="34">
        <v>5</v>
      </c>
      <c r="V388" s="34">
        <v>6</v>
      </c>
      <c r="W388" s="34">
        <v>1</v>
      </c>
      <c r="X388" s="28">
        <f t="shared" si="203"/>
        <v>6</v>
      </c>
      <c r="Y388" s="22">
        <f t="shared" si="204"/>
        <v>33.277000000000001</v>
      </c>
      <c r="Z388" s="3"/>
      <c r="AA388" s="22">
        <f t="shared" si="205"/>
        <v>0.75848366979343218</v>
      </c>
      <c r="AB388" s="22">
        <f t="shared" si="206"/>
        <v>57.584836697934321</v>
      </c>
      <c r="AC388" s="34">
        <v>5</v>
      </c>
      <c r="AD388" s="34">
        <v>5</v>
      </c>
      <c r="AE388" s="34">
        <f t="shared" si="218"/>
        <v>10</v>
      </c>
      <c r="AF388" s="5">
        <f t="shared" si="219"/>
        <v>1.1260584871216406</v>
      </c>
      <c r="AG388" s="5">
        <v>96</v>
      </c>
      <c r="AH388" s="5">
        <f t="shared" si="193"/>
        <v>204</v>
      </c>
      <c r="AI388" s="5">
        <f t="shared" si="220"/>
        <v>-0.16628143718479216</v>
      </c>
      <c r="AJ388" s="5"/>
      <c r="AK388" s="23">
        <f t="shared" si="221"/>
        <v>0.47988852496842421</v>
      </c>
      <c r="AL388" s="23">
        <f t="shared" si="222"/>
        <v>54.79888524968424</v>
      </c>
      <c r="AM388">
        <v>3</v>
      </c>
      <c r="AN388">
        <v>2</v>
      </c>
      <c r="AO388">
        <v>4</v>
      </c>
      <c r="AP388">
        <v>3</v>
      </c>
      <c r="AQ388">
        <v>3</v>
      </c>
      <c r="AR388" s="31">
        <v>4</v>
      </c>
      <c r="AS388" s="6">
        <f t="shared" si="207"/>
        <v>19</v>
      </c>
      <c r="AT388" s="6">
        <f t="shared" si="208"/>
        <v>-0.51789915767352035</v>
      </c>
      <c r="AU388" s="6">
        <f t="shared" si="209"/>
        <v>-1.6227965018447703</v>
      </c>
      <c r="AV388" s="6">
        <f t="shared" si="210"/>
        <v>0.2970787949802603</v>
      </c>
      <c r="AW388" s="6">
        <f t="shared" si="211"/>
        <v>-1.2620324046144913</v>
      </c>
      <c r="AX388" s="6">
        <f t="shared" si="212"/>
        <v>-0.81754681637338489</v>
      </c>
      <c r="AY388" s="6">
        <f t="shared" si="213"/>
        <v>0.25555636805068033</v>
      </c>
      <c r="AZ388" s="6"/>
      <c r="BA388" s="6"/>
      <c r="BB388" s="24">
        <f t="shared" si="214"/>
        <v>-0.61127328624587107</v>
      </c>
      <c r="BC388" s="24">
        <f t="shared" si="223"/>
        <v>43.887267137541286</v>
      </c>
      <c r="BD388" s="20">
        <f t="shared" si="215"/>
        <v>1.5293655833410753</v>
      </c>
      <c r="BE388" s="8">
        <f t="shared" si="216"/>
        <v>0.38234139583526883</v>
      </c>
      <c r="BF388" s="20">
        <f t="shared" si="217"/>
        <v>53.823413958352688</v>
      </c>
    </row>
    <row r="389" spans="1:58" customFormat="1">
      <c r="A389" s="34">
        <v>54728</v>
      </c>
      <c r="B389" s="35">
        <v>43600.777777777781</v>
      </c>
      <c r="C389" s="34" t="s">
        <v>5</v>
      </c>
      <c r="D389" s="34">
        <v>1.3</v>
      </c>
      <c r="E389" s="34">
        <f t="shared" si="194"/>
        <v>1.3</v>
      </c>
      <c r="F389" s="34">
        <v>4</v>
      </c>
      <c r="G389" s="34">
        <f t="shared" si="195"/>
        <v>4</v>
      </c>
      <c r="H389" s="34">
        <v>0</v>
      </c>
      <c r="I389" s="34">
        <f t="shared" si="196"/>
        <v>0</v>
      </c>
      <c r="J389" s="30">
        <f t="shared" si="197"/>
        <v>-1.1220922196298695</v>
      </c>
      <c r="K389" s="30">
        <f t="shared" si="198"/>
        <v>-0.57256821752649634</v>
      </c>
      <c r="L389" s="30">
        <f t="shared" si="199"/>
        <v>0.44251619257664032</v>
      </c>
      <c r="M389" s="30">
        <f t="shared" si="200"/>
        <v>-0.99204019468001348</v>
      </c>
      <c r="N389" s="1"/>
      <c r="O389" s="1"/>
      <c r="P389" s="21">
        <f t="shared" si="201"/>
        <v>-0.37403073987662316</v>
      </c>
      <c r="Q389" s="21">
        <f t="shared" si="202"/>
        <v>46.259692601233766</v>
      </c>
      <c r="R389" s="34">
        <v>4</v>
      </c>
      <c r="S389" s="34">
        <v>4</v>
      </c>
      <c r="T389" s="34">
        <v>21</v>
      </c>
      <c r="U389" s="34">
        <v>5</v>
      </c>
      <c r="V389" s="34">
        <v>6</v>
      </c>
      <c r="W389" s="34">
        <v>1</v>
      </c>
      <c r="X389" s="28">
        <f t="shared" si="203"/>
        <v>6</v>
      </c>
      <c r="Y389" s="22">
        <f t="shared" si="204"/>
        <v>34.811999999999998</v>
      </c>
      <c r="Z389" s="3"/>
      <c r="AA389" s="22">
        <f t="shared" si="205"/>
        <v>0.95711112606888404</v>
      </c>
      <c r="AB389" s="22">
        <f t="shared" si="206"/>
        <v>59.571111260688838</v>
      </c>
      <c r="AC389" s="34">
        <v>5</v>
      </c>
      <c r="AD389" s="34">
        <v>5</v>
      </c>
      <c r="AE389" s="34">
        <f t="shared" si="218"/>
        <v>10</v>
      </c>
      <c r="AF389" s="5">
        <f t="shared" si="219"/>
        <v>1.1260584871216406</v>
      </c>
      <c r="AG389" s="5">
        <v>96</v>
      </c>
      <c r="AH389" s="5">
        <f t="shared" si="193"/>
        <v>204</v>
      </c>
      <c r="AI389" s="5">
        <f t="shared" si="220"/>
        <v>-0.16628143718479216</v>
      </c>
      <c r="AJ389" s="5"/>
      <c r="AK389" s="23">
        <f t="shared" si="221"/>
        <v>0.47988852496842421</v>
      </c>
      <c r="AL389" s="23">
        <f t="shared" si="222"/>
        <v>54.79888524968424</v>
      </c>
      <c r="AM389">
        <v>3</v>
      </c>
      <c r="AN389">
        <v>2</v>
      </c>
      <c r="AO389">
        <v>4</v>
      </c>
      <c r="AP389">
        <v>3</v>
      </c>
      <c r="AQ389">
        <v>3</v>
      </c>
      <c r="AR389" s="31">
        <v>4</v>
      </c>
      <c r="AS389" s="6">
        <f t="shared" si="207"/>
        <v>19</v>
      </c>
      <c r="AT389" s="6">
        <f t="shared" si="208"/>
        <v>-0.51789915767352035</v>
      </c>
      <c r="AU389" s="6">
        <f t="shared" si="209"/>
        <v>-1.6227965018447703</v>
      </c>
      <c r="AV389" s="6">
        <f t="shared" si="210"/>
        <v>0.2970787949802603</v>
      </c>
      <c r="AW389" s="6">
        <f t="shared" si="211"/>
        <v>-1.2620324046144913</v>
      </c>
      <c r="AX389" s="6">
        <f t="shared" si="212"/>
        <v>-0.81754681637338489</v>
      </c>
      <c r="AY389" s="6">
        <f t="shared" si="213"/>
        <v>0.25555636805068033</v>
      </c>
      <c r="AZ389" s="6"/>
      <c r="BA389" s="6"/>
      <c r="BB389" s="24">
        <f t="shared" si="214"/>
        <v>-0.61127328624587107</v>
      </c>
      <c r="BC389" s="24">
        <f t="shared" si="223"/>
        <v>43.887267137541286</v>
      </c>
      <c r="BD389" s="20">
        <f t="shared" si="215"/>
        <v>0.45169562491481396</v>
      </c>
      <c r="BE389" s="8">
        <f t="shared" si="216"/>
        <v>0.11292390622870349</v>
      </c>
      <c r="BF389" s="20">
        <f t="shared" si="217"/>
        <v>51.129239062287034</v>
      </c>
    </row>
    <row r="390" spans="1:58" customFormat="1">
      <c r="A390" s="34">
        <v>54728</v>
      </c>
      <c r="B390" s="35">
        <v>43600.854166666664</v>
      </c>
      <c r="C390" s="34" t="s">
        <v>6</v>
      </c>
      <c r="D390" s="34">
        <v>1.3</v>
      </c>
      <c r="E390" s="34">
        <f t="shared" si="194"/>
        <v>1.3</v>
      </c>
      <c r="F390" s="34">
        <v>5</v>
      </c>
      <c r="G390" s="34">
        <f t="shared" si="195"/>
        <v>5</v>
      </c>
      <c r="H390" s="34">
        <v>0</v>
      </c>
      <c r="I390" s="34">
        <f t="shared" si="196"/>
        <v>0</v>
      </c>
      <c r="J390" s="30">
        <f t="shared" si="197"/>
        <v>-6.9308598074986127E-2</v>
      </c>
      <c r="K390" s="30">
        <f t="shared" si="198"/>
        <v>-0.57256821752649634</v>
      </c>
      <c r="L390" s="30">
        <f t="shared" si="199"/>
        <v>1.4952998141315237</v>
      </c>
      <c r="M390" s="30">
        <f t="shared" si="200"/>
        <v>-0.99204019468001348</v>
      </c>
      <c r="N390" s="1"/>
      <c r="O390" s="1"/>
      <c r="P390" s="21">
        <f t="shared" si="201"/>
        <v>-2.3102866024995377E-2</v>
      </c>
      <c r="Q390" s="21">
        <f t="shared" si="202"/>
        <v>49.768971339750046</v>
      </c>
      <c r="R390" s="34">
        <v>3</v>
      </c>
      <c r="S390" s="34">
        <v>4</v>
      </c>
      <c r="T390" s="34">
        <v>20</v>
      </c>
      <c r="U390" s="34">
        <v>6</v>
      </c>
      <c r="V390" s="34">
        <v>6</v>
      </c>
      <c r="W390" s="34">
        <v>2</v>
      </c>
      <c r="X390" s="28">
        <f t="shared" si="203"/>
        <v>5</v>
      </c>
      <c r="Y390" s="22">
        <f t="shared" si="204"/>
        <v>34.323999999999998</v>
      </c>
      <c r="Z390" s="3"/>
      <c r="AA390" s="22">
        <f t="shared" si="205"/>
        <v>0.89396441684255146</v>
      </c>
      <c r="AB390" s="22">
        <f t="shared" si="206"/>
        <v>58.939644168425517</v>
      </c>
      <c r="AC390" s="34">
        <v>5</v>
      </c>
      <c r="AD390" s="34">
        <v>5</v>
      </c>
      <c r="AE390" s="34">
        <f t="shared" si="218"/>
        <v>10</v>
      </c>
      <c r="AF390" s="5">
        <f t="shared" si="219"/>
        <v>1.1260584871216406</v>
      </c>
      <c r="AG390" s="5">
        <v>96</v>
      </c>
      <c r="AH390" s="5">
        <f t="shared" si="193"/>
        <v>204</v>
      </c>
      <c r="AI390" s="5">
        <f t="shared" si="220"/>
        <v>-0.16628143718479216</v>
      </c>
      <c r="AJ390" s="5"/>
      <c r="AK390" s="23">
        <f t="shared" si="221"/>
        <v>0.47988852496842421</v>
      </c>
      <c r="AL390" s="23">
        <f t="shared" si="222"/>
        <v>54.79888524968424</v>
      </c>
      <c r="AM390">
        <v>3</v>
      </c>
      <c r="AN390">
        <v>2</v>
      </c>
      <c r="AO390">
        <v>4</v>
      </c>
      <c r="AP390">
        <v>3</v>
      </c>
      <c r="AQ390">
        <v>3</v>
      </c>
      <c r="AR390" s="31">
        <v>4</v>
      </c>
      <c r="AS390" s="6">
        <f t="shared" si="207"/>
        <v>19</v>
      </c>
      <c r="AT390" s="6">
        <f t="shared" si="208"/>
        <v>-0.51789915767352035</v>
      </c>
      <c r="AU390" s="6">
        <f t="shared" si="209"/>
        <v>-1.6227965018447703</v>
      </c>
      <c r="AV390" s="6">
        <f t="shared" si="210"/>
        <v>0.2970787949802603</v>
      </c>
      <c r="AW390" s="6">
        <f t="shared" si="211"/>
        <v>-1.2620324046144913</v>
      </c>
      <c r="AX390" s="6">
        <f t="shared" si="212"/>
        <v>-0.81754681637338489</v>
      </c>
      <c r="AY390" s="6">
        <f t="shared" si="213"/>
        <v>0.25555636805068033</v>
      </c>
      <c r="AZ390" s="6"/>
      <c r="BA390" s="6"/>
      <c r="BB390" s="24">
        <f t="shared" si="214"/>
        <v>-0.61127328624587107</v>
      </c>
      <c r="BC390" s="24">
        <f t="shared" si="223"/>
        <v>43.887267137541286</v>
      </c>
      <c r="BD390" s="20">
        <f t="shared" si="215"/>
        <v>0.7394767895401092</v>
      </c>
      <c r="BE390" s="8">
        <f t="shared" si="216"/>
        <v>0.1848691973850273</v>
      </c>
      <c r="BF390" s="20">
        <f t="shared" si="217"/>
        <v>51.848691973850272</v>
      </c>
    </row>
    <row r="391" spans="1:58" customFormat="1">
      <c r="A391" s="68">
        <v>54728</v>
      </c>
      <c r="B391" s="74">
        <v>43601.4375</v>
      </c>
      <c r="C391" s="68" t="s">
        <v>12</v>
      </c>
      <c r="D391" s="68">
        <v>7</v>
      </c>
      <c r="E391" s="68">
        <f t="shared" si="194"/>
        <v>7</v>
      </c>
      <c r="F391" s="68">
        <v>4</v>
      </c>
      <c r="G391" s="68">
        <f t="shared" si="195"/>
        <v>4</v>
      </c>
      <c r="H391" s="68">
        <v>5</v>
      </c>
      <c r="I391" s="68">
        <f t="shared" si="196"/>
        <v>5</v>
      </c>
      <c r="J391" s="61">
        <f t="shared" si="197"/>
        <v>6.093159165878193</v>
      </c>
      <c r="K391" s="61">
        <f t="shared" si="198"/>
        <v>4.121016751336839</v>
      </c>
      <c r="L391" s="61">
        <f t="shared" si="199"/>
        <v>0.44251619257664032</v>
      </c>
      <c r="M391" s="61">
        <f t="shared" si="200"/>
        <v>1.5296262219647134</v>
      </c>
      <c r="N391" s="15"/>
      <c r="O391" s="15"/>
      <c r="P391" s="21">
        <f t="shared" si="201"/>
        <v>2.0310530552927308</v>
      </c>
      <c r="Q391" s="25">
        <f t="shared" si="202"/>
        <v>70.310530552927304</v>
      </c>
      <c r="R391" s="68">
        <v>3</v>
      </c>
      <c r="S391" s="68">
        <v>3</v>
      </c>
      <c r="T391" s="68">
        <v>21</v>
      </c>
      <c r="U391" s="68">
        <v>5</v>
      </c>
      <c r="V391" s="68">
        <v>6</v>
      </c>
      <c r="W391" s="68">
        <v>1</v>
      </c>
      <c r="X391" s="62">
        <f t="shared" si="203"/>
        <v>6</v>
      </c>
      <c r="Y391" s="63">
        <f t="shared" si="204"/>
        <v>33.863</v>
      </c>
      <c r="Z391" s="16"/>
      <c r="AA391" s="63">
        <f t="shared" si="205"/>
        <v>0.83431148046275783</v>
      </c>
      <c r="AB391" s="63">
        <f t="shared" si="206"/>
        <v>58.343114804627575</v>
      </c>
      <c r="AC391" s="34">
        <v>2</v>
      </c>
      <c r="AD391" s="34">
        <v>4</v>
      </c>
      <c r="AE391" s="34">
        <f t="shared" si="218"/>
        <v>6</v>
      </c>
      <c r="AF391" s="5">
        <f t="shared" si="219"/>
        <v>-0.22403736954167733</v>
      </c>
      <c r="AG391" s="5">
        <v>96</v>
      </c>
      <c r="AH391" s="5">
        <f t="shared" si="193"/>
        <v>204</v>
      </c>
      <c r="AI391" s="5">
        <f t="shared" si="220"/>
        <v>-0.16628143718479216</v>
      </c>
      <c r="AJ391" s="5"/>
      <c r="AK391" s="23">
        <f t="shared" si="221"/>
        <v>-0.19515940336323473</v>
      </c>
      <c r="AL391" s="23">
        <f t="shared" si="222"/>
        <v>48.048405966367653</v>
      </c>
      <c r="AM391" s="14">
        <v>4</v>
      </c>
      <c r="AN391" s="14">
        <v>3</v>
      </c>
      <c r="AO391" s="14">
        <v>4</v>
      </c>
      <c r="AP391" s="14">
        <v>3</v>
      </c>
      <c r="AQ391" s="14">
        <v>4</v>
      </c>
      <c r="AR391" s="32">
        <v>4</v>
      </c>
      <c r="AS391" s="6">
        <f t="shared" si="207"/>
        <v>22</v>
      </c>
      <c r="AT391" s="6">
        <f t="shared" si="208"/>
        <v>0.62983474426353547</v>
      </c>
      <c r="AU391" s="6">
        <f t="shared" si="209"/>
        <v>-0.52688198111843199</v>
      </c>
      <c r="AV391" s="6">
        <f t="shared" si="210"/>
        <v>0.2970787949802603</v>
      </c>
      <c r="AW391" s="6">
        <f t="shared" si="211"/>
        <v>-1.2620324046144913</v>
      </c>
      <c r="AX391" s="6">
        <f t="shared" si="212"/>
        <v>0.37758186298369223</v>
      </c>
      <c r="AY391" s="6">
        <f t="shared" si="213"/>
        <v>0.25555636805068033</v>
      </c>
      <c r="AZ391" s="18"/>
      <c r="BA391" s="18"/>
      <c r="BB391" s="24">
        <f t="shared" si="214"/>
        <v>-3.8143769242459165E-2</v>
      </c>
      <c r="BC391" s="24">
        <f t="shared" si="223"/>
        <v>49.618562307575409</v>
      </c>
      <c r="BD391" s="20">
        <f t="shared" si="215"/>
        <v>2.6320613631497944</v>
      </c>
      <c r="BE391" s="8">
        <f t="shared" si="216"/>
        <v>0.65801534078744861</v>
      </c>
      <c r="BF391" s="65">
        <f t="shared" si="217"/>
        <v>56.580153407874484</v>
      </c>
    </row>
    <row r="392" spans="1:58" customFormat="1">
      <c r="A392" s="34">
        <v>54728</v>
      </c>
      <c r="B392" s="35">
        <v>43601.620833333334</v>
      </c>
      <c r="C392" s="34" t="s">
        <v>4</v>
      </c>
      <c r="D392" s="34">
        <v>7</v>
      </c>
      <c r="E392" s="34">
        <f t="shared" si="194"/>
        <v>7</v>
      </c>
      <c r="F392" s="34">
        <v>5</v>
      </c>
      <c r="G392" s="34">
        <f t="shared" si="195"/>
        <v>5</v>
      </c>
      <c r="H392" s="34">
        <v>5</v>
      </c>
      <c r="I392" s="34">
        <f t="shared" si="196"/>
        <v>5</v>
      </c>
      <c r="J392" s="30">
        <f t="shared" si="197"/>
        <v>7.1459427874330768</v>
      </c>
      <c r="K392" s="30">
        <f t="shared" si="198"/>
        <v>4.121016751336839</v>
      </c>
      <c r="L392" s="30">
        <f t="shared" si="199"/>
        <v>1.4952998141315237</v>
      </c>
      <c r="M392" s="30">
        <f t="shared" si="200"/>
        <v>1.5296262219647134</v>
      </c>
      <c r="N392" s="1"/>
      <c r="O392" s="1"/>
      <c r="P392" s="21">
        <f t="shared" si="201"/>
        <v>2.3819809291443588</v>
      </c>
      <c r="Q392" s="21">
        <f t="shared" si="202"/>
        <v>73.81980929144359</v>
      </c>
      <c r="R392" s="34">
        <v>3</v>
      </c>
      <c r="S392" s="34">
        <v>4</v>
      </c>
      <c r="T392" s="34">
        <v>21</v>
      </c>
      <c r="U392" s="34">
        <v>6</v>
      </c>
      <c r="V392" s="34">
        <v>7</v>
      </c>
      <c r="W392" s="34">
        <v>1</v>
      </c>
      <c r="X392" s="28">
        <f t="shared" si="203"/>
        <v>6</v>
      </c>
      <c r="Y392" s="22">
        <f t="shared" si="204"/>
        <v>36.1</v>
      </c>
      <c r="Z392" s="3"/>
      <c r="AA392" s="22">
        <f t="shared" si="205"/>
        <v>1.1237770307482218</v>
      </c>
      <c r="AB392" s="22">
        <f t="shared" si="206"/>
        <v>61.237770307482222</v>
      </c>
      <c r="AC392" s="34">
        <v>2</v>
      </c>
      <c r="AD392" s="34">
        <v>4</v>
      </c>
      <c r="AE392" s="34">
        <f t="shared" si="218"/>
        <v>6</v>
      </c>
      <c r="AF392" s="5">
        <f t="shared" si="219"/>
        <v>-0.22403736954167733</v>
      </c>
      <c r="AG392" s="5">
        <v>96</v>
      </c>
      <c r="AH392" s="5">
        <f t="shared" si="193"/>
        <v>204</v>
      </c>
      <c r="AI392" s="5">
        <f t="shared" si="220"/>
        <v>-0.16628143718479216</v>
      </c>
      <c r="AJ392" s="5"/>
      <c r="AK392" s="23">
        <f t="shared" si="221"/>
        <v>-0.19515940336323473</v>
      </c>
      <c r="AL392" s="23">
        <f t="shared" si="222"/>
        <v>48.048405966367653</v>
      </c>
      <c r="AM392">
        <v>4</v>
      </c>
      <c r="AN392">
        <v>3</v>
      </c>
      <c r="AO392">
        <v>4</v>
      </c>
      <c r="AP392">
        <v>3</v>
      </c>
      <c r="AQ392">
        <v>4</v>
      </c>
      <c r="AR392" s="31">
        <v>4</v>
      </c>
      <c r="AS392" s="6">
        <f t="shared" si="207"/>
        <v>22</v>
      </c>
      <c r="AT392" s="6">
        <f t="shared" si="208"/>
        <v>0.62983474426353547</v>
      </c>
      <c r="AU392" s="6">
        <f t="shared" si="209"/>
        <v>-0.52688198111843199</v>
      </c>
      <c r="AV392" s="6">
        <f t="shared" si="210"/>
        <v>0.2970787949802603</v>
      </c>
      <c r="AW392" s="6">
        <f t="shared" si="211"/>
        <v>-1.2620324046144913</v>
      </c>
      <c r="AX392" s="6">
        <f t="shared" si="212"/>
        <v>0.37758186298369223</v>
      </c>
      <c r="AY392" s="6">
        <f t="shared" si="213"/>
        <v>0.25555636805068033</v>
      </c>
      <c r="AZ392" s="6"/>
      <c r="BA392" s="6"/>
      <c r="BB392" s="24">
        <f t="shared" si="214"/>
        <v>-3.8143769242459165E-2</v>
      </c>
      <c r="BC392" s="24">
        <f t="shared" si="223"/>
        <v>49.618562307575409</v>
      </c>
      <c r="BD392" s="20">
        <f t="shared" si="215"/>
        <v>3.2724547872868865</v>
      </c>
      <c r="BE392" s="8">
        <f t="shared" si="216"/>
        <v>0.81811369682172164</v>
      </c>
      <c r="BF392" s="20">
        <f t="shared" si="217"/>
        <v>58.181136968217217</v>
      </c>
    </row>
    <row r="393" spans="1:58" customFormat="1">
      <c r="A393" s="34">
        <v>54728</v>
      </c>
      <c r="B393" s="35">
        <v>43601.758333333331</v>
      </c>
      <c r="C393" s="34" t="s">
        <v>5</v>
      </c>
      <c r="D393" s="34">
        <v>7</v>
      </c>
      <c r="E393" s="34">
        <f t="shared" si="194"/>
        <v>7</v>
      </c>
      <c r="F393" s="34">
        <v>4</v>
      </c>
      <c r="G393" s="34">
        <f t="shared" si="195"/>
        <v>4</v>
      </c>
      <c r="H393" s="34">
        <v>4</v>
      </c>
      <c r="I393" s="34">
        <f t="shared" si="196"/>
        <v>4</v>
      </c>
      <c r="J393" s="30">
        <f t="shared" si="197"/>
        <v>5.5888258825492478</v>
      </c>
      <c r="K393" s="30">
        <f t="shared" si="198"/>
        <v>4.121016751336839</v>
      </c>
      <c r="L393" s="30">
        <f t="shared" si="199"/>
        <v>0.44251619257664032</v>
      </c>
      <c r="M393" s="30">
        <f t="shared" si="200"/>
        <v>1.0252929386357681</v>
      </c>
      <c r="N393" s="1"/>
      <c r="O393" s="1"/>
      <c r="P393" s="21">
        <f t="shared" si="201"/>
        <v>1.8629419608497493</v>
      </c>
      <c r="Q393" s="21">
        <f t="shared" si="202"/>
        <v>68.6294196084975</v>
      </c>
      <c r="R393" s="34">
        <v>3</v>
      </c>
      <c r="S393" s="34">
        <v>4</v>
      </c>
      <c r="T393" s="34">
        <v>22</v>
      </c>
      <c r="U393" s="34">
        <v>8</v>
      </c>
      <c r="V393" s="34">
        <v>8</v>
      </c>
      <c r="W393" s="34">
        <v>2</v>
      </c>
      <c r="X393" s="28">
        <f t="shared" si="203"/>
        <v>5</v>
      </c>
      <c r="Y393" s="22">
        <f t="shared" si="204"/>
        <v>39.97</v>
      </c>
      <c r="Z393" s="3"/>
      <c r="AA393" s="22">
        <f t="shared" si="205"/>
        <v>1.6245511387521308</v>
      </c>
      <c r="AB393" s="22">
        <f t="shared" si="206"/>
        <v>66.245511387521304</v>
      </c>
      <c r="AC393" s="34">
        <v>2</v>
      </c>
      <c r="AD393" s="34">
        <v>4</v>
      </c>
      <c r="AE393" s="34">
        <f t="shared" si="218"/>
        <v>6</v>
      </c>
      <c r="AF393" s="5">
        <f t="shared" si="219"/>
        <v>-0.22403736954167733</v>
      </c>
      <c r="AG393" s="5">
        <v>96</v>
      </c>
      <c r="AH393" s="5">
        <f t="shared" si="193"/>
        <v>204</v>
      </c>
      <c r="AI393" s="5">
        <f t="shared" si="220"/>
        <v>-0.16628143718479216</v>
      </c>
      <c r="AJ393" s="5"/>
      <c r="AK393" s="23">
        <f t="shared" si="221"/>
        <v>-0.19515940336323473</v>
      </c>
      <c r="AL393" s="23">
        <f t="shared" si="222"/>
        <v>48.048405966367653</v>
      </c>
      <c r="AM393">
        <v>4</v>
      </c>
      <c r="AN393">
        <v>3</v>
      </c>
      <c r="AO393">
        <v>4</v>
      </c>
      <c r="AP393">
        <v>3</v>
      </c>
      <c r="AQ393">
        <v>4</v>
      </c>
      <c r="AR393" s="31">
        <v>4</v>
      </c>
      <c r="AS393" s="6">
        <f t="shared" si="207"/>
        <v>22</v>
      </c>
      <c r="AT393" s="6">
        <f t="shared" si="208"/>
        <v>0.62983474426353547</v>
      </c>
      <c r="AU393" s="6">
        <f t="shared" si="209"/>
        <v>-0.52688198111843199</v>
      </c>
      <c r="AV393" s="6">
        <f t="shared" si="210"/>
        <v>0.2970787949802603</v>
      </c>
      <c r="AW393" s="6">
        <f t="shared" si="211"/>
        <v>-1.2620324046144913</v>
      </c>
      <c r="AX393" s="6">
        <f t="shared" si="212"/>
        <v>0.37758186298369223</v>
      </c>
      <c r="AY393" s="6">
        <f t="shared" si="213"/>
        <v>0.25555636805068033</v>
      </c>
      <c r="AZ393" s="6"/>
      <c r="BA393" s="6"/>
      <c r="BB393" s="24">
        <f t="shared" si="214"/>
        <v>-3.8143769242459165E-2</v>
      </c>
      <c r="BC393" s="24">
        <f t="shared" si="223"/>
        <v>49.618562307575409</v>
      </c>
      <c r="BD393" s="20">
        <f t="shared" si="215"/>
        <v>3.2541899269961863</v>
      </c>
      <c r="BE393" s="8">
        <f t="shared" si="216"/>
        <v>0.81354748174904656</v>
      </c>
      <c r="BF393" s="20">
        <f t="shared" si="217"/>
        <v>58.135474817490461</v>
      </c>
    </row>
    <row r="394" spans="1:58" s="9" customFormat="1" ht="15.75" thickBot="1">
      <c r="A394" s="60">
        <v>54728</v>
      </c>
      <c r="B394" s="72">
        <v>43601.854166666664</v>
      </c>
      <c r="C394" s="60" t="s">
        <v>6</v>
      </c>
      <c r="D394" s="60">
        <v>7</v>
      </c>
      <c r="E394" s="60">
        <f t="shared" si="194"/>
        <v>7</v>
      </c>
      <c r="F394" s="60">
        <v>4</v>
      </c>
      <c r="G394" s="60">
        <f t="shared" si="195"/>
        <v>4</v>
      </c>
      <c r="H394" s="60">
        <v>4</v>
      </c>
      <c r="I394" s="60">
        <f t="shared" si="196"/>
        <v>4</v>
      </c>
      <c r="J394" s="39">
        <f t="shared" si="197"/>
        <v>5.5888258825492478</v>
      </c>
      <c r="K394" s="39">
        <f t="shared" si="198"/>
        <v>4.121016751336839</v>
      </c>
      <c r="L394" s="39">
        <f t="shared" si="199"/>
        <v>0.44251619257664032</v>
      </c>
      <c r="M394" s="39">
        <f t="shared" si="200"/>
        <v>1.0252929386357681</v>
      </c>
      <c r="N394" s="10"/>
      <c r="O394" s="10"/>
      <c r="P394" s="26">
        <f t="shared" si="201"/>
        <v>1.8629419608497493</v>
      </c>
      <c r="Q394" s="26">
        <f t="shared" si="202"/>
        <v>68.6294196084975</v>
      </c>
      <c r="R394" s="60">
        <v>3</v>
      </c>
      <c r="S394" s="60">
        <v>4</v>
      </c>
      <c r="T394" s="60">
        <v>23</v>
      </c>
      <c r="U394" s="60">
        <v>7</v>
      </c>
      <c r="V394" s="60">
        <v>8</v>
      </c>
      <c r="W394" s="60">
        <v>1</v>
      </c>
      <c r="X394" s="40">
        <f t="shared" si="203"/>
        <v>6</v>
      </c>
      <c r="Y394" s="41">
        <f t="shared" si="204"/>
        <v>39.912000000000006</v>
      </c>
      <c r="Z394" s="11"/>
      <c r="AA394" s="41">
        <f t="shared" si="205"/>
        <v>1.6170459970817888</v>
      </c>
      <c r="AB394" s="41">
        <f t="shared" si="206"/>
        <v>66.170459970817888</v>
      </c>
      <c r="AC394" s="60">
        <v>2</v>
      </c>
      <c r="AD394" s="60">
        <v>4</v>
      </c>
      <c r="AE394" s="34">
        <f t="shared" si="218"/>
        <v>6</v>
      </c>
      <c r="AF394" s="5">
        <f t="shared" si="219"/>
        <v>-0.22403736954167733</v>
      </c>
      <c r="AG394" s="5">
        <v>96</v>
      </c>
      <c r="AH394" s="5">
        <f t="shared" si="193"/>
        <v>204</v>
      </c>
      <c r="AI394" s="5">
        <f t="shared" si="220"/>
        <v>-0.16628143718479216</v>
      </c>
      <c r="AJ394" s="12"/>
      <c r="AK394" s="23">
        <f t="shared" si="221"/>
        <v>-0.19515940336323473</v>
      </c>
      <c r="AL394" s="23">
        <f t="shared" si="222"/>
        <v>48.048405966367653</v>
      </c>
      <c r="AM394" s="9">
        <v>4</v>
      </c>
      <c r="AN394" s="9">
        <v>3</v>
      </c>
      <c r="AO394" s="9">
        <v>4</v>
      </c>
      <c r="AP394" s="9">
        <v>3</v>
      </c>
      <c r="AQ394" s="9">
        <v>4</v>
      </c>
      <c r="AR394" s="42">
        <v>4</v>
      </c>
      <c r="AS394" s="13">
        <f t="shared" si="207"/>
        <v>22</v>
      </c>
      <c r="AT394" s="13">
        <f t="shared" si="208"/>
        <v>0.62983474426353547</v>
      </c>
      <c r="AU394" s="13">
        <f t="shared" si="209"/>
        <v>-0.52688198111843199</v>
      </c>
      <c r="AV394" s="13">
        <f t="shared" si="210"/>
        <v>0.2970787949802603</v>
      </c>
      <c r="AW394" s="13">
        <f t="shared" si="211"/>
        <v>-1.2620324046144913</v>
      </c>
      <c r="AX394" s="13">
        <f t="shared" si="212"/>
        <v>0.37758186298369223</v>
      </c>
      <c r="AY394" s="13">
        <f t="shared" si="213"/>
        <v>0.25555636805068033</v>
      </c>
      <c r="AZ394" s="13"/>
      <c r="BA394" s="13"/>
      <c r="BB394" s="43">
        <f t="shared" si="214"/>
        <v>-3.8143769242459165E-2</v>
      </c>
      <c r="BC394" s="43">
        <f t="shared" si="223"/>
        <v>49.618562307575409</v>
      </c>
      <c r="BD394" s="45">
        <f t="shared" si="215"/>
        <v>3.246684785325844</v>
      </c>
      <c r="BE394" s="44">
        <f t="shared" si="216"/>
        <v>0.81167119633146101</v>
      </c>
      <c r="BF394" s="45">
        <f t="shared" si="217"/>
        <v>58.116711963314614</v>
      </c>
    </row>
    <row r="395" spans="1:58" customFormat="1">
      <c r="A395" s="34">
        <v>54731</v>
      </c>
      <c r="B395" s="35">
        <v>43595.4375</v>
      </c>
      <c r="C395" s="34" t="s">
        <v>3</v>
      </c>
      <c r="D395" s="37">
        <v>2.9187499999999993</v>
      </c>
      <c r="E395" s="1">
        <f t="shared" si="194"/>
        <v>2.9187499999999993</v>
      </c>
      <c r="F395" s="37">
        <v>2</v>
      </c>
      <c r="G395" s="1">
        <f t="shared" si="195"/>
        <v>2</v>
      </c>
      <c r="H395" s="37">
        <v>2</v>
      </c>
      <c r="I395" s="1">
        <f t="shared" si="196"/>
        <v>2</v>
      </c>
      <c r="J395" s="30">
        <f t="shared" si="197"/>
        <v>-0.88605593672253091</v>
      </c>
      <c r="K395" s="30">
        <f t="shared" si="198"/>
        <v>0.76036874183271785</v>
      </c>
      <c r="L395" s="30">
        <f t="shared" si="199"/>
        <v>-1.6630510505331262</v>
      </c>
      <c r="M395" s="30">
        <f t="shared" si="200"/>
        <v>1.6626371977877374E-2</v>
      </c>
      <c r="N395" s="1"/>
      <c r="O395" s="1"/>
      <c r="P395" s="21">
        <f t="shared" si="201"/>
        <v>-0.2953519789075103</v>
      </c>
      <c r="Q395" s="21">
        <f t="shared" si="202"/>
        <v>47.046480210924898</v>
      </c>
      <c r="R395" s="37">
        <v>4</v>
      </c>
      <c r="S395" s="37">
        <v>4</v>
      </c>
      <c r="T395" s="34">
        <v>8</v>
      </c>
      <c r="U395" s="34">
        <v>2</v>
      </c>
      <c r="V395" s="34">
        <v>2</v>
      </c>
      <c r="W395" s="34">
        <v>1</v>
      </c>
      <c r="X395" s="28">
        <f t="shared" si="203"/>
        <v>6</v>
      </c>
      <c r="Y395" s="22">
        <f t="shared" si="204"/>
        <v>15.521000000000001</v>
      </c>
      <c r="Z395" s="3"/>
      <c r="AA395" s="22">
        <f t="shared" si="205"/>
        <v>-1.5391248732860023</v>
      </c>
      <c r="AB395" s="22">
        <f t="shared" si="206"/>
        <v>34.608751267139979</v>
      </c>
      <c r="AC395" s="34">
        <v>4</v>
      </c>
      <c r="AD395" s="34">
        <v>3</v>
      </c>
      <c r="AE395" s="34">
        <f t="shared" si="218"/>
        <v>7</v>
      </c>
      <c r="AF395" s="5">
        <f t="shared" si="219"/>
        <v>0.11348659462415214</v>
      </c>
      <c r="AG395" s="5">
        <v>56</v>
      </c>
      <c r="AH395" s="5">
        <f>300-AG395</f>
        <v>244</v>
      </c>
      <c r="AI395" s="5">
        <f t="shared" si="220"/>
        <v>0.57500996679884941</v>
      </c>
      <c r="AJ395" s="5"/>
      <c r="AK395" s="23">
        <f t="shared" si="221"/>
        <v>0.34424828071150076</v>
      </c>
      <c r="AL395" s="23">
        <f t="shared" si="222"/>
        <v>53.442482807115006</v>
      </c>
      <c r="AM395">
        <v>3</v>
      </c>
      <c r="AN395">
        <v>3</v>
      </c>
      <c r="AO395">
        <v>4</v>
      </c>
      <c r="AP395">
        <v>3</v>
      </c>
      <c r="AQ395">
        <v>4</v>
      </c>
      <c r="AR395" s="31">
        <v>4</v>
      </c>
      <c r="AS395" s="6">
        <f t="shared" si="207"/>
        <v>21</v>
      </c>
      <c r="AT395" s="6">
        <f t="shared" si="208"/>
        <v>-0.51789915767352035</v>
      </c>
      <c r="AU395" s="6">
        <f t="shared" si="209"/>
        <v>-0.52688198111843199</v>
      </c>
      <c r="AV395" s="6">
        <f t="shared" si="210"/>
        <v>0.2970787949802603</v>
      </c>
      <c r="AW395" s="6">
        <f t="shared" si="211"/>
        <v>-1.2620324046144913</v>
      </c>
      <c r="AX395" s="6">
        <f t="shared" si="212"/>
        <v>0.37758186298369223</v>
      </c>
      <c r="AY395" s="6">
        <f t="shared" si="213"/>
        <v>0.25555636805068033</v>
      </c>
      <c r="AZ395" s="6"/>
      <c r="BA395" s="6"/>
      <c r="BB395" s="24">
        <f t="shared" si="214"/>
        <v>-0.2294327528986351</v>
      </c>
      <c r="BC395" s="24">
        <f t="shared" si="223"/>
        <v>47.705672471013649</v>
      </c>
      <c r="BD395" s="20">
        <f t="shared" si="215"/>
        <v>-1.7196613243806469</v>
      </c>
      <c r="BE395" s="8">
        <f t="shared" si="216"/>
        <v>-0.42991533109516172</v>
      </c>
      <c r="BF395" s="20">
        <f t="shared" si="217"/>
        <v>45.700846689048383</v>
      </c>
    </row>
    <row r="396" spans="1:58" customFormat="1">
      <c r="A396" s="34">
        <v>54731</v>
      </c>
      <c r="B396" s="35">
        <v>43595.616666666669</v>
      </c>
      <c r="C396" s="34" t="s">
        <v>4</v>
      </c>
      <c r="D396" s="34">
        <v>1.3</v>
      </c>
      <c r="E396" s="34">
        <f t="shared" si="194"/>
        <v>1.3</v>
      </c>
      <c r="F396" s="34">
        <v>4</v>
      </c>
      <c r="G396" s="34">
        <f t="shared" si="195"/>
        <v>4</v>
      </c>
      <c r="H396" s="34">
        <v>0</v>
      </c>
      <c r="I396" s="34">
        <f t="shared" si="196"/>
        <v>0</v>
      </c>
      <c r="J396" s="30">
        <f t="shared" si="197"/>
        <v>-1.1220922196298695</v>
      </c>
      <c r="K396" s="30">
        <f t="shared" si="198"/>
        <v>-0.57256821752649634</v>
      </c>
      <c r="L396" s="30">
        <f t="shared" si="199"/>
        <v>0.44251619257664032</v>
      </c>
      <c r="M396" s="30">
        <f t="shared" si="200"/>
        <v>-0.99204019468001348</v>
      </c>
      <c r="N396" s="1"/>
      <c r="O396" s="1"/>
      <c r="P396" s="21">
        <f t="shared" si="201"/>
        <v>-0.37403073987662316</v>
      </c>
      <c r="Q396" s="21">
        <f t="shared" si="202"/>
        <v>46.259692601233766</v>
      </c>
      <c r="R396" s="37">
        <v>4</v>
      </c>
      <c r="S396" s="37">
        <v>4</v>
      </c>
      <c r="T396" s="34">
        <v>8</v>
      </c>
      <c r="U396" s="34">
        <v>2</v>
      </c>
      <c r="V396" s="34">
        <v>2</v>
      </c>
      <c r="W396" s="34">
        <v>1</v>
      </c>
      <c r="X396" s="28">
        <f t="shared" si="203"/>
        <v>6</v>
      </c>
      <c r="Y396" s="22">
        <f t="shared" si="204"/>
        <v>15.521000000000001</v>
      </c>
      <c r="Z396" s="3"/>
      <c r="AA396" s="22">
        <f t="shared" si="205"/>
        <v>-1.5391248732860023</v>
      </c>
      <c r="AB396" s="22">
        <f t="shared" si="206"/>
        <v>34.608751267139979</v>
      </c>
      <c r="AC396" s="34">
        <v>4</v>
      </c>
      <c r="AD396" s="34">
        <v>3</v>
      </c>
      <c r="AE396" s="34">
        <f t="shared" si="218"/>
        <v>7</v>
      </c>
      <c r="AF396" s="5">
        <f t="shared" si="219"/>
        <v>0.11348659462415214</v>
      </c>
      <c r="AG396" s="5">
        <v>56</v>
      </c>
      <c r="AH396" s="5">
        <f t="shared" ref="AH396:AH422" si="224">300-AG396</f>
        <v>244</v>
      </c>
      <c r="AI396" s="5">
        <f t="shared" si="220"/>
        <v>0.57500996679884941</v>
      </c>
      <c r="AJ396" s="5"/>
      <c r="AK396" s="23">
        <f t="shared" si="221"/>
        <v>0.34424828071150076</v>
      </c>
      <c r="AL396" s="23">
        <f t="shared" si="222"/>
        <v>53.442482807115006</v>
      </c>
      <c r="AM396">
        <v>3</v>
      </c>
      <c r="AN396">
        <v>3</v>
      </c>
      <c r="AO396">
        <v>4</v>
      </c>
      <c r="AP396">
        <v>3</v>
      </c>
      <c r="AQ396">
        <v>4</v>
      </c>
      <c r="AR396" s="31">
        <v>4</v>
      </c>
      <c r="AS396" s="6">
        <f t="shared" si="207"/>
        <v>21</v>
      </c>
      <c r="AT396" s="6">
        <f t="shared" si="208"/>
        <v>-0.51789915767352035</v>
      </c>
      <c r="AU396" s="6">
        <f t="shared" si="209"/>
        <v>-0.52688198111843199</v>
      </c>
      <c r="AV396" s="6">
        <f t="shared" si="210"/>
        <v>0.2970787949802603</v>
      </c>
      <c r="AW396" s="6">
        <f t="shared" si="211"/>
        <v>-1.2620324046144913</v>
      </c>
      <c r="AX396" s="6">
        <f t="shared" si="212"/>
        <v>0.37758186298369223</v>
      </c>
      <c r="AY396" s="6">
        <f t="shared" si="213"/>
        <v>0.25555636805068033</v>
      </c>
      <c r="AZ396" s="6"/>
      <c r="BA396" s="6"/>
      <c r="BB396" s="24">
        <f t="shared" si="214"/>
        <v>-0.2294327528986351</v>
      </c>
      <c r="BC396" s="24">
        <f t="shared" si="223"/>
        <v>47.705672471013649</v>
      </c>
      <c r="BD396" s="20">
        <f t="shared" si="215"/>
        <v>-1.7983400853497598</v>
      </c>
      <c r="BE396" s="8">
        <f t="shared" si="216"/>
        <v>-0.44958502133743994</v>
      </c>
      <c r="BF396" s="20">
        <f t="shared" si="217"/>
        <v>45.504149786625604</v>
      </c>
    </row>
    <row r="397" spans="1:58" customFormat="1">
      <c r="A397" s="34">
        <v>54731</v>
      </c>
      <c r="B397" s="35">
        <v>43595.761111111111</v>
      </c>
      <c r="C397" s="34" t="s">
        <v>5</v>
      </c>
      <c r="D397" s="37">
        <v>2.9187499999999993</v>
      </c>
      <c r="E397" s="1">
        <f t="shared" si="194"/>
        <v>2.9187499999999993</v>
      </c>
      <c r="F397" s="37">
        <v>2</v>
      </c>
      <c r="G397" s="1">
        <f t="shared" si="195"/>
        <v>2</v>
      </c>
      <c r="H397" s="37">
        <v>2</v>
      </c>
      <c r="I397" s="1">
        <f t="shared" si="196"/>
        <v>2</v>
      </c>
      <c r="J397" s="30">
        <f t="shared" si="197"/>
        <v>-0.88605593672253091</v>
      </c>
      <c r="K397" s="30">
        <f t="shared" si="198"/>
        <v>0.76036874183271785</v>
      </c>
      <c r="L397" s="30">
        <f t="shared" si="199"/>
        <v>-1.6630510505331262</v>
      </c>
      <c r="M397" s="30">
        <f t="shared" si="200"/>
        <v>1.6626371977877374E-2</v>
      </c>
      <c r="N397" s="1"/>
      <c r="O397" s="1"/>
      <c r="P397" s="21">
        <f t="shared" si="201"/>
        <v>-0.2953519789075103</v>
      </c>
      <c r="Q397" s="21">
        <f t="shared" si="202"/>
        <v>47.046480210924898</v>
      </c>
      <c r="R397" s="37">
        <v>4</v>
      </c>
      <c r="S397" s="37">
        <v>4</v>
      </c>
      <c r="T397" s="34">
        <v>8</v>
      </c>
      <c r="U397" s="34">
        <v>2</v>
      </c>
      <c r="V397" s="34">
        <v>2</v>
      </c>
      <c r="W397" s="34">
        <v>1</v>
      </c>
      <c r="X397" s="28">
        <f t="shared" si="203"/>
        <v>6</v>
      </c>
      <c r="Y397" s="22">
        <f t="shared" si="204"/>
        <v>15.521000000000001</v>
      </c>
      <c r="Z397" s="3"/>
      <c r="AA397" s="22">
        <f t="shared" si="205"/>
        <v>-1.5391248732860023</v>
      </c>
      <c r="AB397" s="22">
        <f t="shared" si="206"/>
        <v>34.608751267139979</v>
      </c>
      <c r="AC397" s="34">
        <v>4</v>
      </c>
      <c r="AD397" s="34">
        <v>3</v>
      </c>
      <c r="AE397" s="34">
        <f t="shared" si="218"/>
        <v>7</v>
      </c>
      <c r="AF397" s="5">
        <f t="shared" si="219"/>
        <v>0.11348659462415214</v>
      </c>
      <c r="AG397" s="5">
        <v>56</v>
      </c>
      <c r="AH397" s="5">
        <f t="shared" si="224"/>
        <v>244</v>
      </c>
      <c r="AI397" s="5">
        <f t="shared" si="220"/>
        <v>0.57500996679884941</v>
      </c>
      <c r="AJ397" s="5"/>
      <c r="AK397" s="23">
        <f t="shared" si="221"/>
        <v>0.34424828071150076</v>
      </c>
      <c r="AL397" s="23">
        <f t="shared" si="222"/>
        <v>53.442482807115006</v>
      </c>
      <c r="AM397">
        <v>3</v>
      </c>
      <c r="AN397">
        <v>3</v>
      </c>
      <c r="AO397">
        <v>4</v>
      </c>
      <c r="AP397">
        <v>3</v>
      </c>
      <c r="AQ397">
        <v>4</v>
      </c>
      <c r="AR397" s="31">
        <v>4</v>
      </c>
      <c r="AS397" s="6">
        <f t="shared" si="207"/>
        <v>21</v>
      </c>
      <c r="AT397" s="6">
        <f t="shared" si="208"/>
        <v>-0.51789915767352035</v>
      </c>
      <c r="AU397" s="6">
        <f t="shared" si="209"/>
        <v>-0.52688198111843199</v>
      </c>
      <c r="AV397" s="6">
        <f t="shared" si="210"/>
        <v>0.2970787949802603</v>
      </c>
      <c r="AW397" s="6">
        <f t="shared" si="211"/>
        <v>-1.2620324046144913</v>
      </c>
      <c r="AX397" s="6">
        <f t="shared" si="212"/>
        <v>0.37758186298369223</v>
      </c>
      <c r="AY397" s="6">
        <f t="shared" si="213"/>
        <v>0.25555636805068033</v>
      </c>
      <c r="AZ397" s="6"/>
      <c r="BA397" s="6"/>
      <c r="BB397" s="24">
        <f t="shared" si="214"/>
        <v>-0.2294327528986351</v>
      </c>
      <c r="BC397" s="24">
        <f t="shared" si="223"/>
        <v>47.705672471013649</v>
      </c>
      <c r="BD397" s="20">
        <f t="shared" si="215"/>
        <v>-1.7196613243806469</v>
      </c>
      <c r="BE397" s="8">
        <f t="shared" si="216"/>
        <v>-0.42991533109516172</v>
      </c>
      <c r="BF397" s="20">
        <f t="shared" si="217"/>
        <v>45.700846689048383</v>
      </c>
    </row>
    <row r="398" spans="1:58" customFormat="1">
      <c r="A398" s="34">
        <v>54731</v>
      </c>
      <c r="B398" s="35">
        <v>43595.854166666664</v>
      </c>
      <c r="C398" s="34" t="s">
        <v>6</v>
      </c>
      <c r="D398" s="37">
        <v>2.9187499999999993</v>
      </c>
      <c r="E398" s="1">
        <f t="shared" si="194"/>
        <v>2.9187499999999993</v>
      </c>
      <c r="F398" s="37">
        <v>2</v>
      </c>
      <c r="G398" s="1">
        <f t="shared" si="195"/>
        <v>2</v>
      </c>
      <c r="H398" s="37">
        <v>2</v>
      </c>
      <c r="I398" s="1">
        <f t="shared" si="196"/>
        <v>2</v>
      </c>
      <c r="J398" s="30">
        <f t="shared" si="197"/>
        <v>-0.88605593672253091</v>
      </c>
      <c r="K398" s="30">
        <f t="shared" si="198"/>
        <v>0.76036874183271785</v>
      </c>
      <c r="L398" s="30">
        <f t="shared" si="199"/>
        <v>-1.6630510505331262</v>
      </c>
      <c r="M398" s="30">
        <f t="shared" si="200"/>
        <v>1.6626371977877374E-2</v>
      </c>
      <c r="N398" s="1"/>
      <c r="O398" s="1"/>
      <c r="P398" s="21">
        <f t="shared" si="201"/>
        <v>-0.2953519789075103</v>
      </c>
      <c r="Q398" s="21">
        <f t="shared" si="202"/>
        <v>47.046480210924898</v>
      </c>
      <c r="R398" s="34">
        <v>3</v>
      </c>
      <c r="S398" s="34">
        <v>4</v>
      </c>
      <c r="T398" s="34">
        <v>17</v>
      </c>
      <c r="U398" s="34">
        <v>4</v>
      </c>
      <c r="V398" s="34">
        <v>4</v>
      </c>
      <c r="W398" s="34">
        <v>2</v>
      </c>
      <c r="X398" s="28">
        <f t="shared" si="203"/>
        <v>5</v>
      </c>
      <c r="Y398" s="22">
        <f t="shared" si="204"/>
        <v>27.689</v>
      </c>
      <c r="Z398" s="3"/>
      <c r="AA398" s="22">
        <f t="shared" si="205"/>
        <v>3.5402089554195715E-2</v>
      </c>
      <c r="AB398" s="22">
        <f t="shared" si="206"/>
        <v>50.354020895541957</v>
      </c>
      <c r="AC398" s="34">
        <v>4</v>
      </c>
      <c r="AD398" s="34">
        <v>3</v>
      </c>
      <c r="AE398" s="34">
        <f t="shared" si="218"/>
        <v>7</v>
      </c>
      <c r="AF398" s="5">
        <f t="shared" si="219"/>
        <v>0.11348659462415214</v>
      </c>
      <c r="AG398" s="5">
        <v>56</v>
      </c>
      <c r="AH398" s="5">
        <f t="shared" si="224"/>
        <v>244</v>
      </c>
      <c r="AI398" s="5">
        <f t="shared" si="220"/>
        <v>0.57500996679884941</v>
      </c>
      <c r="AJ398" s="5"/>
      <c r="AK398" s="23">
        <f t="shared" si="221"/>
        <v>0.34424828071150076</v>
      </c>
      <c r="AL398" s="23">
        <f t="shared" si="222"/>
        <v>53.442482807115006</v>
      </c>
      <c r="AM398">
        <v>3</v>
      </c>
      <c r="AN398">
        <v>3</v>
      </c>
      <c r="AO398">
        <v>4</v>
      </c>
      <c r="AP398">
        <v>3</v>
      </c>
      <c r="AQ398">
        <v>4</v>
      </c>
      <c r="AR398" s="31">
        <v>4</v>
      </c>
      <c r="AS398" s="6">
        <f t="shared" si="207"/>
        <v>21</v>
      </c>
      <c r="AT398" s="6">
        <f t="shared" si="208"/>
        <v>-0.51789915767352035</v>
      </c>
      <c r="AU398" s="6">
        <f t="shared" si="209"/>
        <v>-0.52688198111843199</v>
      </c>
      <c r="AV398" s="6">
        <f t="shared" si="210"/>
        <v>0.2970787949802603</v>
      </c>
      <c r="AW398" s="6">
        <f t="shared" si="211"/>
        <v>-1.2620324046144913</v>
      </c>
      <c r="AX398" s="6">
        <f t="shared" si="212"/>
        <v>0.37758186298369223</v>
      </c>
      <c r="AY398" s="6">
        <f t="shared" si="213"/>
        <v>0.25555636805068033</v>
      </c>
      <c r="AZ398" s="6"/>
      <c r="BA398" s="6"/>
      <c r="BB398" s="24">
        <f t="shared" si="214"/>
        <v>-0.2294327528986351</v>
      </c>
      <c r="BC398" s="24">
        <f t="shared" si="223"/>
        <v>47.705672471013649</v>
      </c>
      <c r="BD398" s="20">
        <f t="shared" si="215"/>
        <v>-0.14513436154044893</v>
      </c>
      <c r="BE398" s="8">
        <f t="shared" si="216"/>
        <v>-3.6283590385112231E-2</v>
      </c>
      <c r="BF398" s="20">
        <f t="shared" si="217"/>
        <v>49.637164096148879</v>
      </c>
    </row>
    <row r="399" spans="1:58" customFormat="1">
      <c r="A399" s="34">
        <v>54731</v>
      </c>
      <c r="B399" s="35">
        <v>43596.4375</v>
      </c>
      <c r="C399" s="34" t="s">
        <v>7</v>
      </c>
      <c r="D399" s="37">
        <v>2.9187499999999993</v>
      </c>
      <c r="E399" s="1">
        <f t="shared" si="194"/>
        <v>2.9187499999999993</v>
      </c>
      <c r="F399" s="37">
        <v>2</v>
      </c>
      <c r="G399" s="1">
        <f t="shared" si="195"/>
        <v>2</v>
      </c>
      <c r="H399" s="37">
        <v>2</v>
      </c>
      <c r="I399" s="1">
        <f t="shared" si="196"/>
        <v>2</v>
      </c>
      <c r="J399" s="30">
        <f t="shared" si="197"/>
        <v>-0.88605593672253091</v>
      </c>
      <c r="K399" s="30">
        <f t="shared" si="198"/>
        <v>0.76036874183271785</v>
      </c>
      <c r="L399" s="30">
        <f t="shared" si="199"/>
        <v>-1.6630510505331262</v>
      </c>
      <c r="M399" s="30">
        <f t="shared" si="200"/>
        <v>1.6626371977877374E-2</v>
      </c>
      <c r="N399" s="1"/>
      <c r="O399" s="1"/>
      <c r="P399" s="21">
        <f t="shared" si="201"/>
        <v>-0.2953519789075103</v>
      </c>
      <c r="Q399" s="21">
        <f t="shared" si="202"/>
        <v>47.046480210924898</v>
      </c>
      <c r="R399" s="34">
        <v>4</v>
      </c>
      <c r="S399" s="34">
        <v>4</v>
      </c>
      <c r="T399" s="34">
        <v>17</v>
      </c>
      <c r="U399" s="34">
        <v>4</v>
      </c>
      <c r="V399" s="34">
        <v>4</v>
      </c>
      <c r="W399" s="34">
        <v>2</v>
      </c>
      <c r="X399" s="28">
        <f t="shared" si="203"/>
        <v>5</v>
      </c>
      <c r="Y399" s="22">
        <f t="shared" si="204"/>
        <v>28.234999999999999</v>
      </c>
      <c r="Z399" s="3"/>
      <c r="AA399" s="22">
        <f t="shared" si="205"/>
        <v>0.1060539404508712</v>
      </c>
      <c r="AB399" s="22">
        <f t="shared" si="206"/>
        <v>51.06053940450871</v>
      </c>
      <c r="AC399" s="34">
        <v>5</v>
      </c>
      <c r="AD399" s="34">
        <v>4</v>
      </c>
      <c r="AE399" s="34">
        <f t="shared" si="218"/>
        <v>9</v>
      </c>
      <c r="AF399" s="5">
        <f t="shared" si="219"/>
        <v>0.78853452295581106</v>
      </c>
      <c r="AG399" s="5">
        <v>56</v>
      </c>
      <c r="AH399" s="5">
        <f t="shared" si="224"/>
        <v>244</v>
      </c>
      <c r="AI399" s="5">
        <f t="shared" si="220"/>
        <v>0.57500996679884941</v>
      </c>
      <c r="AJ399" s="5"/>
      <c r="AK399" s="23">
        <f t="shared" si="221"/>
        <v>0.68177224487733024</v>
      </c>
      <c r="AL399" s="23">
        <f t="shared" si="222"/>
        <v>56.817722448773303</v>
      </c>
      <c r="AM399">
        <v>4</v>
      </c>
      <c r="AN399">
        <v>4</v>
      </c>
      <c r="AO399">
        <v>4</v>
      </c>
      <c r="AP399">
        <v>3</v>
      </c>
      <c r="AQ399">
        <v>4</v>
      </c>
      <c r="AR399" s="31">
        <v>4</v>
      </c>
      <c r="AS399" s="6">
        <f t="shared" si="207"/>
        <v>23</v>
      </c>
      <c r="AT399" s="6">
        <f t="shared" si="208"/>
        <v>0.62983474426353547</v>
      </c>
      <c r="AU399" s="6">
        <f t="shared" si="209"/>
        <v>0.56903253960790645</v>
      </c>
      <c r="AV399" s="6">
        <f t="shared" si="210"/>
        <v>0.2970787949802603</v>
      </c>
      <c r="AW399" s="6">
        <f t="shared" si="211"/>
        <v>-1.2620324046144913</v>
      </c>
      <c r="AX399" s="6">
        <f t="shared" si="212"/>
        <v>0.37758186298369223</v>
      </c>
      <c r="AY399" s="6">
        <f t="shared" si="213"/>
        <v>0.25555636805068033</v>
      </c>
      <c r="AZ399" s="6"/>
      <c r="BA399" s="6"/>
      <c r="BB399" s="24">
        <f t="shared" si="214"/>
        <v>0.14450865087859721</v>
      </c>
      <c r="BC399" s="24">
        <f t="shared" si="223"/>
        <v>51.44508650878597</v>
      </c>
      <c r="BD399" s="20">
        <f t="shared" si="215"/>
        <v>0.63698285729928839</v>
      </c>
      <c r="BE399" s="8">
        <f t="shared" si="216"/>
        <v>0.1592457143248221</v>
      </c>
      <c r="BF399" s="20">
        <f t="shared" si="217"/>
        <v>51.592457143248218</v>
      </c>
    </row>
    <row r="400" spans="1:58" customFormat="1">
      <c r="A400" s="34">
        <v>54731</v>
      </c>
      <c r="B400" s="35">
        <v>43596.545138888891</v>
      </c>
      <c r="C400" s="34" t="s">
        <v>4</v>
      </c>
      <c r="D400" s="37">
        <v>2.9187499999999993</v>
      </c>
      <c r="E400" s="1">
        <f t="shared" si="194"/>
        <v>2.9187499999999993</v>
      </c>
      <c r="F400" s="37">
        <v>2</v>
      </c>
      <c r="G400" s="1">
        <f t="shared" si="195"/>
        <v>2</v>
      </c>
      <c r="H400" s="37">
        <v>2</v>
      </c>
      <c r="I400" s="1">
        <f t="shared" si="196"/>
        <v>2</v>
      </c>
      <c r="J400" s="30">
        <f t="shared" si="197"/>
        <v>-0.88605593672253091</v>
      </c>
      <c r="K400" s="30">
        <f t="shared" si="198"/>
        <v>0.76036874183271785</v>
      </c>
      <c r="L400" s="30">
        <f t="shared" si="199"/>
        <v>-1.6630510505331262</v>
      </c>
      <c r="M400" s="30">
        <f t="shared" si="200"/>
        <v>1.6626371977877374E-2</v>
      </c>
      <c r="N400" s="1"/>
      <c r="O400" s="1"/>
      <c r="P400" s="21">
        <f t="shared" si="201"/>
        <v>-0.2953519789075103</v>
      </c>
      <c r="Q400" s="21">
        <f t="shared" si="202"/>
        <v>47.046480210924898</v>
      </c>
      <c r="R400" s="34">
        <v>5</v>
      </c>
      <c r="S400" s="34">
        <v>5</v>
      </c>
      <c r="T400" s="34">
        <v>17</v>
      </c>
      <c r="U400" s="34">
        <v>4</v>
      </c>
      <c r="V400" s="34">
        <v>4</v>
      </c>
      <c r="W400" s="34">
        <v>2</v>
      </c>
      <c r="X400" s="28">
        <f t="shared" si="203"/>
        <v>5</v>
      </c>
      <c r="Y400" s="22">
        <f t="shared" si="204"/>
        <v>29.184000000000001</v>
      </c>
      <c r="Z400" s="3"/>
      <c r="AA400" s="22">
        <f t="shared" si="205"/>
        <v>0.22885358605699799</v>
      </c>
      <c r="AB400" s="22">
        <f t="shared" si="206"/>
        <v>52.288535860569979</v>
      </c>
      <c r="AC400" s="34">
        <v>5</v>
      </c>
      <c r="AD400" s="34">
        <v>4</v>
      </c>
      <c r="AE400" s="34">
        <f t="shared" si="218"/>
        <v>9</v>
      </c>
      <c r="AF400" s="5">
        <f t="shared" si="219"/>
        <v>0.78853452295581106</v>
      </c>
      <c r="AG400" s="5">
        <v>56</v>
      </c>
      <c r="AH400" s="5">
        <f t="shared" si="224"/>
        <v>244</v>
      </c>
      <c r="AI400" s="5">
        <f t="shared" si="220"/>
        <v>0.57500996679884941</v>
      </c>
      <c r="AJ400" s="5"/>
      <c r="AK400" s="23">
        <f t="shared" si="221"/>
        <v>0.68177224487733024</v>
      </c>
      <c r="AL400" s="23">
        <f t="shared" si="222"/>
        <v>56.817722448773303</v>
      </c>
      <c r="AM400">
        <v>4</v>
      </c>
      <c r="AN400">
        <v>4</v>
      </c>
      <c r="AO400">
        <v>4</v>
      </c>
      <c r="AP400">
        <v>3</v>
      </c>
      <c r="AQ400">
        <v>4</v>
      </c>
      <c r="AR400" s="31">
        <v>4</v>
      </c>
      <c r="AS400" s="6">
        <f t="shared" si="207"/>
        <v>23</v>
      </c>
      <c r="AT400" s="6">
        <f t="shared" si="208"/>
        <v>0.62983474426353547</v>
      </c>
      <c r="AU400" s="6">
        <f t="shared" si="209"/>
        <v>0.56903253960790645</v>
      </c>
      <c r="AV400" s="6">
        <f t="shared" si="210"/>
        <v>0.2970787949802603</v>
      </c>
      <c r="AW400" s="6">
        <f t="shared" si="211"/>
        <v>-1.2620324046144913</v>
      </c>
      <c r="AX400" s="6">
        <f t="shared" si="212"/>
        <v>0.37758186298369223</v>
      </c>
      <c r="AY400" s="6">
        <f t="shared" si="213"/>
        <v>0.25555636805068033</v>
      </c>
      <c r="AZ400" s="6"/>
      <c r="BA400" s="6"/>
      <c r="BB400" s="24">
        <f t="shared" si="214"/>
        <v>0.14450865087859721</v>
      </c>
      <c r="BC400" s="24">
        <f t="shared" si="223"/>
        <v>51.44508650878597</v>
      </c>
      <c r="BD400" s="20">
        <f t="shared" si="215"/>
        <v>0.75978250290541516</v>
      </c>
      <c r="BE400" s="8">
        <f t="shared" si="216"/>
        <v>0.18994562572635379</v>
      </c>
      <c r="BF400" s="20">
        <f t="shared" si="217"/>
        <v>51.899456257263537</v>
      </c>
    </row>
    <row r="401" spans="1:58" customFormat="1">
      <c r="A401" s="34">
        <v>54731</v>
      </c>
      <c r="B401" s="35">
        <v>43596.761805555558</v>
      </c>
      <c r="C401" s="34" t="s">
        <v>5</v>
      </c>
      <c r="D401" s="37">
        <v>2.9187499999999993</v>
      </c>
      <c r="E401" s="1">
        <f t="shared" si="194"/>
        <v>2.9187499999999993</v>
      </c>
      <c r="F401" s="37">
        <v>2</v>
      </c>
      <c r="G401" s="1">
        <f t="shared" si="195"/>
        <v>2</v>
      </c>
      <c r="H401" s="37">
        <v>2</v>
      </c>
      <c r="I401" s="1">
        <f t="shared" si="196"/>
        <v>2</v>
      </c>
      <c r="J401" s="30">
        <f t="shared" si="197"/>
        <v>-0.88605593672253091</v>
      </c>
      <c r="K401" s="30">
        <f t="shared" si="198"/>
        <v>0.76036874183271785</v>
      </c>
      <c r="L401" s="30">
        <f t="shared" si="199"/>
        <v>-1.6630510505331262</v>
      </c>
      <c r="M401" s="30">
        <f t="shared" si="200"/>
        <v>1.6626371977877374E-2</v>
      </c>
      <c r="N401" s="1"/>
      <c r="O401" s="1"/>
      <c r="P401" s="21">
        <f t="shared" si="201"/>
        <v>-0.2953519789075103</v>
      </c>
      <c r="Q401" s="21">
        <f t="shared" si="202"/>
        <v>47.046480210924898</v>
      </c>
      <c r="R401" s="34">
        <v>5</v>
      </c>
      <c r="S401" s="34">
        <v>4</v>
      </c>
      <c r="T401" s="34">
        <v>17</v>
      </c>
      <c r="U401" s="34">
        <v>4</v>
      </c>
      <c r="V401" s="34">
        <v>4</v>
      </c>
      <c r="W401" s="34">
        <v>2</v>
      </c>
      <c r="X401" s="28">
        <f t="shared" si="203"/>
        <v>5</v>
      </c>
      <c r="Y401" s="22">
        <f t="shared" si="204"/>
        <v>28.781000000000002</v>
      </c>
      <c r="Z401" s="3"/>
      <c r="AA401" s="22">
        <f t="shared" si="205"/>
        <v>0.17670579134754713</v>
      </c>
      <c r="AB401" s="22">
        <f t="shared" si="206"/>
        <v>51.767057913475469</v>
      </c>
      <c r="AC401" s="34">
        <v>5</v>
      </c>
      <c r="AD401" s="34">
        <v>4</v>
      </c>
      <c r="AE401" s="34">
        <f t="shared" si="218"/>
        <v>9</v>
      </c>
      <c r="AF401" s="5">
        <f t="shared" si="219"/>
        <v>0.78853452295581106</v>
      </c>
      <c r="AG401" s="5">
        <v>56</v>
      </c>
      <c r="AH401" s="5">
        <f t="shared" si="224"/>
        <v>244</v>
      </c>
      <c r="AI401" s="5">
        <f t="shared" si="220"/>
        <v>0.57500996679884941</v>
      </c>
      <c r="AJ401" s="5"/>
      <c r="AK401" s="23">
        <f t="shared" si="221"/>
        <v>0.68177224487733024</v>
      </c>
      <c r="AL401" s="23">
        <f t="shared" si="222"/>
        <v>56.817722448773303</v>
      </c>
      <c r="AM401">
        <v>4</v>
      </c>
      <c r="AN401">
        <v>4</v>
      </c>
      <c r="AO401">
        <v>4</v>
      </c>
      <c r="AP401">
        <v>3</v>
      </c>
      <c r="AQ401">
        <v>4</v>
      </c>
      <c r="AR401" s="31">
        <v>4</v>
      </c>
      <c r="AS401" s="6">
        <f t="shared" si="207"/>
        <v>23</v>
      </c>
      <c r="AT401" s="6">
        <f t="shared" si="208"/>
        <v>0.62983474426353547</v>
      </c>
      <c r="AU401" s="6">
        <f t="shared" si="209"/>
        <v>0.56903253960790645</v>
      </c>
      <c r="AV401" s="6">
        <f t="shared" si="210"/>
        <v>0.2970787949802603</v>
      </c>
      <c r="AW401" s="6">
        <f t="shared" si="211"/>
        <v>-1.2620324046144913</v>
      </c>
      <c r="AX401" s="6">
        <f t="shared" si="212"/>
        <v>0.37758186298369223</v>
      </c>
      <c r="AY401" s="6">
        <f t="shared" si="213"/>
        <v>0.25555636805068033</v>
      </c>
      <c r="AZ401" s="6"/>
      <c r="BA401" s="6"/>
      <c r="BB401" s="24">
        <f t="shared" si="214"/>
        <v>0.14450865087859721</v>
      </c>
      <c r="BC401" s="24">
        <f t="shared" si="223"/>
        <v>51.44508650878597</v>
      </c>
      <c r="BD401" s="20">
        <f t="shared" si="215"/>
        <v>0.7076347081959643</v>
      </c>
      <c r="BE401" s="8">
        <f t="shared" si="216"/>
        <v>0.17690867704899108</v>
      </c>
      <c r="BF401" s="20">
        <f t="shared" si="217"/>
        <v>51.769086770489913</v>
      </c>
    </row>
    <row r="402" spans="1:58" customFormat="1">
      <c r="A402" s="34">
        <v>54731</v>
      </c>
      <c r="B402" s="35">
        <v>43596.854166666664</v>
      </c>
      <c r="C402" s="34" t="s">
        <v>6</v>
      </c>
      <c r="D402" s="34">
        <v>2.5</v>
      </c>
      <c r="E402" s="34">
        <f t="shared" si="194"/>
        <v>2.5</v>
      </c>
      <c r="F402" s="34">
        <v>3</v>
      </c>
      <c r="G402" s="34">
        <f t="shared" si="195"/>
        <v>3</v>
      </c>
      <c r="H402" s="34">
        <v>4</v>
      </c>
      <c r="I402" s="34">
        <f t="shared" si="196"/>
        <v>4</v>
      </c>
      <c r="J402" s="30">
        <f t="shared" si="197"/>
        <v>0.8305804434706785</v>
      </c>
      <c r="K402" s="30">
        <f t="shared" si="198"/>
        <v>0.41555493381315328</v>
      </c>
      <c r="L402" s="30">
        <f t="shared" si="199"/>
        <v>-0.61026742897824293</v>
      </c>
      <c r="M402" s="30">
        <f t="shared" si="200"/>
        <v>1.0252929386357681</v>
      </c>
      <c r="N402" s="1"/>
      <c r="O402" s="1"/>
      <c r="P402" s="21">
        <f t="shared" si="201"/>
        <v>0.2768601478235595</v>
      </c>
      <c r="Q402" s="21">
        <f t="shared" si="202"/>
        <v>52.768601478235595</v>
      </c>
      <c r="R402" s="34">
        <v>4</v>
      </c>
      <c r="S402" s="34">
        <v>4</v>
      </c>
      <c r="T402" s="34">
        <v>17</v>
      </c>
      <c r="U402" s="34">
        <v>5</v>
      </c>
      <c r="V402" s="34">
        <v>5</v>
      </c>
      <c r="W402" s="34">
        <v>2</v>
      </c>
      <c r="X402" s="28">
        <f t="shared" si="203"/>
        <v>5</v>
      </c>
      <c r="Y402" s="22">
        <f t="shared" si="204"/>
        <v>30.068999999999999</v>
      </c>
      <c r="Z402" s="3"/>
      <c r="AA402" s="22">
        <f t="shared" si="205"/>
        <v>0.34337169602688394</v>
      </c>
      <c r="AB402" s="22">
        <f t="shared" si="206"/>
        <v>53.433716960268839</v>
      </c>
      <c r="AC402" s="34">
        <v>5</v>
      </c>
      <c r="AD402" s="34">
        <v>4</v>
      </c>
      <c r="AE402" s="34">
        <f t="shared" si="218"/>
        <v>9</v>
      </c>
      <c r="AF402" s="5">
        <f t="shared" si="219"/>
        <v>0.78853452295581106</v>
      </c>
      <c r="AG402" s="5">
        <v>56</v>
      </c>
      <c r="AH402" s="5">
        <f t="shared" si="224"/>
        <v>244</v>
      </c>
      <c r="AI402" s="5">
        <f t="shared" si="220"/>
        <v>0.57500996679884941</v>
      </c>
      <c r="AJ402" s="5"/>
      <c r="AK402" s="23">
        <f t="shared" si="221"/>
        <v>0.68177224487733024</v>
      </c>
      <c r="AL402" s="23">
        <f t="shared" si="222"/>
        <v>56.817722448773303</v>
      </c>
      <c r="AM402">
        <v>4</v>
      </c>
      <c r="AN402">
        <v>4</v>
      </c>
      <c r="AO402">
        <v>4</v>
      </c>
      <c r="AP402">
        <v>3</v>
      </c>
      <c r="AQ402">
        <v>4</v>
      </c>
      <c r="AR402" s="31">
        <v>4</v>
      </c>
      <c r="AS402" s="6">
        <f t="shared" si="207"/>
        <v>23</v>
      </c>
      <c r="AT402" s="6">
        <f t="shared" si="208"/>
        <v>0.62983474426353547</v>
      </c>
      <c r="AU402" s="6">
        <f t="shared" si="209"/>
        <v>0.56903253960790645</v>
      </c>
      <c r="AV402" s="6">
        <f t="shared" si="210"/>
        <v>0.2970787949802603</v>
      </c>
      <c r="AW402" s="6">
        <f t="shared" si="211"/>
        <v>-1.2620324046144913</v>
      </c>
      <c r="AX402" s="6">
        <f t="shared" si="212"/>
        <v>0.37758186298369223</v>
      </c>
      <c r="AY402" s="6">
        <f t="shared" si="213"/>
        <v>0.25555636805068033</v>
      </c>
      <c r="AZ402" s="6"/>
      <c r="BA402" s="6"/>
      <c r="BB402" s="24">
        <f t="shared" si="214"/>
        <v>0.14450865087859721</v>
      </c>
      <c r="BC402" s="24">
        <f t="shared" si="223"/>
        <v>51.44508650878597</v>
      </c>
      <c r="BD402" s="20">
        <f t="shared" si="215"/>
        <v>1.4465127396063711</v>
      </c>
      <c r="BE402" s="8">
        <f t="shared" si="216"/>
        <v>0.36162818490159276</v>
      </c>
      <c r="BF402" s="20">
        <f t="shared" si="217"/>
        <v>53.616281849015927</v>
      </c>
    </row>
    <row r="403" spans="1:58" customFormat="1">
      <c r="A403" s="34">
        <v>54731</v>
      </c>
      <c r="B403" s="35">
        <v>43597.4375</v>
      </c>
      <c r="C403" s="34" t="s">
        <v>8</v>
      </c>
      <c r="D403" s="34">
        <v>2.5</v>
      </c>
      <c r="E403" s="34">
        <f t="shared" si="194"/>
        <v>2.5</v>
      </c>
      <c r="F403" s="34">
        <v>3</v>
      </c>
      <c r="G403" s="34">
        <f t="shared" si="195"/>
        <v>3</v>
      </c>
      <c r="H403" s="34">
        <v>4</v>
      </c>
      <c r="I403" s="34">
        <f t="shared" si="196"/>
        <v>4</v>
      </c>
      <c r="J403" s="30">
        <f t="shared" si="197"/>
        <v>0.8305804434706785</v>
      </c>
      <c r="K403" s="30">
        <f t="shared" si="198"/>
        <v>0.41555493381315328</v>
      </c>
      <c r="L403" s="30">
        <f t="shared" si="199"/>
        <v>-0.61026742897824293</v>
      </c>
      <c r="M403" s="30">
        <f t="shared" si="200"/>
        <v>1.0252929386357681</v>
      </c>
      <c r="N403" s="1"/>
      <c r="O403" s="1"/>
      <c r="P403" s="21">
        <f t="shared" si="201"/>
        <v>0.2768601478235595</v>
      </c>
      <c r="Q403" s="21">
        <f t="shared" si="202"/>
        <v>52.768601478235595</v>
      </c>
      <c r="R403" s="34">
        <v>3</v>
      </c>
      <c r="S403" s="34">
        <v>4</v>
      </c>
      <c r="T403" s="34">
        <v>17</v>
      </c>
      <c r="U403" s="34">
        <v>4</v>
      </c>
      <c r="V403" s="34">
        <v>4</v>
      </c>
      <c r="W403" s="34">
        <v>2</v>
      </c>
      <c r="X403" s="28">
        <f t="shared" si="203"/>
        <v>5</v>
      </c>
      <c r="Y403" s="22">
        <f t="shared" si="204"/>
        <v>27.689</v>
      </c>
      <c r="Z403" s="3"/>
      <c r="AA403" s="22">
        <f t="shared" si="205"/>
        <v>3.5402089554195715E-2</v>
      </c>
      <c r="AB403" s="22">
        <f t="shared" si="206"/>
        <v>50.354020895541957</v>
      </c>
      <c r="AC403" s="34">
        <v>5</v>
      </c>
      <c r="AD403" s="34">
        <v>5</v>
      </c>
      <c r="AE403" s="34">
        <f t="shared" si="218"/>
        <v>10</v>
      </c>
      <c r="AF403" s="5">
        <f t="shared" si="219"/>
        <v>1.1260584871216406</v>
      </c>
      <c r="AG403" s="5">
        <v>56</v>
      </c>
      <c r="AH403" s="5">
        <f t="shared" si="224"/>
        <v>244</v>
      </c>
      <c r="AI403" s="5">
        <f t="shared" si="220"/>
        <v>0.57500996679884941</v>
      </c>
      <c r="AJ403" s="5"/>
      <c r="AK403" s="23">
        <f t="shared" si="221"/>
        <v>0.85053422696024494</v>
      </c>
      <c r="AL403" s="23">
        <f t="shared" si="222"/>
        <v>58.505342269602451</v>
      </c>
      <c r="AM403">
        <v>3</v>
      </c>
      <c r="AN403">
        <v>3</v>
      </c>
      <c r="AO403">
        <v>3</v>
      </c>
      <c r="AP403">
        <v>4</v>
      </c>
      <c r="AQ403">
        <v>4</v>
      </c>
      <c r="AR403" s="31">
        <v>4</v>
      </c>
      <c r="AS403" s="6">
        <f t="shared" si="207"/>
        <v>21</v>
      </c>
      <c r="AT403" s="6">
        <f t="shared" si="208"/>
        <v>-0.51789915767352035</v>
      </c>
      <c r="AU403" s="6">
        <f t="shared" si="209"/>
        <v>-0.52688198111843199</v>
      </c>
      <c r="AV403" s="6">
        <f t="shared" si="210"/>
        <v>-0.82934496931989354</v>
      </c>
      <c r="AW403" s="6">
        <f t="shared" si="211"/>
        <v>-0.2620324046144914</v>
      </c>
      <c r="AX403" s="6">
        <f t="shared" si="212"/>
        <v>0.37758186298369223</v>
      </c>
      <c r="AY403" s="6">
        <f t="shared" si="213"/>
        <v>0.25555636805068033</v>
      </c>
      <c r="AZ403" s="6"/>
      <c r="BA403" s="6"/>
      <c r="BB403" s="24">
        <f t="shared" si="214"/>
        <v>-0.25050338028199415</v>
      </c>
      <c r="BC403" s="24">
        <f t="shared" si="223"/>
        <v>47.494966197180062</v>
      </c>
      <c r="BD403" s="20">
        <f t="shared" si="215"/>
        <v>0.91229308405600607</v>
      </c>
      <c r="BE403" s="8">
        <f t="shared" si="216"/>
        <v>0.22807327101400152</v>
      </c>
      <c r="BF403" s="20">
        <f t="shared" si="217"/>
        <v>52.280732710140015</v>
      </c>
    </row>
    <row r="404" spans="1:58" customFormat="1">
      <c r="A404" s="34">
        <v>54731</v>
      </c>
      <c r="B404" s="35">
        <v>43597.603472222225</v>
      </c>
      <c r="C404" s="34" t="s">
        <v>4</v>
      </c>
      <c r="D404" s="34">
        <v>2.5</v>
      </c>
      <c r="E404" s="34">
        <f t="shared" si="194"/>
        <v>2.5</v>
      </c>
      <c r="F404" s="34">
        <v>4</v>
      </c>
      <c r="G404" s="34">
        <f t="shared" si="195"/>
        <v>4</v>
      </c>
      <c r="H404" s="34">
        <v>4</v>
      </c>
      <c r="I404" s="34">
        <f t="shared" si="196"/>
        <v>4</v>
      </c>
      <c r="J404" s="30">
        <f t="shared" si="197"/>
        <v>1.8833640650255616</v>
      </c>
      <c r="K404" s="30">
        <f t="shared" si="198"/>
        <v>0.41555493381315328</v>
      </c>
      <c r="L404" s="30">
        <f t="shared" si="199"/>
        <v>0.44251619257664032</v>
      </c>
      <c r="M404" s="30">
        <f t="shared" si="200"/>
        <v>1.0252929386357681</v>
      </c>
      <c r="N404" s="1"/>
      <c r="O404" s="1"/>
      <c r="P404" s="21">
        <f t="shared" si="201"/>
        <v>0.62778802167518721</v>
      </c>
      <c r="Q404" s="21">
        <f t="shared" si="202"/>
        <v>56.277880216751875</v>
      </c>
      <c r="R404" s="34">
        <v>3</v>
      </c>
      <c r="S404" s="34">
        <v>4</v>
      </c>
      <c r="T404" s="34">
        <v>17</v>
      </c>
      <c r="U404" s="34">
        <v>4</v>
      </c>
      <c r="V404" s="34">
        <v>4</v>
      </c>
      <c r="W404" s="34">
        <v>2</v>
      </c>
      <c r="X404" s="28">
        <f t="shared" si="203"/>
        <v>5</v>
      </c>
      <c r="Y404" s="22">
        <f t="shared" si="204"/>
        <v>27.689</v>
      </c>
      <c r="Z404" s="3"/>
      <c r="AA404" s="22">
        <f t="shared" si="205"/>
        <v>3.5402089554195715E-2</v>
      </c>
      <c r="AB404" s="22">
        <f t="shared" si="206"/>
        <v>50.354020895541957</v>
      </c>
      <c r="AC404" s="34">
        <v>5</v>
      </c>
      <c r="AD404" s="34">
        <v>5</v>
      </c>
      <c r="AE404" s="34">
        <f t="shared" si="218"/>
        <v>10</v>
      </c>
      <c r="AF404" s="5">
        <f t="shared" si="219"/>
        <v>1.1260584871216406</v>
      </c>
      <c r="AG404" s="5">
        <v>56</v>
      </c>
      <c r="AH404" s="5">
        <f t="shared" si="224"/>
        <v>244</v>
      </c>
      <c r="AI404" s="5">
        <f t="shared" si="220"/>
        <v>0.57500996679884941</v>
      </c>
      <c r="AJ404" s="5"/>
      <c r="AK404" s="23">
        <f t="shared" si="221"/>
        <v>0.85053422696024494</v>
      </c>
      <c r="AL404" s="23">
        <f t="shared" si="222"/>
        <v>58.505342269602451</v>
      </c>
      <c r="AM404">
        <v>3</v>
      </c>
      <c r="AN404">
        <v>3</v>
      </c>
      <c r="AO404">
        <v>3</v>
      </c>
      <c r="AP404">
        <v>4</v>
      </c>
      <c r="AQ404">
        <v>4</v>
      </c>
      <c r="AR404" s="31">
        <v>4</v>
      </c>
      <c r="AS404" s="6">
        <f t="shared" si="207"/>
        <v>21</v>
      </c>
      <c r="AT404" s="6">
        <f t="shared" si="208"/>
        <v>-0.51789915767352035</v>
      </c>
      <c r="AU404" s="6">
        <f t="shared" si="209"/>
        <v>-0.52688198111843199</v>
      </c>
      <c r="AV404" s="6">
        <f t="shared" si="210"/>
        <v>-0.82934496931989354</v>
      </c>
      <c r="AW404" s="6">
        <f t="shared" si="211"/>
        <v>-0.2620324046144914</v>
      </c>
      <c r="AX404" s="6">
        <f t="shared" si="212"/>
        <v>0.37758186298369223</v>
      </c>
      <c r="AY404" s="6">
        <f t="shared" si="213"/>
        <v>0.25555636805068033</v>
      </c>
      <c r="AZ404" s="6"/>
      <c r="BA404" s="6"/>
      <c r="BB404" s="24">
        <f t="shared" si="214"/>
        <v>-0.25050338028199415</v>
      </c>
      <c r="BC404" s="24">
        <f t="shared" si="223"/>
        <v>47.494966197180062</v>
      </c>
      <c r="BD404" s="20">
        <f t="shared" si="215"/>
        <v>1.2632209579076337</v>
      </c>
      <c r="BE404" s="8">
        <f t="shared" si="216"/>
        <v>0.31580523947690842</v>
      </c>
      <c r="BF404" s="20">
        <f t="shared" si="217"/>
        <v>53.158052394769086</v>
      </c>
    </row>
    <row r="405" spans="1:58" customFormat="1">
      <c r="A405" s="34">
        <v>54731</v>
      </c>
      <c r="B405" s="35">
        <v>43597.744444444441</v>
      </c>
      <c r="C405" s="34" t="s">
        <v>5</v>
      </c>
      <c r="D405" s="34">
        <v>3.5</v>
      </c>
      <c r="E405" s="34">
        <f t="shared" si="194"/>
        <v>3.5</v>
      </c>
      <c r="F405" s="34">
        <v>3</v>
      </c>
      <c r="G405" s="34">
        <f t="shared" si="195"/>
        <v>3</v>
      </c>
      <c r="H405" s="34">
        <v>3</v>
      </c>
      <c r="I405" s="34">
        <f t="shared" si="196"/>
        <v>3</v>
      </c>
      <c r="J405" s="30">
        <f t="shared" si="197"/>
        <v>1.1496831195914412</v>
      </c>
      <c r="K405" s="30">
        <f t="shared" si="198"/>
        <v>1.2389908932628613</v>
      </c>
      <c r="L405" s="30">
        <f t="shared" si="199"/>
        <v>-0.61026742897824293</v>
      </c>
      <c r="M405" s="30">
        <f t="shared" si="200"/>
        <v>0.52095965530682276</v>
      </c>
      <c r="N405" s="1"/>
      <c r="O405" s="1"/>
      <c r="P405" s="21">
        <f t="shared" si="201"/>
        <v>0.38322770653048038</v>
      </c>
      <c r="Q405" s="21">
        <f t="shared" si="202"/>
        <v>53.832277065304801</v>
      </c>
      <c r="R405" s="34">
        <v>5</v>
      </c>
      <c r="S405" s="34">
        <v>4</v>
      </c>
      <c r="T405" s="34">
        <v>17</v>
      </c>
      <c r="U405" s="34">
        <v>4</v>
      </c>
      <c r="V405" s="34">
        <v>4</v>
      </c>
      <c r="W405" s="34">
        <v>2</v>
      </c>
      <c r="X405" s="28">
        <f t="shared" si="203"/>
        <v>5</v>
      </c>
      <c r="Y405" s="22">
        <f t="shared" si="204"/>
        <v>28.781000000000002</v>
      </c>
      <c r="Z405" s="3"/>
      <c r="AA405" s="22">
        <f t="shared" si="205"/>
        <v>0.17670579134754713</v>
      </c>
      <c r="AB405" s="22">
        <f t="shared" si="206"/>
        <v>51.767057913475469</v>
      </c>
      <c r="AC405" s="34">
        <v>5</v>
      </c>
      <c r="AD405" s="34">
        <v>5</v>
      </c>
      <c r="AE405" s="34">
        <f t="shared" si="218"/>
        <v>10</v>
      </c>
      <c r="AF405" s="5">
        <f t="shared" si="219"/>
        <v>1.1260584871216406</v>
      </c>
      <c r="AG405" s="5">
        <v>56</v>
      </c>
      <c r="AH405" s="5">
        <f t="shared" si="224"/>
        <v>244</v>
      </c>
      <c r="AI405" s="5">
        <f t="shared" si="220"/>
        <v>0.57500996679884941</v>
      </c>
      <c r="AJ405" s="5"/>
      <c r="AK405" s="23">
        <f t="shared" si="221"/>
        <v>0.85053422696024494</v>
      </c>
      <c r="AL405" s="23">
        <f t="shared" si="222"/>
        <v>58.505342269602451</v>
      </c>
      <c r="AM405">
        <v>3</v>
      </c>
      <c r="AN405">
        <v>3</v>
      </c>
      <c r="AO405">
        <v>3</v>
      </c>
      <c r="AP405">
        <v>4</v>
      </c>
      <c r="AQ405">
        <v>4</v>
      </c>
      <c r="AR405" s="31">
        <v>4</v>
      </c>
      <c r="AS405" s="6">
        <f t="shared" si="207"/>
        <v>21</v>
      </c>
      <c r="AT405" s="6">
        <f t="shared" si="208"/>
        <v>-0.51789915767352035</v>
      </c>
      <c r="AU405" s="6">
        <f t="shared" si="209"/>
        <v>-0.52688198111843199</v>
      </c>
      <c r="AV405" s="6">
        <f t="shared" si="210"/>
        <v>-0.82934496931989354</v>
      </c>
      <c r="AW405" s="6">
        <f t="shared" si="211"/>
        <v>-0.2620324046144914</v>
      </c>
      <c r="AX405" s="6">
        <f t="shared" si="212"/>
        <v>0.37758186298369223</v>
      </c>
      <c r="AY405" s="6">
        <f t="shared" si="213"/>
        <v>0.25555636805068033</v>
      </c>
      <c r="AZ405" s="6"/>
      <c r="BA405" s="6"/>
      <c r="BB405" s="24">
        <f t="shared" si="214"/>
        <v>-0.25050338028199415</v>
      </c>
      <c r="BC405" s="24">
        <f t="shared" si="223"/>
        <v>47.494966197180062</v>
      </c>
      <c r="BD405" s="20">
        <f t="shared" si="215"/>
        <v>1.1599643445562782</v>
      </c>
      <c r="BE405" s="8">
        <f t="shared" si="216"/>
        <v>0.28999108613906954</v>
      </c>
      <c r="BF405" s="20">
        <f t="shared" si="217"/>
        <v>52.899910861390694</v>
      </c>
    </row>
    <row r="406" spans="1:58" customFormat="1">
      <c r="A406" s="34">
        <v>54731</v>
      </c>
      <c r="B406" s="35">
        <v>43597.854166666664</v>
      </c>
      <c r="C406" s="34" t="s">
        <v>6</v>
      </c>
      <c r="D406" s="34">
        <v>3.5</v>
      </c>
      <c r="E406" s="34">
        <f t="shared" si="194"/>
        <v>3.5</v>
      </c>
      <c r="F406" s="34">
        <v>3</v>
      </c>
      <c r="G406" s="34">
        <f t="shared" si="195"/>
        <v>3</v>
      </c>
      <c r="H406" s="34">
        <v>3</v>
      </c>
      <c r="I406" s="34">
        <f t="shared" si="196"/>
        <v>3</v>
      </c>
      <c r="J406" s="30">
        <f t="shared" si="197"/>
        <v>1.1496831195914412</v>
      </c>
      <c r="K406" s="30">
        <f t="shared" si="198"/>
        <v>1.2389908932628613</v>
      </c>
      <c r="L406" s="30">
        <f t="shared" si="199"/>
        <v>-0.61026742897824293</v>
      </c>
      <c r="M406" s="30">
        <f t="shared" si="200"/>
        <v>0.52095965530682276</v>
      </c>
      <c r="N406" s="1"/>
      <c r="O406" s="1"/>
      <c r="P406" s="21">
        <f t="shared" si="201"/>
        <v>0.38322770653048038</v>
      </c>
      <c r="Q406" s="21">
        <f t="shared" si="202"/>
        <v>53.832277065304801</v>
      </c>
      <c r="R406" s="34">
        <v>4</v>
      </c>
      <c r="S406" s="34">
        <v>4</v>
      </c>
      <c r="T406" s="34">
        <v>17</v>
      </c>
      <c r="U406" s="34">
        <v>4</v>
      </c>
      <c r="V406" s="34">
        <v>4</v>
      </c>
      <c r="W406" s="34">
        <v>2</v>
      </c>
      <c r="X406" s="28">
        <f t="shared" si="203"/>
        <v>5</v>
      </c>
      <c r="Y406" s="22">
        <f t="shared" si="204"/>
        <v>28.234999999999999</v>
      </c>
      <c r="Z406" s="3"/>
      <c r="AA406" s="22">
        <f t="shared" si="205"/>
        <v>0.1060539404508712</v>
      </c>
      <c r="AB406" s="22">
        <f t="shared" si="206"/>
        <v>51.06053940450871</v>
      </c>
      <c r="AC406" s="34">
        <v>5</v>
      </c>
      <c r="AD406" s="34">
        <v>5</v>
      </c>
      <c r="AE406" s="34">
        <f t="shared" si="218"/>
        <v>10</v>
      </c>
      <c r="AF406" s="5">
        <f t="shared" si="219"/>
        <v>1.1260584871216406</v>
      </c>
      <c r="AG406" s="5">
        <v>56</v>
      </c>
      <c r="AH406" s="5">
        <f t="shared" si="224"/>
        <v>244</v>
      </c>
      <c r="AI406" s="5">
        <f t="shared" si="220"/>
        <v>0.57500996679884941</v>
      </c>
      <c r="AJ406" s="5"/>
      <c r="AK406" s="23">
        <f t="shared" si="221"/>
        <v>0.85053422696024494</v>
      </c>
      <c r="AL406" s="23">
        <f t="shared" si="222"/>
        <v>58.505342269602451</v>
      </c>
      <c r="AM406">
        <v>3</v>
      </c>
      <c r="AN406">
        <v>3</v>
      </c>
      <c r="AO406">
        <v>3</v>
      </c>
      <c r="AP406">
        <v>4</v>
      </c>
      <c r="AQ406">
        <v>4</v>
      </c>
      <c r="AR406" s="31">
        <v>4</v>
      </c>
      <c r="AS406" s="6">
        <f t="shared" si="207"/>
        <v>21</v>
      </c>
      <c r="AT406" s="6">
        <f t="shared" si="208"/>
        <v>-0.51789915767352035</v>
      </c>
      <c r="AU406" s="6">
        <f t="shared" si="209"/>
        <v>-0.52688198111843199</v>
      </c>
      <c r="AV406" s="6">
        <f t="shared" si="210"/>
        <v>-0.82934496931989354</v>
      </c>
      <c r="AW406" s="6">
        <f t="shared" si="211"/>
        <v>-0.2620324046144914</v>
      </c>
      <c r="AX406" s="6">
        <f t="shared" si="212"/>
        <v>0.37758186298369223</v>
      </c>
      <c r="AY406" s="6">
        <f t="shared" si="213"/>
        <v>0.25555636805068033</v>
      </c>
      <c r="AZ406" s="6"/>
      <c r="BA406" s="6"/>
      <c r="BB406" s="24">
        <f t="shared" si="214"/>
        <v>-0.25050338028199415</v>
      </c>
      <c r="BC406" s="24">
        <f t="shared" si="223"/>
        <v>47.494966197180062</v>
      </c>
      <c r="BD406" s="20">
        <f t="shared" si="215"/>
        <v>1.0893124936596026</v>
      </c>
      <c r="BE406" s="8">
        <f t="shared" si="216"/>
        <v>0.27232812341490065</v>
      </c>
      <c r="BF406" s="20">
        <f t="shared" si="217"/>
        <v>52.723281234149006</v>
      </c>
    </row>
    <row r="407" spans="1:58" customFormat="1">
      <c r="A407" s="34">
        <v>54731</v>
      </c>
      <c r="B407" s="35">
        <v>43598.4375</v>
      </c>
      <c r="C407" s="34" t="s">
        <v>9</v>
      </c>
      <c r="D407" s="34">
        <v>7</v>
      </c>
      <c r="E407" s="34">
        <f t="shared" si="194"/>
        <v>7</v>
      </c>
      <c r="F407" s="34">
        <v>4</v>
      </c>
      <c r="G407" s="34">
        <f t="shared" si="195"/>
        <v>4</v>
      </c>
      <c r="H407" s="34">
        <v>3</v>
      </c>
      <c r="I407" s="34">
        <f t="shared" si="196"/>
        <v>3</v>
      </c>
      <c r="J407" s="30">
        <f t="shared" si="197"/>
        <v>5.0844925992203018</v>
      </c>
      <c r="K407" s="30">
        <f t="shared" si="198"/>
        <v>4.121016751336839</v>
      </c>
      <c r="L407" s="30">
        <f t="shared" si="199"/>
        <v>0.44251619257664032</v>
      </c>
      <c r="M407" s="30">
        <f t="shared" si="200"/>
        <v>0.52095965530682276</v>
      </c>
      <c r="N407" s="1"/>
      <c r="O407" s="1"/>
      <c r="P407" s="21">
        <f t="shared" si="201"/>
        <v>1.6948308664067673</v>
      </c>
      <c r="Q407" s="21">
        <f t="shared" si="202"/>
        <v>66.948308664067667</v>
      </c>
      <c r="R407" s="34">
        <v>4</v>
      </c>
      <c r="S407" s="34">
        <v>4</v>
      </c>
      <c r="T407" s="34">
        <v>17</v>
      </c>
      <c r="U407" s="34">
        <v>4</v>
      </c>
      <c r="V407" s="34">
        <v>4</v>
      </c>
      <c r="W407" s="34">
        <v>2</v>
      </c>
      <c r="X407" s="28">
        <f t="shared" si="203"/>
        <v>5</v>
      </c>
      <c r="Y407" s="22">
        <f t="shared" si="204"/>
        <v>28.234999999999999</v>
      </c>
      <c r="Z407" s="3"/>
      <c r="AA407" s="22">
        <f t="shared" si="205"/>
        <v>0.1060539404508712</v>
      </c>
      <c r="AB407" s="22">
        <f t="shared" si="206"/>
        <v>51.06053940450871</v>
      </c>
      <c r="AC407" s="34">
        <v>5</v>
      </c>
      <c r="AD407" s="34">
        <v>3</v>
      </c>
      <c r="AE407" s="34">
        <f t="shared" si="218"/>
        <v>8</v>
      </c>
      <c r="AF407" s="5">
        <f t="shared" si="219"/>
        <v>0.45101055878998159</v>
      </c>
      <c r="AG407" s="5">
        <v>56</v>
      </c>
      <c r="AH407" s="5">
        <f t="shared" si="224"/>
        <v>244</v>
      </c>
      <c r="AI407" s="5">
        <f t="shared" si="220"/>
        <v>0.57500996679884941</v>
      </c>
      <c r="AJ407" s="5"/>
      <c r="AK407" s="23">
        <f t="shared" si="221"/>
        <v>0.51301026279441553</v>
      </c>
      <c r="AL407" s="23">
        <f t="shared" si="222"/>
        <v>55.130102627944154</v>
      </c>
      <c r="AM407">
        <v>3</v>
      </c>
      <c r="AN407">
        <v>3</v>
      </c>
      <c r="AO407">
        <v>4</v>
      </c>
      <c r="AP407">
        <v>4</v>
      </c>
      <c r="AQ407">
        <v>4</v>
      </c>
      <c r="AR407" s="31">
        <v>4</v>
      </c>
      <c r="AS407" s="6">
        <f t="shared" si="207"/>
        <v>22</v>
      </c>
      <c r="AT407" s="6">
        <f t="shared" si="208"/>
        <v>-0.51789915767352035</v>
      </c>
      <c r="AU407" s="6">
        <f t="shared" si="209"/>
        <v>-0.52688198111843199</v>
      </c>
      <c r="AV407" s="6">
        <f t="shared" si="210"/>
        <v>0.2970787949802603</v>
      </c>
      <c r="AW407" s="6">
        <f t="shared" si="211"/>
        <v>-0.2620324046144914</v>
      </c>
      <c r="AX407" s="6">
        <f t="shared" si="212"/>
        <v>0.37758186298369223</v>
      </c>
      <c r="AY407" s="6">
        <f t="shared" si="213"/>
        <v>0.25555636805068033</v>
      </c>
      <c r="AZ407" s="6"/>
      <c r="BA407" s="6"/>
      <c r="BB407" s="24">
        <f t="shared" si="214"/>
        <v>-6.2766086231968513E-2</v>
      </c>
      <c r="BC407" s="24">
        <f t="shared" si="223"/>
        <v>49.372339137680314</v>
      </c>
      <c r="BD407" s="20">
        <f t="shared" si="215"/>
        <v>2.2511289834200854</v>
      </c>
      <c r="BE407" s="8">
        <f t="shared" si="216"/>
        <v>0.56278224585502135</v>
      </c>
      <c r="BF407" s="20">
        <f t="shared" si="217"/>
        <v>55.627822458550213</v>
      </c>
    </row>
    <row r="408" spans="1:58" customFormat="1">
      <c r="A408" s="34">
        <v>54731</v>
      </c>
      <c r="B408" s="35">
        <v>43598.604861111111</v>
      </c>
      <c r="C408" s="34" t="s">
        <v>4</v>
      </c>
      <c r="D408" s="34">
        <v>2.5</v>
      </c>
      <c r="E408" s="34">
        <f t="shared" si="194"/>
        <v>2.5</v>
      </c>
      <c r="F408" s="34">
        <v>3</v>
      </c>
      <c r="G408" s="34">
        <f t="shared" si="195"/>
        <v>3</v>
      </c>
      <c r="H408" s="34">
        <v>4</v>
      </c>
      <c r="I408" s="34">
        <f t="shared" si="196"/>
        <v>4</v>
      </c>
      <c r="J408" s="30">
        <f t="shared" si="197"/>
        <v>0.8305804434706785</v>
      </c>
      <c r="K408" s="30">
        <f t="shared" si="198"/>
        <v>0.41555493381315328</v>
      </c>
      <c r="L408" s="30">
        <f t="shared" si="199"/>
        <v>-0.61026742897824293</v>
      </c>
      <c r="M408" s="30">
        <f t="shared" si="200"/>
        <v>1.0252929386357681</v>
      </c>
      <c r="N408" s="1"/>
      <c r="O408" s="1"/>
      <c r="P408" s="21">
        <f t="shared" si="201"/>
        <v>0.2768601478235595</v>
      </c>
      <c r="Q408" s="21">
        <f t="shared" si="202"/>
        <v>52.768601478235595</v>
      </c>
      <c r="R408" s="34">
        <v>5</v>
      </c>
      <c r="S408" s="34">
        <v>5</v>
      </c>
      <c r="T408" s="34">
        <v>17</v>
      </c>
      <c r="U408" s="34">
        <v>4</v>
      </c>
      <c r="V408" s="34">
        <v>4</v>
      </c>
      <c r="W408" s="34">
        <v>2</v>
      </c>
      <c r="X408" s="28">
        <f t="shared" si="203"/>
        <v>5</v>
      </c>
      <c r="Y408" s="22">
        <f t="shared" si="204"/>
        <v>29.184000000000001</v>
      </c>
      <c r="Z408" s="3"/>
      <c r="AA408" s="22">
        <f t="shared" si="205"/>
        <v>0.22885358605699799</v>
      </c>
      <c r="AB408" s="22">
        <f t="shared" si="206"/>
        <v>52.288535860569979</v>
      </c>
      <c r="AC408" s="34">
        <v>5</v>
      </c>
      <c r="AD408" s="34">
        <v>3</v>
      </c>
      <c r="AE408" s="34">
        <f t="shared" si="218"/>
        <v>8</v>
      </c>
      <c r="AF408" s="5">
        <f t="shared" si="219"/>
        <v>0.45101055878998159</v>
      </c>
      <c r="AG408" s="5">
        <v>56</v>
      </c>
      <c r="AH408" s="5">
        <f t="shared" si="224"/>
        <v>244</v>
      </c>
      <c r="AI408" s="5">
        <f t="shared" si="220"/>
        <v>0.57500996679884941</v>
      </c>
      <c r="AJ408" s="5"/>
      <c r="AK408" s="23">
        <f t="shared" si="221"/>
        <v>0.51301026279441553</v>
      </c>
      <c r="AL408" s="23">
        <f t="shared" si="222"/>
        <v>55.130102627944154</v>
      </c>
      <c r="AM408">
        <v>3</v>
      </c>
      <c r="AN408">
        <v>3</v>
      </c>
      <c r="AO408">
        <v>4</v>
      </c>
      <c r="AP408">
        <v>4</v>
      </c>
      <c r="AQ408">
        <v>4</v>
      </c>
      <c r="AR408" s="31">
        <v>4</v>
      </c>
      <c r="AS408" s="6">
        <f t="shared" si="207"/>
        <v>22</v>
      </c>
      <c r="AT408" s="6">
        <f t="shared" si="208"/>
        <v>-0.51789915767352035</v>
      </c>
      <c r="AU408" s="6">
        <f t="shared" si="209"/>
        <v>-0.52688198111843199</v>
      </c>
      <c r="AV408" s="6">
        <f t="shared" si="210"/>
        <v>0.2970787949802603</v>
      </c>
      <c r="AW408" s="6">
        <f t="shared" si="211"/>
        <v>-0.2620324046144914</v>
      </c>
      <c r="AX408" s="6">
        <f t="shared" si="212"/>
        <v>0.37758186298369223</v>
      </c>
      <c r="AY408" s="6">
        <f t="shared" si="213"/>
        <v>0.25555636805068033</v>
      </c>
      <c r="AZ408" s="6"/>
      <c r="BA408" s="6"/>
      <c r="BB408" s="24">
        <f t="shared" si="214"/>
        <v>-6.2766086231968513E-2</v>
      </c>
      <c r="BC408" s="24">
        <f t="shared" si="223"/>
        <v>49.372339137680314</v>
      </c>
      <c r="BD408" s="20">
        <f t="shared" si="215"/>
        <v>0.95595791044300449</v>
      </c>
      <c r="BE408" s="8">
        <f t="shared" si="216"/>
        <v>0.23898947761075112</v>
      </c>
      <c r="BF408" s="20">
        <f t="shared" si="217"/>
        <v>52.389894776107511</v>
      </c>
    </row>
    <row r="409" spans="1:58" customFormat="1">
      <c r="A409" s="34">
        <v>54731</v>
      </c>
      <c r="B409" s="35">
        <v>43598.729166666664</v>
      </c>
      <c r="C409" s="34" t="s">
        <v>5</v>
      </c>
      <c r="D409" s="37">
        <v>2.9187499999999993</v>
      </c>
      <c r="E409" s="1">
        <f t="shared" si="194"/>
        <v>2.9187499999999993</v>
      </c>
      <c r="F409" s="37">
        <v>2</v>
      </c>
      <c r="G409" s="1">
        <f t="shared" si="195"/>
        <v>2</v>
      </c>
      <c r="H409" s="37">
        <v>2</v>
      </c>
      <c r="I409" s="1">
        <f t="shared" si="196"/>
        <v>2</v>
      </c>
      <c r="J409" s="30">
        <f t="shared" si="197"/>
        <v>-0.88605593672253091</v>
      </c>
      <c r="K409" s="30">
        <f t="shared" si="198"/>
        <v>0.76036874183271785</v>
      </c>
      <c r="L409" s="30">
        <f t="shared" si="199"/>
        <v>-1.6630510505331262</v>
      </c>
      <c r="M409" s="30">
        <f t="shared" si="200"/>
        <v>1.6626371977877374E-2</v>
      </c>
      <c r="N409" s="1"/>
      <c r="O409" s="1"/>
      <c r="P409" s="21">
        <f t="shared" si="201"/>
        <v>-0.2953519789075103</v>
      </c>
      <c r="Q409" s="21">
        <f t="shared" si="202"/>
        <v>47.046480210924898</v>
      </c>
      <c r="R409" s="34">
        <v>5</v>
      </c>
      <c r="S409" s="34">
        <v>5</v>
      </c>
      <c r="T409" s="34">
        <v>20</v>
      </c>
      <c r="U409" s="34">
        <v>6</v>
      </c>
      <c r="V409" s="34">
        <v>6</v>
      </c>
      <c r="W409" s="34">
        <v>2</v>
      </c>
      <c r="X409" s="28">
        <f t="shared" si="203"/>
        <v>5</v>
      </c>
      <c r="Y409" s="22">
        <f t="shared" si="204"/>
        <v>35.819000000000003</v>
      </c>
      <c r="Z409" s="3"/>
      <c r="AA409" s="22">
        <f t="shared" si="205"/>
        <v>1.087415913345354</v>
      </c>
      <c r="AB409" s="22">
        <f t="shared" si="206"/>
        <v>60.874159133453539</v>
      </c>
      <c r="AC409" s="34">
        <v>5</v>
      </c>
      <c r="AD409" s="34">
        <v>3</v>
      </c>
      <c r="AE409" s="34">
        <f t="shared" si="218"/>
        <v>8</v>
      </c>
      <c r="AF409" s="5">
        <f t="shared" si="219"/>
        <v>0.45101055878998159</v>
      </c>
      <c r="AG409" s="5">
        <v>56</v>
      </c>
      <c r="AH409" s="5">
        <f t="shared" si="224"/>
        <v>244</v>
      </c>
      <c r="AI409" s="5">
        <f t="shared" si="220"/>
        <v>0.57500996679884941</v>
      </c>
      <c r="AJ409" s="5"/>
      <c r="AK409" s="23">
        <f t="shared" si="221"/>
        <v>0.51301026279441553</v>
      </c>
      <c r="AL409" s="23">
        <f t="shared" si="222"/>
        <v>55.130102627944154</v>
      </c>
      <c r="AM409">
        <v>3</v>
      </c>
      <c r="AN409">
        <v>3</v>
      </c>
      <c r="AO409">
        <v>4</v>
      </c>
      <c r="AP409">
        <v>4</v>
      </c>
      <c r="AQ409">
        <v>4</v>
      </c>
      <c r="AR409" s="31">
        <v>4</v>
      </c>
      <c r="AS409" s="6">
        <f t="shared" si="207"/>
        <v>22</v>
      </c>
      <c r="AT409" s="6">
        <f t="shared" si="208"/>
        <v>-0.51789915767352035</v>
      </c>
      <c r="AU409" s="6">
        <f t="shared" si="209"/>
        <v>-0.52688198111843199</v>
      </c>
      <c r="AV409" s="6">
        <f t="shared" si="210"/>
        <v>0.2970787949802603</v>
      </c>
      <c r="AW409" s="6">
        <f t="shared" si="211"/>
        <v>-0.2620324046144914</v>
      </c>
      <c r="AX409" s="6">
        <f t="shared" si="212"/>
        <v>0.37758186298369223</v>
      </c>
      <c r="AY409" s="6">
        <f t="shared" si="213"/>
        <v>0.25555636805068033</v>
      </c>
      <c r="AZ409" s="6"/>
      <c r="BA409" s="6"/>
      <c r="BB409" s="24">
        <f t="shared" si="214"/>
        <v>-6.2766086231968513E-2</v>
      </c>
      <c r="BC409" s="24">
        <f t="shared" si="223"/>
        <v>49.372339137680314</v>
      </c>
      <c r="BD409" s="20">
        <f t="shared" si="215"/>
        <v>1.2423081110002907</v>
      </c>
      <c r="BE409" s="8">
        <f t="shared" si="216"/>
        <v>0.31057702775007268</v>
      </c>
      <c r="BF409" s="20">
        <f t="shared" si="217"/>
        <v>53.105770277500724</v>
      </c>
    </row>
    <row r="410" spans="1:58" customFormat="1">
      <c r="A410" s="34">
        <v>54731</v>
      </c>
      <c r="B410" s="35">
        <v>43598.854166666664</v>
      </c>
      <c r="C410" s="34" t="s">
        <v>6</v>
      </c>
      <c r="D410" s="37">
        <v>2.9187499999999993</v>
      </c>
      <c r="E410" s="1">
        <f t="shared" si="194"/>
        <v>2.9187499999999993</v>
      </c>
      <c r="F410" s="37">
        <v>2</v>
      </c>
      <c r="G410" s="1">
        <f t="shared" si="195"/>
        <v>2</v>
      </c>
      <c r="H410" s="37">
        <v>2</v>
      </c>
      <c r="I410" s="1">
        <f t="shared" si="196"/>
        <v>2</v>
      </c>
      <c r="J410" s="30">
        <f t="shared" si="197"/>
        <v>-0.88605593672253091</v>
      </c>
      <c r="K410" s="30">
        <f t="shared" si="198"/>
        <v>0.76036874183271785</v>
      </c>
      <c r="L410" s="30">
        <f t="shared" si="199"/>
        <v>-1.6630510505331262</v>
      </c>
      <c r="M410" s="30">
        <f t="shared" si="200"/>
        <v>1.6626371977877374E-2</v>
      </c>
      <c r="N410" s="1"/>
      <c r="O410" s="1"/>
      <c r="P410" s="21">
        <f t="shared" si="201"/>
        <v>-0.2953519789075103</v>
      </c>
      <c r="Q410" s="21">
        <f t="shared" si="202"/>
        <v>47.046480210924898</v>
      </c>
      <c r="R410" s="34">
        <v>4</v>
      </c>
      <c r="S410" s="34">
        <v>4</v>
      </c>
      <c r="T410" s="34">
        <v>20</v>
      </c>
      <c r="U410" s="34">
        <v>6</v>
      </c>
      <c r="V410" s="34">
        <v>6</v>
      </c>
      <c r="W410" s="34">
        <v>2</v>
      </c>
      <c r="X410" s="28">
        <f t="shared" si="203"/>
        <v>5</v>
      </c>
      <c r="Y410" s="22">
        <f t="shared" si="204"/>
        <v>34.869999999999997</v>
      </c>
      <c r="Z410" s="3"/>
      <c r="AA410" s="22">
        <f t="shared" si="205"/>
        <v>0.96461626773922693</v>
      </c>
      <c r="AB410" s="22">
        <f t="shared" si="206"/>
        <v>59.646162677392269</v>
      </c>
      <c r="AC410" s="34">
        <v>5</v>
      </c>
      <c r="AD410" s="34">
        <v>3</v>
      </c>
      <c r="AE410" s="34">
        <f t="shared" si="218"/>
        <v>8</v>
      </c>
      <c r="AF410" s="5">
        <f t="shared" si="219"/>
        <v>0.45101055878998159</v>
      </c>
      <c r="AG410" s="5">
        <v>56</v>
      </c>
      <c r="AH410" s="5">
        <f t="shared" si="224"/>
        <v>244</v>
      </c>
      <c r="AI410" s="5">
        <f t="shared" si="220"/>
        <v>0.57500996679884941</v>
      </c>
      <c r="AJ410" s="5"/>
      <c r="AK410" s="23">
        <f t="shared" si="221"/>
        <v>0.51301026279441553</v>
      </c>
      <c r="AL410" s="23">
        <f t="shared" si="222"/>
        <v>55.130102627944154</v>
      </c>
      <c r="AM410">
        <v>3</v>
      </c>
      <c r="AN410">
        <v>3</v>
      </c>
      <c r="AO410">
        <v>4</v>
      </c>
      <c r="AP410">
        <v>4</v>
      </c>
      <c r="AQ410">
        <v>4</v>
      </c>
      <c r="AR410" s="31">
        <v>4</v>
      </c>
      <c r="AS410" s="6">
        <f t="shared" si="207"/>
        <v>22</v>
      </c>
      <c r="AT410" s="6">
        <f t="shared" si="208"/>
        <v>-0.51789915767352035</v>
      </c>
      <c r="AU410" s="6">
        <f t="shared" si="209"/>
        <v>-0.52688198111843199</v>
      </c>
      <c r="AV410" s="6">
        <f t="shared" si="210"/>
        <v>0.2970787949802603</v>
      </c>
      <c r="AW410" s="6">
        <f t="shared" si="211"/>
        <v>-0.2620324046144914</v>
      </c>
      <c r="AX410" s="6">
        <f t="shared" si="212"/>
        <v>0.37758186298369223</v>
      </c>
      <c r="AY410" s="6">
        <f t="shared" si="213"/>
        <v>0.25555636805068033</v>
      </c>
      <c r="AZ410" s="6"/>
      <c r="BA410" s="6"/>
      <c r="BB410" s="24">
        <f t="shared" si="214"/>
        <v>-6.2766086231968513E-2</v>
      </c>
      <c r="BC410" s="24">
        <f t="shared" si="223"/>
        <v>49.372339137680314</v>
      </c>
      <c r="BD410" s="20">
        <f t="shared" si="215"/>
        <v>1.1195084653941636</v>
      </c>
      <c r="BE410" s="8">
        <f t="shared" si="216"/>
        <v>0.2798771163485409</v>
      </c>
      <c r="BF410" s="20">
        <f t="shared" si="217"/>
        <v>52.798771163485412</v>
      </c>
    </row>
    <row r="411" spans="1:58" customFormat="1">
      <c r="A411" s="34">
        <v>54731</v>
      </c>
      <c r="B411" s="35">
        <v>43599.4375</v>
      </c>
      <c r="C411" s="34" t="s">
        <v>10</v>
      </c>
      <c r="D411" s="34">
        <v>3.5</v>
      </c>
      <c r="E411" s="34">
        <f t="shared" si="194"/>
        <v>3.5</v>
      </c>
      <c r="F411" s="34">
        <v>4</v>
      </c>
      <c r="G411" s="34">
        <f t="shared" si="195"/>
        <v>4</v>
      </c>
      <c r="H411" s="34">
        <v>4</v>
      </c>
      <c r="I411" s="34">
        <f t="shared" si="196"/>
        <v>4</v>
      </c>
      <c r="J411" s="30">
        <f t="shared" si="197"/>
        <v>2.7068000244752697</v>
      </c>
      <c r="K411" s="30">
        <f t="shared" si="198"/>
        <v>1.2389908932628613</v>
      </c>
      <c r="L411" s="30">
        <f t="shared" si="199"/>
        <v>0.44251619257664032</v>
      </c>
      <c r="M411" s="30">
        <f t="shared" si="200"/>
        <v>1.0252929386357681</v>
      </c>
      <c r="N411" s="1"/>
      <c r="O411" s="1"/>
      <c r="P411" s="21">
        <f t="shared" si="201"/>
        <v>0.90226667482508993</v>
      </c>
      <c r="Q411" s="21">
        <f t="shared" si="202"/>
        <v>59.022666748250899</v>
      </c>
      <c r="R411" s="34">
        <v>3</v>
      </c>
      <c r="S411" s="34">
        <v>3</v>
      </c>
      <c r="T411" s="34">
        <v>18</v>
      </c>
      <c r="U411" s="34">
        <v>4</v>
      </c>
      <c r="V411" s="34">
        <v>4</v>
      </c>
      <c r="W411" s="34">
        <v>2</v>
      </c>
      <c r="X411" s="28">
        <f t="shared" si="203"/>
        <v>5</v>
      </c>
      <c r="Y411" s="22">
        <f t="shared" si="204"/>
        <v>28.275000000000002</v>
      </c>
      <c r="Z411" s="3"/>
      <c r="AA411" s="22">
        <f t="shared" si="205"/>
        <v>0.11122990022352178</v>
      </c>
      <c r="AB411" s="22">
        <f t="shared" si="206"/>
        <v>51.112299002235218</v>
      </c>
      <c r="AC411" s="34">
        <v>5</v>
      </c>
      <c r="AD411" s="34">
        <v>5</v>
      </c>
      <c r="AE411" s="34">
        <f t="shared" si="218"/>
        <v>10</v>
      </c>
      <c r="AF411" s="5">
        <f t="shared" si="219"/>
        <v>1.1260584871216406</v>
      </c>
      <c r="AG411" s="5">
        <v>56</v>
      </c>
      <c r="AH411" s="5">
        <f t="shared" si="224"/>
        <v>244</v>
      </c>
      <c r="AI411" s="5">
        <f t="shared" si="220"/>
        <v>0.57500996679884941</v>
      </c>
      <c r="AJ411" s="5"/>
      <c r="AK411" s="23">
        <f t="shared" si="221"/>
        <v>0.85053422696024494</v>
      </c>
      <c r="AL411" s="23">
        <f t="shared" si="222"/>
        <v>58.505342269602451</v>
      </c>
      <c r="AM411">
        <v>3</v>
      </c>
      <c r="AN411">
        <v>3</v>
      </c>
      <c r="AO411">
        <v>2</v>
      </c>
      <c r="AP411">
        <v>4</v>
      </c>
      <c r="AQ411">
        <v>3</v>
      </c>
      <c r="AR411" s="31">
        <v>3</v>
      </c>
      <c r="AS411" s="6">
        <f t="shared" si="207"/>
        <v>18</v>
      </c>
      <c r="AT411" s="6">
        <f t="shared" si="208"/>
        <v>-0.51789915767352035</v>
      </c>
      <c r="AU411" s="6">
        <f t="shared" si="209"/>
        <v>-0.52688198111843199</v>
      </c>
      <c r="AV411" s="6">
        <f t="shared" si="210"/>
        <v>-1.9557687336200473</v>
      </c>
      <c r="AW411" s="6">
        <f t="shared" si="211"/>
        <v>-0.2620324046144914</v>
      </c>
      <c r="AX411" s="6">
        <f t="shared" si="212"/>
        <v>-0.81754681637338489</v>
      </c>
      <c r="AY411" s="6">
        <f t="shared" si="213"/>
        <v>-0.94861862185802748</v>
      </c>
      <c r="AZ411" s="6"/>
      <c r="BA411" s="6"/>
      <c r="BB411" s="24">
        <f t="shared" si="214"/>
        <v>-0.83812461920965065</v>
      </c>
      <c r="BC411" s="24">
        <f t="shared" si="223"/>
        <v>41.618753807903495</v>
      </c>
      <c r="BD411" s="20">
        <f t="shared" si="215"/>
        <v>1.025906182799206</v>
      </c>
      <c r="BE411" s="8">
        <f t="shared" si="216"/>
        <v>0.25647654569980149</v>
      </c>
      <c r="BF411" s="20">
        <f t="shared" si="217"/>
        <v>52.564765456998018</v>
      </c>
    </row>
    <row r="412" spans="1:58" customFormat="1">
      <c r="A412" s="34">
        <v>54731</v>
      </c>
      <c r="B412" s="35">
        <v>43599.571527777778</v>
      </c>
      <c r="C412" s="34" t="s">
        <v>4</v>
      </c>
      <c r="D412" s="34">
        <v>3.5</v>
      </c>
      <c r="E412" s="34">
        <f t="shared" si="194"/>
        <v>3.5</v>
      </c>
      <c r="F412" s="34">
        <v>4</v>
      </c>
      <c r="G412" s="34">
        <f t="shared" si="195"/>
        <v>4</v>
      </c>
      <c r="H412" s="34">
        <v>4</v>
      </c>
      <c r="I412" s="34">
        <f t="shared" si="196"/>
        <v>4</v>
      </c>
      <c r="J412" s="30">
        <f t="shared" si="197"/>
        <v>2.7068000244752697</v>
      </c>
      <c r="K412" s="30">
        <f t="shared" si="198"/>
        <v>1.2389908932628613</v>
      </c>
      <c r="L412" s="30">
        <f t="shared" si="199"/>
        <v>0.44251619257664032</v>
      </c>
      <c r="M412" s="30">
        <f t="shared" si="200"/>
        <v>1.0252929386357681</v>
      </c>
      <c r="N412" s="1"/>
      <c r="O412" s="1"/>
      <c r="P412" s="21">
        <f t="shared" si="201"/>
        <v>0.90226667482508993</v>
      </c>
      <c r="Q412" s="21">
        <f t="shared" si="202"/>
        <v>59.022666748250899</v>
      </c>
      <c r="R412" s="34">
        <v>3</v>
      </c>
      <c r="S412" s="34">
        <v>4</v>
      </c>
      <c r="T412" s="34">
        <v>18</v>
      </c>
      <c r="U412" s="34">
        <v>4</v>
      </c>
      <c r="V412" s="34">
        <v>5</v>
      </c>
      <c r="W412" s="34">
        <v>1</v>
      </c>
      <c r="X412" s="28">
        <f t="shared" si="203"/>
        <v>6</v>
      </c>
      <c r="Y412" s="22">
        <f t="shared" si="204"/>
        <v>29.465</v>
      </c>
      <c r="Z412" s="3"/>
      <c r="AA412" s="22">
        <f t="shared" si="205"/>
        <v>0.26521470345986564</v>
      </c>
      <c r="AB412" s="22">
        <f t="shared" si="206"/>
        <v>52.652147034598656</v>
      </c>
      <c r="AC412" s="34">
        <v>5</v>
      </c>
      <c r="AD412" s="34">
        <v>5</v>
      </c>
      <c r="AE412" s="34">
        <f t="shared" si="218"/>
        <v>10</v>
      </c>
      <c r="AF412" s="5">
        <f t="shared" si="219"/>
        <v>1.1260584871216406</v>
      </c>
      <c r="AG412" s="5">
        <v>56</v>
      </c>
      <c r="AH412" s="5">
        <f t="shared" si="224"/>
        <v>244</v>
      </c>
      <c r="AI412" s="5">
        <f t="shared" si="220"/>
        <v>0.57500996679884941</v>
      </c>
      <c r="AJ412" s="5"/>
      <c r="AK412" s="23">
        <f t="shared" si="221"/>
        <v>0.85053422696024494</v>
      </c>
      <c r="AL412" s="23">
        <f t="shared" si="222"/>
        <v>58.505342269602451</v>
      </c>
      <c r="AM412">
        <v>3</v>
      </c>
      <c r="AN412">
        <v>3</v>
      </c>
      <c r="AO412">
        <v>2</v>
      </c>
      <c r="AP412">
        <v>4</v>
      </c>
      <c r="AQ412">
        <v>3</v>
      </c>
      <c r="AR412" s="31">
        <v>3</v>
      </c>
      <c r="AS412" s="6">
        <f t="shared" si="207"/>
        <v>18</v>
      </c>
      <c r="AT412" s="6">
        <f t="shared" si="208"/>
        <v>-0.51789915767352035</v>
      </c>
      <c r="AU412" s="6">
        <f t="shared" si="209"/>
        <v>-0.52688198111843199</v>
      </c>
      <c r="AV412" s="6">
        <f t="shared" si="210"/>
        <v>-1.9557687336200473</v>
      </c>
      <c r="AW412" s="6">
        <f t="shared" si="211"/>
        <v>-0.2620324046144914</v>
      </c>
      <c r="AX412" s="6">
        <f t="shared" si="212"/>
        <v>-0.81754681637338489</v>
      </c>
      <c r="AY412" s="6">
        <f t="shared" si="213"/>
        <v>-0.94861862185802748</v>
      </c>
      <c r="AZ412" s="6"/>
      <c r="BA412" s="6"/>
      <c r="BB412" s="24">
        <f t="shared" si="214"/>
        <v>-0.83812461920965065</v>
      </c>
      <c r="BC412" s="24">
        <f t="shared" si="223"/>
        <v>41.618753807903495</v>
      </c>
      <c r="BD412" s="20">
        <f t="shared" si="215"/>
        <v>1.17989098603555</v>
      </c>
      <c r="BE412" s="8">
        <f t="shared" si="216"/>
        <v>0.2949727465088875</v>
      </c>
      <c r="BF412" s="20">
        <f t="shared" si="217"/>
        <v>52.949727465088877</v>
      </c>
    </row>
    <row r="413" spans="1:58" customFormat="1">
      <c r="A413" s="34">
        <v>54731</v>
      </c>
      <c r="B413" s="35">
        <v>43599.76458333333</v>
      </c>
      <c r="C413" s="34" t="s">
        <v>5</v>
      </c>
      <c r="D413" s="34">
        <v>3.5</v>
      </c>
      <c r="E413" s="34">
        <f t="shared" si="194"/>
        <v>3.5</v>
      </c>
      <c r="F413" s="34">
        <v>4</v>
      </c>
      <c r="G413" s="34">
        <f t="shared" si="195"/>
        <v>4</v>
      </c>
      <c r="H413" s="34">
        <v>4</v>
      </c>
      <c r="I413" s="34">
        <f t="shared" si="196"/>
        <v>4</v>
      </c>
      <c r="J413" s="30">
        <f t="shared" si="197"/>
        <v>2.7068000244752697</v>
      </c>
      <c r="K413" s="30">
        <f t="shared" si="198"/>
        <v>1.2389908932628613</v>
      </c>
      <c r="L413" s="30">
        <f t="shared" si="199"/>
        <v>0.44251619257664032</v>
      </c>
      <c r="M413" s="30">
        <f t="shared" si="200"/>
        <v>1.0252929386357681</v>
      </c>
      <c r="N413" s="1"/>
      <c r="O413" s="1"/>
      <c r="P413" s="21">
        <f t="shared" si="201"/>
        <v>0.90226667482508993</v>
      </c>
      <c r="Q413" s="21">
        <f t="shared" si="202"/>
        <v>59.022666748250899</v>
      </c>
      <c r="R413" s="34">
        <v>3</v>
      </c>
      <c r="S413" s="34">
        <v>4</v>
      </c>
      <c r="T413" s="34">
        <v>16</v>
      </c>
      <c r="U413" s="34">
        <v>4</v>
      </c>
      <c r="V413" s="34">
        <v>3</v>
      </c>
      <c r="W413" s="34">
        <v>2</v>
      </c>
      <c r="X413" s="28">
        <f t="shared" si="203"/>
        <v>5</v>
      </c>
      <c r="Y413" s="22">
        <f t="shared" si="204"/>
        <v>25.767999999999997</v>
      </c>
      <c r="Z413" s="3"/>
      <c r="AA413" s="22">
        <f t="shared" si="205"/>
        <v>-0.21317337852733168</v>
      </c>
      <c r="AB413" s="22">
        <f t="shared" si="206"/>
        <v>47.868266214726681</v>
      </c>
      <c r="AC413" s="34">
        <v>5</v>
      </c>
      <c r="AD413" s="34">
        <v>5</v>
      </c>
      <c r="AE413" s="34">
        <f t="shared" si="218"/>
        <v>10</v>
      </c>
      <c r="AF413" s="5">
        <f t="shared" si="219"/>
        <v>1.1260584871216406</v>
      </c>
      <c r="AG413" s="5">
        <v>56</v>
      </c>
      <c r="AH413" s="5">
        <f t="shared" si="224"/>
        <v>244</v>
      </c>
      <c r="AI413" s="5">
        <f t="shared" si="220"/>
        <v>0.57500996679884941</v>
      </c>
      <c r="AJ413" s="5"/>
      <c r="AK413" s="23">
        <f t="shared" si="221"/>
        <v>0.85053422696024494</v>
      </c>
      <c r="AL413" s="23">
        <f t="shared" si="222"/>
        <v>58.505342269602451</v>
      </c>
      <c r="AM413">
        <v>3</v>
      </c>
      <c r="AN413">
        <v>3</v>
      </c>
      <c r="AO413">
        <v>2</v>
      </c>
      <c r="AP413">
        <v>4</v>
      </c>
      <c r="AQ413">
        <v>3</v>
      </c>
      <c r="AR413" s="31">
        <v>3</v>
      </c>
      <c r="AS413" s="6">
        <f t="shared" si="207"/>
        <v>18</v>
      </c>
      <c r="AT413" s="6">
        <f t="shared" si="208"/>
        <v>-0.51789915767352035</v>
      </c>
      <c r="AU413" s="6">
        <f t="shared" si="209"/>
        <v>-0.52688198111843199</v>
      </c>
      <c r="AV413" s="6">
        <f t="shared" si="210"/>
        <v>-1.9557687336200473</v>
      </c>
      <c r="AW413" s="6">
        <f t="shared" si="211"/>
        <v>-0.2620324046144914</v>
      </c>
      <c r="AX413" s="6">
        <f t="shared" si="212"/>
        <v>-0.81754681637338489</v>
      </c>
      <c r="AY413" s="6">
        <f t="shared" si="213"/>
        <v>-0.94861862185802748</v>
      </c>
      <c r="AZ413" s="6"/>
      <c r="BA413" s="6"/>
      <c r="BB413" s="24">
        <f t="shared" si="214"/>
        <v>-0.83812461920965065</v>
      </c>
      <c r="BC413" s="24">
        <f t="shared" si="223"/>
        <v>41.618753807903495</v>
      </c>
      <c r="BD413" s="20">
        <f t="shared" si="215"/>
        <v>0.70150290404835258</v>
      </c>
      <c r="BE413" s="8">
        <f t="shared" si="216"/>
        <v>0.17537572601208815</v>
      </c>
      <c r="BF413" s="20">
        <f t="shared" si="217"/>
        <v>51.753757260120878</v>
      </c>
    </row>
    <row r="414" spans="1:58" customFormat="1">
      <c r="A414" s="34">
        <v>54731</v>
      </c>
      <c r="B414" s="35">
        <v>43599.854166666664</v>
      </c>
      <c r="C414" s="34" t="s">
        <v>6</v>
      </c>
      <c r="D414" s="34">
        <v>3.5</v>
      </c>
      <c r="E414" s="34">
        <f t="shared" si="194"/>
        <v>3.5</v>
      </c>
      <c r="F414" s="34">
        <v>4</v>
      </c>
      <c r="G414" s="34">
        <f t="shared" si="195"/>
        <v>4</v>
      </c>
      <c r="H414" s="34">
        <v>4</v>
      </c>
      <c r="I414" s="34">
        <f t="shared" si="196"/>
        <v>4</v>
      </c>
      <c r="J414" s="30">
        <f t="shared" si="197"/>
        <v>2.7068000244752697</v>
      </c>
      <c r="K414" s="30">
        <f t="shared" si="198"/>
        <v>1.2389908932628613</v>
      </c>
      <c r="L414" s="30">
        <f t="shared" si="199"/>
        <v>0.44251619257664032</v>
      </c>
      <c r="M414" s="30">
        <f t="shared" si="200"/>
        <v>1.0252929386357681</v>
      </c>
      <c r="N414" s="1"/>
      <c r="O414" s="1"/>
      <c r="P414" s="21">
        <f t="shared" si="201"/>
        <v>0.90226667482508993</v>
      </c>
      <c r="Q414" s="21">
        <f t="shared" si="202"/>
        <v>59.022666748250899</v>
      </c>
      <c r="R414" s="34">
        <v>3</v>
      </c>
      <c r="S414" s="34">
        <v>3</v>
      </c>
      <c r="T414" s="34">
        <v>17</v>
      </c>
      <c r="U414" s="34">
        <v>4</v>
      </c>
      <c r="V414" s="34">
        <v>4</v>
      </c>
      <c r="W414" s="34">
        <v>2</v>
      </c>
      <c r="X414" s="28">
        <f t="shared" si="203"/>
        <v>5</v>
      </c>
      <c r="Y414" s="22">
        <f t="shared" si="204"/>
        <v>27.286000000000001</v>
      </c>
      <c r="Z414" s="3"/>
      <c r="AA414" s="22">
        <f t="shared" si="205"/>
        <v>-1.6745705155255124E-2</v>
      </c>
      <c r="AB414" s="22">
        <f t="shared" si="206"/>
        <v>49.832542948447447</v>
      </c>
      <c r="AC414" s="34">
        <v>5</v>
      </c>
      <c r="AD414" s="34">
        <v>5</v>
      </c>
      <c r="AE414" s="34">
        <f t="shared" si="218"/>
        <v>10</v>
      </c>
      <c r="AF414" s="5">
        <f t="shared" si="219"/>
        <v>1.1260584871216406</v>
      </c>
      <c r="AG414" s="5">
        <v>56</v>
      </c>
      <c r="AH414" s="5">
        <f t="shared" si="224"/>
        <v>244</v>
      </c>
      <c r="AI414" s="5">
        <f t="shared" si="220"/>
        <v>0.57500996679884941</v>
      </c>
      <c r="AJ414" s="5"/>
      <c r="AK414" s="23">
        <f t="shared" si="221"/>
        <v>0.85053422696024494</v>
      </c>
      <c r="AL414" s="23">
        <f t="shared" si="222"/>
        <v>58.505342269602451</v>
      </c>
      <c r="AM414">
        <v>3</v>
      </c>
      <c r="AN414">
        <v>3</v>
      </c>
      <c r="AO414">
        <v>2</v>
      </c>
      <c r="AP414">
        <v>4</v>
      </c>
      <c r="AQ414">
        <v>3</v>
      </c>
      <c r="AR414" s="31">
        <v>3</v>
      </c>
      <c r="AS414" s="6">
        <f t="shared" si="207"/>
        <v>18</v>
      </c>
      <c r="AT414" s="6">
        <f t="shared" si="208"/>
        <v>-0.51789915767352035</v>
      </c>
      <c r="AU414" s="6">
        <f t="shared" si="209"/>
        <v>-0.52688198111843199</v>
      </c>
      <c r="AV414" s="6">
        <f t="shared" si="210"/>
        <v>-1.9557687336200473</v>
      </c>
      <c r="AW414" s="6">
        <f t="shared" si="211"/>
        <v>-0.2620324046144914</v>
      </c>
      <c r="AX414" s="6">
        <f t="shared" si="212"/>
        <v>-0.81754681637338489</v>
      </c>
      <c r="AY414" s="6">
        <f t="shared" si="213"/>
        <v>-0.94861862185802748</v>
      </c>
      <c r="AZ414" s="6"/>
      <c r="BA414" s="6"/>
      <c r="BB414" s="24">
        <f t="shared" si="214"/>
        <v>-0.83812461920965065</v>
      </c>
      <c r="BC414" s="24">
        <f t="shared" si="223"/>
        <v>41.618753807903495</v>
      </c>
      <c r="BD414" s="20">
        <f t="shared" si="215"/>
        <v>0.89793057742042903</v>
      </c>
      <c r="BE414" s="8">
        <f t="shared" si="216"/>
        <v>0.22448264435510726</v>
      </c>
      <c r="BF414" s="20">
        <f t="shared" si="217"/>
        <v>52.244826443551069</v>
      </c>
    </row>
    <row r="415" spans="1:58" customFormat="1">
      <c r="A415" s="34">
        <v>54731</v>
      </c>
      <c r="B415" s="35">
        <v>43600.4375</v>
      </c>
      <c r="C415" s="34" t="s">
        <v>11</v>
      </c>
      <c r="D415" s="37">
        <v>2.9187499999999993</v>
      </c>
      <c r="E415" s="1">
        <f t="shared" si="194"/>
        <v>2.9187499999999993</v>
      </c>
      <c r="F415" s="37">
        <v>2</v>
      </c>
      <c r="G415" s="1">
        <f t="shared" si="195"/>
        <v>2</v>
      </c>
      <c r="H415" s="37">
        <v>2</v>
      </c>
      <c r="I415" s="1">
        <f t="shared" si="196"/>
        <v>2</v>
      </c>
      <c r="J415" s="30">
        <f t="shared" si="197"/>
        <v>-0.88605593672253091</v>
      </c>
      <c r="K415" s="30">
        <f t="shared" si="198"/>
        <v>0.76036874183271785</v>
      </c>
      <c r="L415" s="30">
        <f t="shared" si="199"/>
        <v>-1.6630510505331262</v>
      </c>
      <c r="M415" s="30">
        <f t="shared" si="200"/>
        <v>1.6626371977877374E-2</v>
      </c>
      <c r="N415" s="1"/>
      <c r="O415" s="1"/>
      <c r="P415" s="21">
        <f t="shared" si="201"/>
        <v>-0.2953519789075103</v>
      </c>
      <c r="Q415" s="21">
        <f t="shared" si="202"/>
        <v>47.046480210924898</v>
      </c>
      <c r="R415" s="34">
        <v>3</v>
      </c>
      <c r="S415" s="34">
        <v>3</v>
      </c>
      <c r="T415" s="34">
        <v>19</v>
      </c>
      <c r="U415" s="34">
        <v>5</v>
      </c>
      <c r="V415" s="34">
        <v>5</v>
      </c>
      <c r="W415" s="34">
        <v>2</v>
      </c>
      <c r="X415" s="28">
        <f t="shared" si="203"/>
        <v>5</v>
      </c>
      <c r="Y415" s="22">
        <f t="shared" si="204"/>
        <v>31.098000000000003</v>
      </c>
      <c r="Z415" s="3"/>
      <c r="AA415" s="22">
        <f t="shared" si="205"/>
        <v>0.4765232611783114</v>
      </c>
      <c r="AB415" s="22">
        <f t="shared" si="206"/>
        <v>54.765232611783112</v>
      </c>
      <c r="AC415" s="34">
        <v>5</v>
      </c>
      <c r="AD415" s="34">
        <v>3</v>
      </c>
      <c r="AE415" s="34">
        <f t="shared" si="218"/>
        <v>8</v>
      </c>
      <c r="AF415" s="5">
        <f t="shared" si="219"/>
        <v>0.45101055878998159</v>
      </c>
      <c r="AG415" s="5">
        <v>56</v>
      </c>
      <c r="AH415" s="5">
        <f t="shared" si="224"/>
        <v>244</v>
      </c>
      <c r="AI415" s="5">
        <f t="shared" si="220"/>
        <v>0.57500996679884941</v>
      </c>
      <c r="AJ415" s="5"/>
      <c r="AK415" s="23">
        <f t="shared" si="221"/>
        <v>0.51301026279441553</v>
      </c>
      <c r="AL415" s="23">
        <f t="shared" si="222"/>
        <v>55.130102627944154</v>
      </c>
      <c r="AM415">
        <v>4</v>
      </c>
      <c r="AN415">
        <v>4</v>
      </c>
      <c r="AO415">
        <v>4</v>
      </c>
      <c r="AP415">
        <v>4</v>
      </c>
      <c r="AQ415">
        <v>4</v>
      </c>
      <c r="AR415" s="31">
        <v>5</v>
      </c>
      <c r="AS415" s="6">
        <f t="shared" si="207"/>
        <v>25</v>
      </c>
      <c r="AT415" s="6">
        <f t="shared" si="208"/>
        <v>0.62983474426353547</v>
      </c>
      <c r="AU415" s="6">
        <f t="shared" si="209"/>
        <v>0.56903253960790645</v>
      </c>
      <c r="AV415" s="6">
        <f t="shared" si="210"/>
        <v>0.2970787949802603</v>
      </c>
      <c r="AW415" s="6">
        <f t="shared" si="211"/>
        <v>-0.2620324046144914</v>
      </c>
      <c r="AX415" s="6">
        <f t="shared" si="212"/>
        <v>0.37758186298369223</v>
      </c>
      <c r="AY415" s="6">
        <f t="shared" si="213"/>
        <v>1.459731357959388</v>
      </c>
      <c r="AZ415" s="6"/>
      <c r="BA415" s="6"/>
      <c r="BB415" s="24">
        <f t="shared" si="214"/>
        <v>0.51187114919671517</v>
      </c>
      <c r="BC415" s="24">
        <f t="shared" si="223"/>
        <v>55.118711491967154</v>
      </c>
      <c r="BD415" s="20">
        <f t="shared" si="215"/>
        <v>1.2060526942619318</v>
      </c>
      <c r="BE415" s="8">
        <f t="shared" si="216"/>
        <v>0.30151317356548296</v>
      </c>
      <c r="BF415" s="20">
        <f t="shared" si="217"/>
        <v>53.015131735654833</v>
      </c>
    </row>
    <row r="416" spans="1:58" customFormat="1">
      <c r="A416" s="34">
        <v>54731</v>
      </c>
      <c r="B416" s="35">
        <v>43600.60833333333</v>
      </c>
      <c r="C416" s="34" t="s">
        <v>4</v>
      </c>
      <c r="D416" s="34">
        <v>1.3</v>
      </c>
      <c r="E416" s="34">
        <f t="shared" si="194"/>
        <v>1.3</v>
      </c>
      <c r="F416" s="34">
        <v>2</v>
      </c>
      <c r="G416" s="34">
        <f t="shared" si="195"/>
        <v>2</v>
      </c>
      <c r="H416" s="34">
        <v>0</v>
      </c>
      <c r="I416" s="34">
        <f t="shared" si="196"/>
        <v>0</v>
      </c>
      <c r="J416" s="30">
        <f t="shared" si="197"/>
        <v>-3.227659462739636</v>
      </c>
      <c r="K416" s="30">
        <f t="shared" si="198"/>
        <v>-0.57256821752649634</v>
      </c>
      <c r="L416" s="30">
        <f t="shared" si="199"/>
        <v>-1.6630510505331262</v>
      </c>
      <c r="M416" s="30">
        <f t="shared" si="200"/>
        <v>-0.99204019468001348</v>
      </c>
      <c r="N416" s="1"/>
      <c r="O416" s="1"/>
      <c r="P416" s="21">
        <f t="shared" si="201"/>
        <v>-1.0758864875798786</v>
      </c>
      <c r="Q416" s="21">
        <f t="shared" si="202"/>
        <v>39.241135124201215</v>
      </c>
      <c r="R416" s="34">
        <v>5</v>
      </c>
      <c r="S416" s="34">
        <v>5</v>
      </c>
      <c r="T416" s="34">
        <v>22</v>
      </c>
      <c r="U416" s="34">
        <v>6</v>
      </c>
      <c r="V416" s="34">
        <v>7</v>
      </c>
      <c r="W416" s="34">
        <v>1</v>
      </c>
      <c r="X416" s="28">
        <f t="shared" si="203"/>
        <v>6</v>
      </c>
      <c r="Y416" s="22">
        <f t="shared" si="204"/>
        <v>38.584000000000003</v>
      </c>
      <c r="Z416" s="3"/>
      <c r="AA416" s="22">
        <f t="shared" si="205"/>
        <v>1.4452041326298011</v>
      </c>
      <c r="AB416" s="22">
        <f t="shared" si="206"/>
        <v>64.452041326298016</v>
      </c>
      <c r="AC416" s="34">
        <v>5</v>
      </c>
      <c r="AD416" s="34">
        <v>3</v>
      </c>
      <c r="AE416" s="34">
        <f t="shared" si="218"/>
        <v>8</v>
      </c>
      <c r="AF416" s="5">
        <f t="shared" si="219"/>
        <v>0.45101055878998159</v>
      </c>
      <c r="AG416" s="5">
        <v>56</v>
      </c>
      <c r="AH416" s="5">
        <f t="shared" si="224"/>
        <v>244</v>
      </c>
      <c r="AI416" s="5">
        <f t="shared" si="220"/>
        <v>0.57500996679884941</v>
      </c>
      <c r="AJ416" s="5"/>
      <c r="AK416" s="23">
        <f t="shared" si="221"/>
        <v>0.51301026279441553</v>
      </c>
      <c r="AL416" s="23">
        <f t="shared" si="222"/>
        <v>55.130102627944154</v>
      </c>
      <c r="AM416">
        <v>4</v>
      </c>
      <c r="AN416">
        <v>4</v>
      </c>
      <c r="AO416">
        <v>4</v>
      </c>
      <c r="AP416">
        <v>4</v>
      </c>
      <c r="AQ416">
        <v>4</v>
      </c>
      <c r="AR416" s="31">
        <v>5</v>
      </c>
      <c r="AS416" s="6">
        <f t="shared" si="207"/>
        <v>25</v>
      </c>
      <c r="AT416" s="6">
        <f t="shared" si="208"/>
        <v>0.62983474426353547</v>
      </c>
      <c r="AU416" s="6">
        <f t="shared" si="209"/>
        <v>0.56903253960790645</v>
      </c>
      <c r="AV416" s="6">
        <f t="shared" si="210"/>
        <v>0.2970787949802603</v>
      </c>
      <c r="AW416" s="6">
        <f t="shared" si="211"/>
        <v>-0.2620324046144914</v>
      </c>
      <c r="AX416" s="6">
        <f t="shared" si="212"/>
        <v>0.37758186298369223</v>
      </c>
      <c r="AY416" s="6">
        <f t="shared" si="213"/>
        <v>1.459731357959388</v>
      </c>
      <c r="AZ416" s="6"/>
      <c r="BA416" s="6"/>
      <c r="BB416" s="24">
        <f t="shared" si="214"/>
        <v>0.51187114919671517</v>
      </c>
      <c r="BC416" s="24">
        <f t="shared" si="223"/>
        <v>55.118711491967154</v>
      </c>
      <c r="BD416" s="20">
        <f t="shared" si="215"/>
        <v>1.3941990570410532</v>
      </c>
      <c r="BE416" s="8">
        <f t="shared" si="216"/>
        <v>0.3485497642602633</v>
      </c>
      <c r="BF416" s="20">
        <f t="shared" si="217"/>
        <v>53.485497642602631</v>
      </c>
    </row>
    <row r="417" spans="1:58" customFormat="1">
      <c r="A417" s="34">
        <v>54731</v>
      </c>
      <c r="B417" s="35">
        <v>43600.754166666666</v>
      </c>
      <c r="C417" s="34" t="s">
        <v>5</v>
      </c>
      <c r="D417" s="34">
        <v>3.5</v>
      </c>
      <c r="E417" s="34">
        <f t="shared" si="194"/>
        <v>3.5</v>
      </c>
      <c r="F417" s="34">
        <v>3</v>
      </c>
      <c r="G417" s="34">
        <f t="shared" si="195"/>
        <v>3</v>
      </c>
      <c r="H417" s="34">
        <v>5</v>
      </c>
      <c r="I417" s="34">
        <f t="shared" si="196"/>
        <v>5</v>
      </c>
      <c r="J417" s="30">
        <f t="shared" si="197"/>
        <v>2.1583496862493319</v>
      </c>
      <c r="K417" s="30">
        <f t="shared" si="198"/>
        <v>1.2389908932628613</v>
      </c>
      <c r="L417" s="30">
        <f t="shared" si="199"/>
        <v>-0.61026742897824293</v>
      </c>
      <c r="M417" s="30">
        <f t="shared" si="200"/>
        <v>1.5296262219647134</v>
      </c>
      <c r="N417" s="1"/>
      <c r="O417" s="1"/>
      <c r="P417" s="21">
        <f t="shared" si="201"/>
        <v>0.719449895416444</v>
      </c>
      <c r="Q417" s="21">
        <f t="shared" si="202"/>
        <v>57.194498954164438</v>
      </c>
      <c r="R417" s="34">
        <v>4</v>
      </c>
      <c r="S417" s="34">
        <v>4</v>
      </c>
      <c r="T417" s="34">
        <v>17</v>
      </c>
      <c r="U417" s="34">
        <v>4</v>
      </c>
      <c r="V417" s="34">
        <v>4</v>
      </c>
      <c r="W417" s="34">
        <v>2</v>
      </c>
      <c r="X417" s="28">
        <f t="shared" si="203"/>
        <v>5</v>
      </c>
      <c r="Y417" s="22">
        <f t="shared" si="204"/>
        <v>28.234999999999999</v>
      </c>
      <c r="Z417" s="3"/>
      <c r="AA417" s="22">
        <f t="shared" si="205"/>
        <v>0.1060539404508712</v>
      </c>
      <c r="AB417" s="22">
        <f t="shared" si="206"/>
        <v>51.06053940450871</v>
      </c>
      <c r="AC417" s="34">
        <v>5</v>
      </c>
      <c r="AD417" s="34">
        <v>3</v>
      </c>
      <c r="AE417" s="34">
        <f t="shared" si="218"/>
        <v>8</v>
      </c>
      <c r="AF417" s="5">
        <f t="shared" si="219"/>
        <v>0.45101055878998159</v>
      </c>
      <c r="AG417" s="5">
        <v>56</v>
      </c>
      <c r="AH417" s="5">
        <f t="shared" si="224"/>
        <v>244</v>
      </c>
      <c r="AI417" s="5">
        <f t="shared" si="220"/>
        <v>0.57500996679884941</v>
      </c>
      <c r="AJ417" s="5"/>
      <c r="AK417" s="23">
        <f t="shared" si="221"/>
        <v>0.51301026279441553</v>
      </c>
      <c r="AL417" s="23">
        <f t="shared" si="222"/>
        <v>55.130102627944154</v>
      </c>
      <c r="AM417">
        <v>4</v>
      </c>
      <c r="AN417">
        <v>4</v>
      </c>
      <c r="AO417">
        <v>4</v>
      </c>
      <c r="AP417">
        <v>4</v>
      </c>
      <c r="AQ417">
        <v>4</v>
      </c>
      <c r="AR417" s="31">
        <v>5</v>
      </c>
      <c r="AS417" s="6">
        <f t="shared" si="207"/>
        <v>25</v>
      </c>
      <c r="AT417" s="6">
        <f t="shared" si="208"/>
        <v>0.62983474426353547</v>
      </c>
      <c r="AU417" s="6">
        <f t="shared" si="209"/>
        <v>0.56903253960790645</v>
      </c>
      <c r="AV417" s="6">
        <f t="shared" si="210"/>
        <v>0.2970787949802603</v>
      </c>
      <c r="AW417" s="6">
        <f t="shared" si="211"/>
        <v>-0.2620324046144914</v>
      </c>
      <c r="AX417" s="6">
        <f t="shared" si="212"/>
        <v>0.37758186298369223</v>
      </c>
      <c r="AY417" s="6">
        <f t="shared" si="213"/>
        <v>1.459731357959388</v>
      </c>
      <c r="AZ417" s="6"/>
      <c r="BA417" s="6"/>
      <c r="BB417" s="24">
        <f t="shared" si="214"/>
        <v>0.51187114919671517</v>
      </c>
      <c r="BC417" s="24">
        <f t="shared" si="223"/>
        <v>55.118711491967154</v>
      </c>
      <c r="BD417" s="20">
        <f t="shared" si="215"/>
        <v>1.8503852478584459</v>
      </c>
      <c r="BE417" s="8">
        <f t="shared" si="216"/>
        <v>0.46259631196461148</v>
      </c>
      <c r="BF417" s="20">
        <f t="shared" si="217"/>
        <v>54.625963119646116</v>
      </c>
    </row>
    <row r="418" spans="1:58" customFormat="1">
      <c r="A418" s="34">
        <v>54731</v>
      </c>
      <c r="B418" s="35">
        <v>43600.854166666664</v>
      </c>
      <c r="C418" s="34" t="s">
        <v>6</v>
      </c>
      <c r="D418" s="37">
        <v>2.9187499999999993</v>
      </c>
      <c r="E418" s="1">
        <f t="shared" si="194"/>
        <v>2.9187499999999993</v>
      </c>
      <c r="F418" s="37">
        <v>2</v>
      </c>
      <c r="G418" s="1">
        <f t="shared" si="195"/>
        <v>2</v>
      </c>
      <c r="H418" s="37">
        <v>2</v>
      </c>
      <c r="I418" s="1">
        <f t="shared" si="196"/>
        <v>2</v>
      </c>
      <c r="J418" s="30">
        <f t="shared" si="197"/>
        <v>-0.88605593672253091</v>
      </c>
      <c r="K418" s="30">
        <f t="shared" si="198"/>
        <v>0.76036874183271785</v>
      </c>
      <c r="L418" s="30">
        <f t="shared" si="199"/>
        <v>-1.6630510505331262</v>
      </c>
      <c r="M418" s="30">
        <f t="shared" si="200"/>
        <v>1.6626371977877374E-2</v>
      </c>
      <c r="N418" s="1"/>
      <c r="O418" s="1"/>
      <c r="P418" s="21">
        <f t="shared" si="201"/>
        <v>-0.2953519789075103</v>
      </c>
      <c r="Q418" s="21">
        <f t="shared" si="202"/>
        <v>47.046480210924898</v>
      </c>
      <c r="R418" s="34">
        <v>5</v>
      </c>
      <c r="S418" s="34">
        <v>4</v>
      </c>
      <c r="T418" s="34">
        <v>20</v>
      </c>
      <c r="U418" s="34">
        <v>6</v>
      </c>
      <c r="V418" s="34">
        <v>6</v>
      </c>
      <c r="W418" s="34">
        <v>2</v>
      </c>
      <c r="X418" s="28">
        <f t="shared" si="203"/>
        <v>5</v>
      </c>
      <c r="Y418" s="22">
        <f t="shared" si="204"/>
        <v>35.415999999999997</v>
      </c>
      <c r="Z418" s="3"/>
      <c r="AA418" s="22">
        <f t="shared" si="205"/>
        <v>1.0352681186359023</v>
      </c>
      <c r="AB418" s="22">
        <f t="shared" si="206"/>
        <v>60.352681186359021</v>
      </c>
      <c r="AC418" s="34">
        <v>5</v>
      </c>
      <c r="AD418" s="34">
        <v>3</v>
      </c>
      <c r="AE418" s="34">
        <f t="shared" si="218"/>
        <v>8</v>
      </c>
      <c r="AF418" s="5">
        <f t="shared" si="219"/>
        <v>0.45101055878998159</v>
      </c>
      <c r="AG418" s="5">
        <v>56</v>
      </c>
      <c r="AH418" s="5">
        <f t="shared" si="224"/>
        <v>244</v>
      </c>
      <c r="AI418" s="5">
        <f t="shared" si="220"/>
        <v>0.57500996679884941</v>
      </c>
      <c r="AJ418" s="5"/>
      <c r="AK418" s="23">
        <f t="shared" si="221"/>
        <v>0.51301026279441553</v>
      </c>
      <c r="AL418" s="23">
        <f t="shared" si="222"/>
        <v>55.130102627944154</v>
      </c>
      <c r="AM418">
        <v>4</v>
      </c>
      <c r="AN418">
        <v>4</v>
      </c>
      <c r="AO418">
        <v>4</v>
      </c>
      <c r="AP418">
        <v>4</v>
      </c>
      <c r="AQ418">
        <v>4</v>
      </c>
      <c r="AR418" s="31">
        <v>5</v>
      </c>
      <c r="AS418" s="6">
        <f t="shared" si="207"/>
        <v>25</v>
      </c>
      <c r="AT418" s="6">
        <f t="shared" si="208"/>
        <v>0.62983474426353547</v>
      </c>
      <c r="AU418" s="6">
        <f t="shared" si="209"/>
        <v>0.56903253960790645</v>
      </c>
      <c r="AV418" s="6">
        <f t="shared" si="210"/>
        <v>0.2970787949802603</v>
      </c>
      <c r="AW418" s="6">
        <f t="shared" si="211"/>
        <v>-0.2620324046144914</v>
      </c>
      <c r="AX418" s="6">
        <f t="shared" si="212"/>
        <v>0.37758186298369223</v>
      </c>
      <c r="AY418" s="6">
        <f t="shared" si="213"/>
        <v>1.459731357959388</v>
      </c>
      <c r="AZ418" s="6"/>
      <c r="BA418" s="6"/>
      <c r="BB418" s="24">
        <f t="shared" si="214"/>
        <v>0.51187114919671517</v>
      </c>
      <c r="BC418" s="24">
        <f t="shared" si="223"/>
        <v>55.118711491967154</v>
      </c>
      <c r="BD418" s="20">
        <f t="shared" si="215"/>
        <v>1.7647975517195227</v>
      </c>
      <c r="BE418" s="8">
        <f t="shared" si="216"/>
        <v>0.44119938792988067</v>
      </c>
      <c r="BF418" s="20">
        <f t="shared" si="217"/>
        <v>54.411993879298805</v>
      </c>
    </row>
    <row r="419" spans="1:58" customFormat="1">
      <c r="A419" s="34">
        <v>54731</v>
      </c>
      <c r="B419" s="35">
        <v>43601.4375</v>
      </c>
      <c r="C419" s="34" t="s">
        <v>12</v>
      </c>
      <c r="D419" s="34">
        <v>1.3</v>
      </c>
      <c r="E419" s="34">
        <f t="shared" si="194"/>
        <v>1.3</v>
      </c>
      <c r="F419" s="34">
        <v>2</v>
      </c>
      <c r="G419" s="34">
        <f t="shared" si="195"/>
        <v>2</v>
      </c>
      <c r="H419" s="34">
        <v>0</v>
      </c>
      <c r="I419" s="34">
        <f t="shared" si="196"/>
        <v>0</v>
      </c>
      <c r="J419" s="30">
        <f t="shared" si="197"/>
        <v>-3.227659462739636</v>
      </c>
      <c r="K419" s="30">
        <f t="shared" si="198"/>
        <v>-0.57256821752649634</v>
      </c>
      <c r="L419" s="30">
        <f t="shared" si="199"/>
        <v>-1.6630510505331262</v>
      </c>
      <c r="M419" s="30">
        <f t="shared" si="200"/>
        <v>-0.99204019468001348</v>
      </c>
      <c r="N419" s="1"/>
      <c r="O419" s="1"/>
      <c r="P419" s="21">
        <f t="shared" si="201"/>
        <v>-1.0758864875798786</v>
      </c>
      <c r="Q419" s="21">
        <f t="shared" si="202"/>
        <v>39.241135124201215</v>
      </c>
      <c r="R419" s="34">
        <v>3</v>
      </c>
      <c r="S419" s="34">
        <v>4</v>
      </c>
      <c r="T419" s="34">
        <v>18</v>
      </c>
      <c r="U419" s="34">
        <v>3</v>
      </c>
      <c r="V419" s="34">
        <v>4</v>
      </c>
      <c r="W419" s="34">
        <v>1</v>
      </c>
      <c r="X419" s="28">
        <f t="shared" si="203"/>
        <v>6</v>
      </c>
      <c r="Y419" s="22">
        <f t="shared" si="204"/>
        <v>27.631</v>
      </c>
      <c r="Z419" s="3"/>
      <c r="AA419" s="22">
        <f t="shared" si="205"/>
        <v>2.7896947883852913E-2</v>
      </c>
      <c r="AB419" s="22">
        <f t="shared" si="206"/>
        <v>50.278969478838526</v>
      </c>
      <c r="AC419" s="34">
        <v>5</v>
      </c>
      <c r="AD419" s="34">
        <v>4</v>
      </c>
      <c r="AE419" s="34">
        <f t="shared" si="218"/>
        <v>9</v>
      </c>
      <c r="AF419" s="5">
        <f t="shared" si="219"/>
        <v>0.78853452295581106</v>
      </c>
      <c r="AG419" s="5">
        <v>56</v>
      </c>
      <c r="AH419" s="5">
        <f t="shared" si="224"/>
        <v>244</v>
      </c>
      <c r="AI419" s="5">
        <f t="shared" si="220"/>
        <v>0.57500996679884941</v>
      </c>
      <c r="AJ419" s="5"/>
      <c r="AK419" s="23">
        <f t="shared" si="221"/>
        <v>0.68177224487733024</v>
      </c>
      <c r="AL419" s="23">
        <f t="shared" si="222"/>
        <v>56.817722448773303</v>
      </c>
      <c r="AM419" s="14">
        <v>3</v>
      </c>
      <c r="AN419" s="14">
        <v>3</v>
      </c>
      <c r="AO419" s="14">
        <v>3</v>
      </c>
      <c r="AP419" s="14">
        <v>3</v>
      </c>
      <c r="AQ419" s="14">
        <v>3</v>
      </c>
      <c r="AR419" s="32">
        <v>2</v>
      </c>
      <c r="AS419" s="6">
        <f t="shared" si="207"/>
        <v>17</v>
      </c>
      <c r="AT419" s="6">
        <f t="shared" si="208"/>
        <v>-0.51789915767352035</v>
      </c>
      <c r="AU419" s="6">
        <f t="shared" si="209"/>
        <v>-0.52688198111843199</v>
      </c>
      <c r="AV419" s="6">
        <f t="shared" si="210"/>
        <v>-0.82934496931989354</v>
      </c>
      <c r="AW419" s="6">
        <f t="shared" si="211"/>
        <v>-1.2620324046144913</v>
      </c>
      <c r="AX419" s="6">
        <f t="shared" si="212"/>
        <v>-0.81754681637338489</v>
      </c>
      <c r="AY419" s="6">
        <f t="shared" si="213"/>
        <v>-2.1527936117667354</v>
      </c>
      <c r="AZ419" s="6"/>
      <c r="BA419" s="6"/>
      <c r="BB419" s="24">
        <f t="shared" si="214"/>
        <v>-1.0177498234777429</v>
      </c>
      <c r="BC419" s="24">
        <f t="shared" si="223"/>
        <v>39.822501765222569</v>
      </c>
      <c r="BD419" s="20">
        <f t="shared" si="215"/>
        <v>-1.3839671182964384</v>
      </c>
      <c r="BE419" s="8">
        <f t="shared" si="216"/>
        <v>-0.34599177957410959</v>
      </c>
      <c r="BF419" s="20">
        <f t="shared" si="217"/>
        <v>46.540082204258901</v>
      </c>
    </row>
    <row r="420" spans="1:58" customFormat="1">
      <c r="A420" s="34">
        <v>54731</v>
      </c>
      <c r="B420" s="35">
        <v>43601.54583333333</v>
      </c>
      <c r="C420" s="34" t="s">
        <v>4</v>
      </c>
      <c r="D420" s="37">
        <v>2.9187499999999993</v>
      </c>
      <c r="E420" s="1">
        <f t="shared" si="194"/>
        <v>2.9187499999999993</v>
      </c>
      <c r="F420" s="37">
        <v>2</v>
      </c>
      <c r="G420" s="1">
        <f t="shared" si="195"/>
        <v>2</v>
      </c>
      <c r="H420" s="37">
        <v>2</v>
      </c>
      <c r="I420" s="1">
        <f t="shared" si="196"/>
        <v>2</v>
      </c>
      <c r="J420" s="30">
        <f t="shared" si="197"/>
        <v>-0.88605593672253091</v>
      </c>
      <c r="K420" s="30">
        <f t="shared" si="198"/>
        <v>0.76036874183271785</v>
      </c>
      <c r="L420" s="30">
        <f t="shared" si="199"/>
        <v>-1.6630510505331262</v>
      </c>
      <c r="M420" s="30">
        <f t="shared" si="200"/>
        <v>1.6626371977877374E-2</v>
      </c>
      <c r="N420" s="1"/>
      <c r="O420" s="1"/>
      <c r="P420" s="21">
        <f t="shared" si="201"/>
        <v>-0.2953519789075103</v>
      </c>
      <c r="Q420" s="21">
        <f t="shared" si="202"/>
        <v>47.046480210924898</v>
      </c>
      <c r="R420" s="34">
        <v>4</v>
      </c>
      <c r="S420" s="34">
        <v>4</v>
      </c>
      <c r="T420" s="34">
        <v>18</v>
      </c>
      <c r="U420" s="34">
        <v>5</v>
      </c>
      <c r="V420" s="34">
        <v>5</v>
      </c>
      <c r="W420" s="34">
        <v>2</v>
      </c>
      <c r="X420" s="28">
        <f t="shared" si="203"/>
        <v>5</v>
      </c>
      <c r="Y420" s="22">
        <f t="shared" si="204"/>
        <v>31.057999999999996</v>
      </c>
      <c r="Z420" s="3"/>
      <c r="AA420" s="22">
        <f t="shared" si="205"/>
        <v>0.47134730140566039</v>
      </c>
      <c r="AB420" s="22">
        <f t="shared" si="206"/>
        <v>54.713473014056603</v>
      </c>
      <c r="AC420" s="34">
        <v>5</v>
      </c>
      <c r="AD420" s="34">
        <v>4</v>
      </c>
      <c r="AE420" s="34">
        <f t="shared" si="218"/>
        <v>9</v>
      </c>
      <c r="AF420" s="5">
        <f t="shared" si="219"/>
        <v>0.78853452295581106</v>
      </c>
      <c r="AG420" s="5">
        <v>56</v>
      </c>
      <c r="AH420" s="5">
        <f t="shared" si="224"/>
        <v>244</v>
      </c>
      <c r="AI420" s="5">
        <f t="shared" si="220"/>
        <v>0.57500996679884941</v>
      </c>
      <c r="AJ420" s="5"/>
      <c r="AK420" s="23">
        <f t="shared" si="221"/>
        <v>0.68177224487733024</v>
      </c>
      <c r="AL420" s="23">
        <f t="shared" si="222"/>
        <v>56.817722448773303</v>
      </c>
      <c r="AM420" s="14">
        <v>3</v>
      </c>
      <c r="AN420" s="14">
        <v>3</v>
      </c>
      <c r="AO420" s="14">
        <v>3</v>
      </c>
      <c r="AP420" s="14">
        <v>3</v>
      </c>
      <c r="AQ420" s="14">
        <v>3</v>
      </c>
      <c r="AR420" s="32">
        <v>2</v>
      </c>
      <c r="AS420" s="6">
        <f t="shared" si="207"/>
        <v>17</v>
      </c>
      <c r="AT420" s="6">
        <f t="shared" si="208"/>
        <v>-0.51789915767352035</v>
      </c>
      <c r="AU420" s="6">
        <f t="shared" si="209"/>
        <v>-0.52688198111843199</v>
      </c>
      <c r="AV420" s="6">
        <f t="shared" si="210"/>
        <v>-0.82934496931989354</v>
      </c>
      <c r="AW420" s="6">
        <f t="shared" si="211"/>
        <v>-1.2620324046144913</v>
      </c>
      <c r="AX420" s="6">
        <f t="shared" si="212"/>
        <v>-0.81754681637338489</v>
      </c>
      <c r="AY420" s="6">
        <f t="shared" si="213"/>
        <v>-2.1527936117667354</v>
      </c>
      <c r="AZ420" s="6"/>
      <c r="BA420" s="6"/>
      <c r="BB420" s="24">
        <f t="shared" si="214"/>
        <v>-1.0177498234777429</v>
      </c>
      <c r="BC420" s="24">
        <f t="shared" si="223"/>
        <v>39.822501765222569</v>
      </c>
      <c r="BD420" s="20">
        <f t="shared" si="215"/>
        <v>-0.15998225610226258</v>
      </c>
      <c r="BE420" s="8">
        <f t="shared" si="216"/>
        <v>-3.9995564025565644E-2</v>
      </c>
      <c r="BF420" s="20">
        <f t="shared" si="217"/>
        <v>49.600044359744345</v>
      </c>
    </row>
    <row r="421" spans="1:58" customFormat="1">
      <c r="A421" s="34">
        <v>54731</v>
      </c>
      <c r="B421" s="35">
        <v>43601.725694444445</v>
      </c>
      <c r="C421" s="34" t="s">
        <v>5</v>
      </c>
      <c r="D421" s="37">
        <v>2.9187499999999993</v>
      </c>
      <c r="E421" s="1">
        <f t="shared" si="194"/>
        <v>2.9187499999999993</v>
      </c>
      <c r="F421" s="37">
        <v>2</v>
      </c>
      <c r="G421" s="1">
        <f t="shared" si="195"/>
        <v>2</v>
      </c>
      <c r="H421" s="37">
        <v>2</v>
      </c>
      <c r="I421" s="1">
        <f t="shared" si="196"/>
        <v>2</v>
      </c>
      <c r="J421" s="30">
        <f t="shared" si="197"/>
        <v>-0.88605593672253091</v>
      </c>
      <c r="K421" s="30">
        <f t="shared" si="198"/>
        <v>0.76036874183271785</v>
      </c>
      <c r="L421" s="30">
        <f t="shared" si="199"/>
        <v>-1.6630510505331262</v>
      </c>
      <c r="M421" s="30">
        <f t="shared" si="200"/>
        <v>1.6626371977877374E-2</v>
      </c>
      <c r="N421" s="1"/>
      <c r="O421" s="1"/>
      <c r="P421" s="21">
        <f t="shared" si="201"/>
        <v>-0.2953519789075103</v>
      </c>
      <c r="Q421" s="21">
        <f t="shared" si="202"/>
        <v>47.046480210924898</v>
      </c>
      <c r="R421" s="34">
        <v>4</v>
      </c>
      <c r="S421" s="34">
        <v>4</v>
      </c>
      <c r="T421" s="34">
        <v>19</v>
      </c>
      <c r="U421" s="34">
        <v>5</v>
      </c>
      <c r="V421" s="34">
        <v>5</v>
      </c>
      <c r="W421" s="34">
        <v>2</v>
      </c>
      <c r="X421" s="28">
        <f t="shared" si="203"/>
        <v>5</v>
      </c>
      <c r="Y421" s="22">
        <f t="shared" si="204"/>
        <v>32.047000000000004</v>
      </c>
      <c r="Z421" s="3"/>
      <c r="AA421" s="22">
        <f t="shared" si="205"/>
        <v>0.59932290678443823</v>
      </c>
      <c r="AB421" s="22">
        <f t="shared" si="206"/>
        <v>55.993229067844382</v>
      </c>
      <c r="AC421" s="34">
        <v>5</v>
      </c>
      <c r="AD421" s="34">
        <v>4</v>
      </c>
      <c r="AE421" s="34">
        <f t="shared" si="218"/>
        <v>9</v>
      </c>
      <c r="AF421" s="5">
        <f t="shared" si="219"/>
        <v>0.78853452295581106</v>
      </c>
      <c r="AG421" s="5">
        <v>56</v>
      </c>
      <c r="AH421" s="5">
        <f t="shared" si="224"/>
        <v>244</v>
      </c>
      <c r="AI421" s="5">
        <f t="shared" si="220"/>
        <v>0.57500996679884941</v>
      </c>
      <c r="AJ421" s="5"/>
      <c r="AK421" s="23">
        <f t="shared" si="221"/>
        <v>0.68177224487733024</v>
      </c>
      <c r="AL421" s="23">
        <f t="shared" si="222"/>
        <v>56.817722448773303</v>
      </c>
      <c r="AM421" s="14">
        <v>3</v>
      </c>
      <c r="AN421" s="14">
        <v>3</v>
      </c>
      <c r="AO421" s="14">
        <v>3</v>
      </c>
      <c r="AP421" s="14">
        <v>3</v>
      </c>
      <c r="AQ421" s="14">
        <v>3</v>
      </c>
      <c r="AR421" s="32">
        <v>2</v>
      </c>
      <c r="AS421" s="6">
        <f t="shared" si="207"/>
        <v>17</v>
      </c>
      <c r="AT421" s="6">
        <f t="shared" si="208"/>
        <v>-0.51789915767352035</v>
      </c>
      <c r="AU421" s="6">
        <f t="shared" si="209"/>
        <v>-0.52688198111843199</v>
      </c>
      <c r="AV421" s="6">
        <f t="shared" si="210"/>
        <v>-0.82934496931989354</v>
      </c>
      <c r="AW421" s="6">
        <f t="shared" si="211"/>
        <v>-1.2620324046144913</v>
      </c>
      <c r="AX421" s="6">
        <f t="shared" si="212"/>
        <v>-0.81754681637338489</v>
      </c>
      <c r="AY421" s="6">
        <f t="shared" si="213"/>
        <v>-2.1527936117667354</v>
      </c>
      <c r="AZ421" s="6"/>
      <c r="BA421" s="6"/>
      <c r="BB421" s="24">
        <f t="shared" si="214"/>
        <v>-1.0177498234777429</v>
      </c>
      <c r="BC421" s="24">
        <f t="shared" si="223"/>
        <v>39.822501765222569</v>
      </c>
      <c r="BD421" s="20">
        <f t="shared" si="215"/>
        <v>-3.2006650723484742E-2</v>
      </c>
      <c r="BE421" s="8">
        <f t="shared" si="216"/>
        <v>-8.0016626808711855E-3</v>
      </c>
      <c r="BF421" s="20">
        <f t="shared" si="217"/>
        <v>49.919983373191286</v>
      </c>
    </row>
    <row r="422" spans="1:58" s="9" customFormat="1" ht="15.75" thickBot="1">
      <c r="A422" s="60">
        <v>54731</v>
      </c>
      <c r="B422" s="72">
        <v>43601.854166666664</v>
      </c>
      <c r="C422" s="60" t="s">
        <v>6</v>
      </c>
      <c r="D422" s="60">
        <v>1.3</v>
      </c>
      <c r="E422" s="60">
        <f t="shared" si="194"/>
        <v>1.3</v>
      </c>
      <c r="F422" s="60">
        <v>2</v>
      </c>
      <c r="G422" s="60">
        <f t="shared" si="195"/>
        <v>2</v>
      </c>
      <c r="H422" s="60">
        <v>0</v>
      </c>
      <c r="I422" s="60">
        <f t="shared" si="196"/>
        <v>0</v>
      </c>
      <c r="J422" s="39">
        <f t="shared" si="197"/>
        <v>-3.227659462739636</v>
      </c>
      <c r="K422" s="39">
        <f t="shared" si="198"/>
        <v>-0.57256821752649634</v>
      </c>
      <c r="L422" s="39">
        <f t="shared" si="199"/>
        <v>-1.6630510505331262</v>
      </c>
      <c r="M422" s="39">
        <f t="shared" si="200"/>
        <v>-0.99204019468001348</v>
      </c>
      <c r="N422" s="10"/>
      <c r="O422" s="10"/>
      <c r="P422" s="26">
        <f t="shared" si="201"/>
        <v>-1.0758864875798786</v>
      </c>
      <c r="Q422" s="26">
        <f t="shared" si="202"/>
        <v>39.241135124201215</v>
      </c>
      <c r="R422" s="60">
        <v>3</v>
      </c>
      <c r="S422" s="60">
        <v>4</v>
      </c>
      <c r="T422" s="60">
        <v>17</v>
      </c>
      <c r="U422" s="60">
        <v>5</v>
      </c>
      <c r="V422" s="60">
        <v>5</v>
      </c>
      <c r="W422" s="60">
        <v>2</v>
      </c>
      <c r="X422" s="40">
        <f t="shared" si="203"/>
        <v>5</v>
      </c>
      <c r="Y422" s="41">
        <f t="shared" si="204"/>
        <v>29.523</v>
      </c>
      <c r="Z422" s="11"/>
      <c r="AA422" s="41">
        <f t="shared" si="205"/>
        <v>0.27271984513020847</v>
      </c>
      <c r="AB422" s="41">
        <f t="shared" si="206"/>
        <v>52.727198451302087</v>
      </c>
      <c r="AC422" s="60">
        <v>5</v>
      </c>
      <c r="AD422" s="60">
        <v>4</v>
      </c>
      <c r="AE422" s="34">
        <f t="shared" si="218"/>
        <v>9</v>
      </c>
      <c r="AF422" s="5">
        <f t="shared" si="219"/>
        <v>0.78853452295581106</v>
      </c>
      <c r="AG422" s="5">
        <v>56</v>
      </c>
      <c r="AH422" s="5">
        <f t="shared" si="224"/>
        <v>244</v>
      </c>
      <c r="AI422" s="5">
        <f t="shared" si="220"/>
        <v>0.57500996679884941</v>
      </c>
      <c r="AJ422" s="12"/>
      <c r="AK422" s="23">
        <f t="shared" si="221"/>
        <v>0.68177224487733024</v>
      </c>
      <c r="AL422" s="23">
        <f t="shared" si="222"/>
        <v>56.817722448773303</v>
      </c>
      <c r="AM422" s="9">
        <v>3</v>
      </c>
      <c r="AN422" s="9">
        <v>3</v>
      </c>
      <c r="AO422" s="9">
        <v>3</v>
      </c>
      <c r="AP422" s="9">
        <v>3</v>
      </c>
      <c r="AQ422" s="9">
        <v>3</v>
      </c>
      <c r="AR422" s="42">
        <v>2</v>
      </c>
      <c r="AS422" s="13">
        <f t="shared" si="207"/>
        <v>17</v>
      </c>
      <c r="AT422" s="13">
        <f t="shared" si="208"/>
        <v>-0.51789915767352035</v>
      </c>
      <c r="AU422" s="13">
        <f t="shared" si="209"/>
        <v>-0.52688198111843199</v>
      </c>
      <c r="AV422" s="13">
        <f t="shared" si="210"/>
        <v>-0.82934496931989354</v>
      </c>
      <c r="AW422" s="13">
        <f t="shared" si="211"/>
        <v>-1.2620324046144913</v>
      </c>
      <c r="AX422" s="13">
        <f t="shared" si="212"/>
        <v>-0.81754681637338489</v>
      </c>
      <c r="AY422" s="13">
        <f t="shared" si="213"/>
        <v>-2.1527936117667354</v>
      </c>
      <c r="AZ422" s="13"/>
      <c r="BA422" s="13"/>
      <c r="BB422" s="43">
        <f t="shared" si="214"/>
        <v>-1.0177498234777429</v>
      </c>
      <c r="BC422" s="43">
        <f t="shared" si="223"/>
        <v>39.822501765222569</v>
      </c>
      <c r="BD422" s="45">
        <f t="shared" si="215"/>
        <v>-1.1391442210500828</v>
      </c>
      <c r="BE422" s="44">
        <f t="shared" si="216"/>
        <v>-0.28478605526252071</v>
      </c>
      <c r="BF422" s="45">
        <f t="shared" si="217"/>
        <v>47.152139447374793</v>
      </c>
    </row>
    <row r="423" spans="1:58" customFormat="1">
      <c r="A423" s="34">
        <v>54733</v>
      </c>
      <c r="B423" s="35">
        <v>43595.4375</v>
      </c>
      <c r="C423" s="34" t="s">
        <v>3</v>
      </c>
      <c r="D423" s="34">
        <v>7</v>
      </c>
      <c r="E423" s="34">
        <f t="shared" si="194"/>
        <v>7</v>
      </c>
      <c r="F423" s="34">
        <v>3</v>
      </c>
      <c r="G423" s="34">
        <f t="shared" si="195"/>
        <v>3</v>
      </c>
      <c r="H423" s="34">
        <v>4</v>
      </c>
      <c r="I423" s="34">
        <f t="shared" si="196"/>
        <v>4</v>
      </c>
      <c r="J423" s="30">
        <f t="shared" si="197"/>
        <v>4.536042260994364</v>
      </c>
      <c r="K423" s="30">
        <f t="shared" si="198"/>
        <v>4.121016751336839</v>
      </c>
      <c r="L423" s="30">
        <f t="shared" si="199"/>
        <v>-0.61026742897824293</v>
      </c>
      <c r="M423" s="30">
        <f t="shared" si="200"/>
        <v>1.0252929386357681</v>
      </c>
      <c r="N423" s="1"/>
      <c r="O423" s="1"/>
      <c r="P423" s="21">
        <f t="shared" si="201"/>
        <v>1.5120140869981213</v>
      </c>
      <c r="Q423" s="21">
        <f t="shared" si="202"/>
        <v>65.120140869981213</v>
      </c>
      <c r="R423" s="37">
        <v>4</v>
      </c>
      <c r="S423" s="37">
        <v>4</v>
      </c>
      <c r="T423" s="34">
        <v>8</v>
      </c>
      <c r="U423" s="34">
        <v>2</v>
      </c>
      <c r="V423" s="34">
        <v>2</v>
      </c>
      <c r="W423" s="34">
        <v>1</v>
      </c>
      <c r="X423" s="28">
        <f t="shared" si="203"/>
        <v>6</v>
      </c>
      <c r="Y423" s="22">
        <f t="shared" si="204"/>
        <v>15.521000000000001</v>
      </c>
      <c r="Z423" s="3"/>
      <c r="AA423" s="22">
        <f t="shared" si="205"/>
        <v>-1.5391248732860023</v>
      </c>
      <c r="AB423" s="22">
        <f t="shared" si="206"/>
        <v>34.608751267139979</v>
      </c>
      <c r="AC423" s="34">
        <v>5</v>
      </c>
      <c r="AD423" s="34">
        <v>3</v>
      </c>
      <c r="AE423" s="34">
        <f t="shared" si="218"/>
        <v>8</v>
      </c>
      <c r="AF423" s="5">
        <f t="shared" si="219"/>
        <v>0.45101055878998159</v>
      </c>
      <c r="AG423" s="5">
        <v>53</v>
      </c>
      <c r="AH423" s="5">
        <f>300-AG423</f>
        <v>247</v>
      </c>
      <c r="AI423" s="5">
        <f t="shared" si="220"/>
        <v>0.63060682209762253</v>
      </c>
      <c r="AJ423" s="5"/>
      <c r="AK423" s="23">
        <f t="shared" si="221"/>
        <v>0.54080869044380209</v>
      </c>
      <c r="AL423" s="23">
        <f t="shared" si="222"/>
        <v>55.408086904438022</v>
      </c>
      <c r="AM423">
        <v>4</v>
      </c>
      <c r="AN423">
        <v>3</v>
      </c>
      <c r="AO423">
        <v>5</v>
      </c>
      <c r="AP423">
        <v>4</v>
      </c>
      <c r="AQ423">
        <v>4</v>
      </c>
      <c r="AR423" s="31">
        <v>5</v>
      </c>
      <c r="AS423" s="6">
        <f t="shared" si="207"/>
        <v>25</v>
      </c>
      <c r="AT423" s="6">
        <f t="shared" si="208"/>
        <v>0.62983474426353547</v>
      </c>
      <c r="AU423" s="6">
        <f t="shared" si="209"/>
        <v>-0.52688198111843199</v>
      </c>
      <c r="AV423" s="6">
        <f t="shared" si="210"/>
        <v>1.423502559280414</v>
      </c>
      <c r="AW423" s="6">
        <f t="shared" si="211"/>
        <v>-0.2620324046144914</v>
      </c>
      <c r="AX423" s="6">
        <f t="shared" si="212"/>
        <v>0.37758186298369223</v>
      </c>
      <c r="AY423" s="6">
        <f t="shared" si="213"/>
        <v>1.459731357959388</v>
      </c>
      <c r="AZ423" s="6"/>
      <c r="BA423" s="6"/>
      <c r="BB423" s="24">
        <f t="shared" si="214"/>
        <v>0.51695602312568434</v>
      </c>
      <c r="BC423" s="24">
        <f t="shared" si="223"/>
        <v>55.169560231256845</v>
      </c>
      <c r="BD423" s="20">
        <f t="shared" si="215"/>
        <v>1.0306539272816053</v>
      </c>
      <c r="BE423" s="8">
        <f t="shared" si="216"/>
        <v>0.25766348182040133</v>
      </c>
      <c r="BF423" s="20">
        <f t="shared" si="217"/>
        <v>52.576634818204013</v>
      </c>
    </row>
    <row r="424" spans="1:58" customFormat="1">
      <c r="A424" s="34">
        <v>54733</v>
      </c>
      <c r="B424" s="35">
        <v>43595.543749999997</v>
      </c>
      <c r="C424" s="34" t="s">
        <v>4</v>
      </c>
      <c r="D424" s="34">
        <v>1.3</v>
      </c>
      <c r="E424" s="34">
        <f t="shared" si="194"/>
        <v>1.3</v>
      </c>
      <c r="F424" s="34">
        <v>3</v>
      </c>
      <c r="G424" s="34">
        <f t="shared" si="195"/>
        <v>3</v>
      </c>
      <c r="H424" s="34">
        <v>0</v>
      </c>
      <c r="I424" s="34">
        <f t="shared" si="196"/>
        <v>0</v>
      </c>
      <c r="J424" s="30">
        <f t="shared" si="197"/>
        <v>-2.1748758411847531</v>
      </c>
      <c r="K424" s="30">
        <f t="shared" si="198"/>
        <v>-0.57256821752649634</v>
      </c>
      <c r="L424" s="30">
        <f t="shared" si="199"/>
        <v>-0.61026742897824293</v>
      </c>
      <c r="M424" s="30">
        <f t="shared" si="200"/>
        <v>-0.99204019468001348</v>
      </c>
      <c r="N424" s="1"/>
      <c r="O424" s="1"/>
      <c r="P424" s="21">
        <f t="shared" si="201"/>
        <v>-0.72495861372825099</v>
      </c>
      <c r="Q424" s="21">
        <f t="shared" si="202"/>
        <v>42.750413862717494</v>
      </c>
      <c r="R424" s="34">
        <v>5</v>
      </c>
      <c r="S424" s="34">
        <v>5</v>
      </c>
      <c r="T424" s="34">
        <v>24</v>
      </c>
      <c r="U424" s="34">
        <v>8</v>
      </c>
      <c r="V424" s="34">
        <v>9</v>
      </c>
      <c r="W424" s="34">
        <v>1</v>
      </c>
      <c r="X424" s="28">
        <f t="shared" si="203"/>
        <v>6</v>
      </c>
      <c r="Y424" s="22">
        <f t="shared" si="204"/>
        <v>44.230000000000004</v>
      </c>
      <c r="Z424" s="3"/>
      <c r="AA424" s="22">
        <f t="shared" si="205"/>
        <v>2.1757908545393803</v>
      </c>
      <c r="AB424" s="22">
        <f t="shared" si="206"/>
        <v>71.757908545393803</v>
      </c>
      <c r="AC424" s="34">
        <v>5</v>
      </c>
      <c r="AD424" s="34">
        <v>3</v>
      </c>
      <c r="AE424" s="34">
        <f t="shared" si="218"/>
        <v>8</v>
      </c>
      <c r="AF424" s="5">
        <f t="shared" si="219"/>
        <v>0.45101055878998159</v>
      </c>
      <c r="AG424" s="5">
        <v>53</v>
      </c>
      <c r="AH424" s="5">
        <f t="shared" ref="AH424:AH450" si="225">300-AG424</f>
        <v>247</v>
      </c>
      <c r="AI424" s="5">
        <f t="shared" si="220"/>
        <v>0.63060682209762253</v>
      </c>
      <c r="AJ424" s="5"/>
      <c r="AK424" s="23">
        <f t="shared" si="221"/>
        <v>0.54080869044380209</v>
      </c>
      <c r="AL424" s="23">
        <f t="shared" si="222"/>
        <v>55.408086904438022</v>
      </c>
      <c r="AM424">
        <v>4</v>
      </c>
      <c r="AN424">
        <v>3</v>
      </c>
      <c r="AO424">
        <v>5</v>
      </c>
      <c r="AP424">
        <v>4</v>
      </c>
      <c r="AQ424">
        <v>4</v>
      </c>
      <c r="AR424" s="31">
        <v>5</v>
      </c>
      <c r="AS424" s="6">
        <f t="shared" si="207"/>
        <v>25</v>
      </c>
      <c r="AT424" s="6">
        <f t="shared" si="208"/>
        <v>0.62983474426353547</v>
      </c>
      <c r="AU424" s="6">
        <f t="shared" si="209"/>
        <v>-0.52688198111843199</v>
      </c>
      <c r="AV424" s="6">
        <f t="shared" si="210"/>
        <v>1.423502559280414</v>
      </c>
      <c r="AW424" s="6">
        <f t="shared" si="211"/>
        <v>-0.2620324046144914</v>
      </c>
      <c r="AX424" s="6">
        <f t="shared" si="212"/>
        <v>0.37758186298369223</v>
      </c>
      <c r="AY424" s="6">
        <f t="shared" si="213"/>
        <v>1.459731357959388</v>
      </c>
      <c r="AZ424" s="6"/>
      <c r="BA424" s="6"/>
      <c r="BB424" s="24">
        <f t="shared" si="214"/>
        <v>0.51695602312568434</v>
      </c>
      <c r="BC424" s="24">
        <f t="shared" si="223"/>
        <v>55.169560231256845</v>
      </c>
      <c r="BD424" s="20">
        <f t="shared" si="215"/>
        <v>2.5085969543806157</v>
      </c>
      <c r="BE424" s="8">
        <f t="shared" si="216"/>
        <v>0.62714923859515392</v>
      </c>
      <c r="BF424" s="20">
        <f t="shared" si="217"/>
        <v>56.271492385951539</v>
      </c>
    </row>
    <row r="425" spans="1:58" customFormat="1">
      <c r="A425" s="34">
        <v>54733</v>
      </c>
      <c r="B425" s="35">
        <v>43595.757638888892</v>
      </c>
      <c r="C425" s="34" t="s">
        <v>5</v>
      </c>
      <c r="D425" s="34">
        <v>2.5</v>
      </c>
      <c r="E425" s="34">
        <f t="shared" si="194"/>
        <v>2.5</v>
      </c>
      <c r="F425" s="34">
        <v>3</v>
      </c>
      <c r="G425" s="34">
        <f t="shared" si="195"/>
        <v>3</v>
      </c>
      <c r="H425" s="34">
        <v>5</v>
      </c>
      <c r="I425" s="34">
        <f t="shared" si="196"/>
        <v>5</v>
      </c>
      <c r="J425" s="30">
        <f t="shared" si="197"/>
        <v>1.3349137267996238</v>
      </c>
      <c r="K425" s="30">
        <f t="shared" si="198"/>
        <v>0.41555493381315328</v>
      </c>
      <c r="L425" s="30">
        <f t="shared" si="199"/>
        <v>-0.61026742897824293</v>
      </c>
      <c r="M425" s="30">
        <f t="shared" si="200"/>
        <v>1.5296262219647134</v>
      </c>
      <c r="N425" s="1"/>
      <c r="O425" s="1"/>
      <c r="P425" s="21">
        <f t="shared" si="201"/>
        <v>0.44497124226654128</v>
      </c>
      <c r="Q425" s="21">
        <f t="shared" si="202"/>
        <v>54.449712422665414</v>
      </c>
      <c r="R425" s="34">
        <v>5</v>
      </c>
      <c r="S425" s="34">
        <v>5</v>
      </c>
      <c r="T425" s="34">
        <v>23</v>
      </c>
      <c r="U425" s="34">
        <v>7</v>
      </c>
      <c r="V425" s="34">
        <v>8</v>
      </c>
      <c r="W425" s="34">
        <v>1</v>
      </c>
      <c r="X425" s="28">
        <f t="shared" si="203"/>
        <v>6</v>
      </c>
      <c r="Y425" s="22">
        <f t="shared" si="204"/>
        <v>41.407000000000004</v>
      </c>
      <c r="Z425" s="3"/>
      <c r="AA425" s="22">
        <f t="shared" si="205"/>
        <v>1.8104974935845906</v>
      </c>
      <c r="AB425" s="22">
        <f t="shared" si="206"/>
        <v>68.104974935845902</v>
      </c>
      <c r="AC425" s="34">
        <v>5</v>
      </c>
      <c r="AD425" s="34">
        <v>3</v>
      </c>
      <c r="AE425" s="34">
        <f t="shared" si="218"/>
        <v>8</v>
      </c>
      <c r="AF425" s="5">
        <f t="shared" si="219"/>
        <v>0.45101055878998159</v>
      </c>
      <c r="AG425" s="5">
        <v>53</v>
      </c>
      <c r="AH425" s="5">
        <f t="shared" si="225"/>
        <v>247</v>
      </c>
      <c r="AI425" s="5">
        <f t="shared" si="220"/>
        <v>0.63060682209762253</v>
      </c>
      <c r="AJ425" s="5"/>
      <c r="AK425" s="23">
        <f t="shared" si="221"/>
        <v>0.54080869044380209</v>
      </c>
      <c r="AL425" s="23">
        <f t="shared" si="222"/>
        <v>55.408086904438022</v>
      </c>
      <c r="AM425">
        <v>4</v>
      </c>
      <c r="AN425">
        <v>3</v>
      </c>
      <c r="AO425">
        <v>5</v>
      </c>
      <c r="AP425">
        <v>4</v>
      </c>
      <c r="AQ425">
        <v>4</v>
      </c>
      <c r="AR425" s="31">
        <v>5</v>
      </c>
      <c r="AS425" s="6">
        <f t="shared" si="207"/>
        <v>25</v>
      </c>
      <c r="AT425" s="6">
        <f t="shared" si="208"/>
        <v>0.62983474426353547</v>
      </c>
      <c r="AU425" s="6">
        <f t="shared" si="209"/>
        <v>-0.52688198111843199</v>
      </c>
      <c r="AV425" s="6">
        <f t="shared" si="210"/>
        <v>1.423502559280414</v>
      </c>
      <c r="AW425" s="6">
        <f t="shared" si="211"/>
        <v>-0.2620324046144914</v>
      </c>
      <c r="AX425" s="6">
        <f t="shared" si="212"/>
        <v>0.37758186298369223</v>
      </c>
      <c r="AY425" s="6">
        <f t="shared" si="213"/>
        <v>1.459731357959388</v>
      </c>
      <c r="AZ425" s="6"/>
      <c r="BA425" s="6"/>
      <c r="BB425" s="24">
        <f t="shared" si="214"/>
        <v>0.51695602312568434</v>
      </c>
      <c r="BC425" s="24">
        <f t="shared" si="223"/>
        <v>55.169560231256845</v>
      </c>
      <c r="BD425" s="20">
        <f t="shared" si="215"/>
        <v>3.3132334494206179</v>
      </c>
      <c r="BE425" s="8">
        <f t="shared" si="216"/>
        <v>0.82830836235515448</v>
      </c>
      <c r="BF425" s="20">
        <f t="shared" si="217"/>
        <v>58.283083623551548</v>
      </c>
    </row>
    <row r="426" spans="1:58" customFormat="1">
      <c r="A426" s="34">
        <v>54733</v>
      </c>
      <c r="B426" s="35">
        <v>43595.854166666664</v>
      </c>
      <c r="C426" s="34" t="s">
        <v>6</v>
      </c>
      <c r="D426" s="34">
        <v>2.5</v>
      </c>
      <c r="E426" s="34">
        <f t="shared" si="194"/>
        <v>2.5</v>
      </c>
      <c r="F426" s="34">
        <v>3</v>
      </c>
      <c r="G426" s="34">
        <f t="shared" si="195"/>
        <v>3</v>
      </c>
      <c r="H426" s="34">
        <v>5</v>
      </c>
      <c r="I426" s="34">
        <f t="shared" si="196"/>
        <v>5</v>
      </c>
      <c r="J426" s="30">
        <f t="shared" si="197"/>
        <v>1.3349137267996238</v>
      </c>
      <c r="K426" s="30">
        <f t="shared" si="198"/>
        <v>0.41555493381315328</v>
      </c>
      <c r="L426" s="30">
        <f t="shared" si="199"/>
        <v>-0.61026742897824293</v>
      </c>
      <c r="M426" s="30">
        <f t="shared" si="200"/>
        <v>1.5296262219647134</v>
      </c>
      <c r="N426" s="1"/>
      <c r="O426" s="1"/>
      <c r="P426" s="21">
        <f t="shared" si="201"/>
        <v>0.44497124226654128</v>
      </c>
      <c r="Q426" s="21">
        <f t="shared" si="202"/>
        <v>54.449712422665414</v>
      </c>
      <c r="R426" s="34">
        <v>5</v>
      </c>
      <c r="S426" s="34">
        <v>5</v>
      </c>
      <c r="T426" s="34">
        <v>24</v>
      </c>
      <c r="U426" s="34">
        <v>8</v>
      </c>
      <c r="V426" s="34">
        <v>9</v>
      </c>
      <c r="W426" s="34">
        <v>1</v>
      </c>
      <c r="X426" s="28">
        <f t="shared" si="203"/>
        <v>6</v>
      </c>
      <c r="Y426" s="22">
        <f t="shared" si="204"/>
        <v>44.230000000000004</v>
      </c>
      <c r="Z426" s="3"/>
      <c r="AA426" s="22">
        <f t="shared" si="205"/>
        <v>2.1757908545393803</v>
      </c>
      <c r="AB426" s="22">
        <f t="shared" si="206"/>
        <v>71.757908545393803</v>
      </c>
      <c r="AC426" s="34">
        <v>5</v>
      </c>
      <c r="AD426" s="34">
        <v>3</v>
      </c>
      <c r="AE426" s="34">
        <f t="shared" si="218"/>
        <v>8</v>
      </c>
      <c r="AF426" s="5">
        <f t="shared" si="219"/>
        <v>0.45101055878998159</v>
      </c>
      <c r="AG426" s="5">
        <v>53</v>
      </c>
      <c r="AH426" s="5">
        <f t="shared" si="225"/>
        <v>247</v>
      </c>
      <c r="AI426" s="5">
        <f t="shared" si="220"/>
        <v>0.63060682209762253</v>
      </c>
      <c r="AJ426" s="5"/>
      <c r="AK426" s="23">
        <f t="shared" si="221"/>
        <v>0.54080869044380209</v>
      </c>
      <c r="AL426" s="23">
        <f t="shared" si="222"/>
        <v>55.408086904438022</v>
      </c>
      <c r="AM426">
        <v>4</v>
      </c>
      <c r="AN426">
        <v>3</v>
      </c>
      <c r="AO426">
        <v>5</v>
      </c>
      <c r="AP426">
        <v>4</v>
      </c>
      <c r="AQ426">
        <v>4</v>
      </c>
      <c r="AR426" s="31">
        <v>5</v>
      </c>
      <c r="AS426" s="6">
        <f t="shared" si="207"/>
        <v>25</v>
      </c>
      <c r="AT426" s="6">
        <f t="shared" si="208"/>
        <v>0.62983474426353547</v>
      </c>
      <c r="AU426" s="6">
        <f t="shared" si="209"/>
        <v>-0.52688198111843199</v>
      </c>
      <c r="AV426" s="6">
        <f t="shared" si="210"/>
        <v>1.423502559280414</v>
      </c>
      <c r="AW426" s="6">
        <f t="shared" si="211"/>
        <v>-0.2620324046144914</v>
      </c>
      <c r="AX426" s="6">
        <f t="shared" si="212"/>
        <v>0.37758186298369223</v>
      </c>
      <c r="AY426" s="6">
        <f t="shared" si="213"/>
        <v>1.459731357959388</v>
      </c>
      <c r="AZ426" s="6"/>
      <c r="BA426" s="6"/>
      <c r="BB426" s="24">
        <f t="shared" si="214"/>
        <v>0.51695602312568434</v>
      </c>
      <c r="BC426" s="24">
        <f t="shared" si="223"/>
        <v>55.169560231256845</v>
      </c>
      <c r="BD426" s="20">
        <f t="shared" si="215"/>
        <v>3.6785268103754079</v>
      </c>
      <c r="BE426" s="8">
        <f t="shared" si="216"/>
        <v>0.91963170259385196</v>
      </c>
      <c r="BF426" s="20">
        <f t="shared" si="217"/>
        <v>59.196317025938519</v>
      </c>
    </row>
    <row r="427" spans="1:58" customFormat="1">
      <c r="A427" s="34">
        <v>54733</v>
      </c>
      <c r="B427" s="35">
        <v>43596.4375</v>
      </c>
      <c r="C427" s="34" t="s">
        <v>7</v>
      </c>
      <c r="D427" s="34">
        <v>1.3</v>
      </c>
      <c r="E427" s="34">
        <f t="shared" si="194"/>
        <v>1.3</v>
      </c>
      <c r="F427" s="34">
        <v>3</v>
      </c>
      <c r="G427" s="34">
        <f t="shared" si="195"/>
        <v>3</v>
      </c>
      <c r="H427" s="34">
        <v>0</v>
      </c>
      <c r="I427" s="34">
        <f t="shared" si="196"/>
        <v>0</v>
      </c>
      <c r="J427" s="30">
        <f t="shared" si="197"/>
        <v>-2.1748758411847531</v>
      </c>
      <c r="K427" s="30">
        <f t="shared" si="198"/>
        <v>-0.57256821752649634</v>
      </c>
      <c r="L427" s="30">
        <f t="shared" si="199"/>
        <v>-0.61026742897824293</v>
      </c>
      <c r="M427" s="30">
        <f t="shared" si="200"/>
        <v>-0.99204019468001348</v>
      </c>
      <c r="N427" s="1"/>
      <c r="O427" s="1"/>
      <c r="P427" s="21">
        <f t="shared" si="201"/>
        <v>-0.72495861372825099</v>
      </c>
      <c r="Q427" s="21">
        <f t="shared" si="202"/>
        <v>42.750413862717494</v>
      </c>
      <c r="R427" s="34">
        <v>4</v>
      </c>
      <c r="S427" s="34">
        <v>4</v>
      </c>
      <c r="T427" s="34">
        <v>15</v>
      </c>
      <c r="U427" s="34">
        <v>4</v>
      </c>
      <c r="V427" s="34">
        <v>3</v>
      </c>
      <c r="W427" s="34">
        <v>4</v>
      </c>
      <c r="X427" s="28">
        <f t="shared" si="203"/>
        <v>3</v>
      </c>
      <c r="Y427" s="22">
        <f t="shared" si="204"/>
        <v>25.614999999999998</v>
      </c>
      <c r="Z427" s="3"/>
      <c r="AA427" s="22">
        <f t="shared" si="205"/>
        <v>-0.23297142465771864</v>
      </c>
      <c r="AB427" s="22">
        <f t="shared" si="206"/>
        <v>47.670285753422817</v>
      </c>
      <c r="AC427" s="34">
        <v>5</v>
      </c>
      <c r="AD427" s="34">
        <v>5</v>
      </c>
      <c r="AE427" s="34">
        <f t="shared" si="218"/>
        <v>10</v>
      </c>
      <c r="AF427" s="5">
        <f t="shared" si="219"/>
        <v>1.1260584871216406</v>
      </c>
      <c r="AG427" s="5">
        <v>53</v>
      </c>
      <c r="AH427" s="5">
        <f t="shared" si="225"/>
        <v>247</v>
      </c>
      <c r="AI427" s="5">
        <f t="shared" si="220"/>
        <v>0.63060682209762253</v>
      </c>
      <c r="AJ427" s="5"/>
      <c r="AK427" s="23">
        <f t="shared" si="221"/>
        <v>0.8783326546096315</v>
      </c>
      <c r="AL427" s="23">
        <f t="shared" si="222"/>
        <v>58.783326546096319</v>
      </c>
      <c r="AM427">
        <v>4</v>
      </c>
      <c r="AN427">
        <v>4</v>
      </c>
      <c r="AO427">
        <v>5</v>
      </c>
      <c r="AP427">
        <v>4</v>
      </c>
      <c r="AQ427">
        <v>4</v>
      </c>
      <c r="AR427" s="31">
        <v>4</v>
      </c>
      <c r="AS427" s="6">
        <f t="shared" si="207"/>
        <v>25</v>
      </c>
      <c r="AT427" s="6">
        <f t="shared" si="208"/>
        <v>0.62983474426353547</v>
      </c>
      <c r="AU427" s="6">
        <f t="shared" si="209"/>
        <v>0.56903253960790645</v>
      </c>
      <c r="AV427" s="6">
        <f t="shared" si="210"/>
        <v>1.423502559280414</v>
      </c>
      <c r="AW427" s="6">
        <f t="shared" si="211"/>
        <v>-0.2620324046144914</v>
      </c>
      <c r="AX427" s="6">
        <f t="shared" si="212"/>
        <v>0.37758186298369223</v>
      </c>
      <c r="AY427" s="6">
        <f t="shared" si="213"/>
        <v>0.25555636805068033</v>
      </c>
      <c r="AZ427" s="6"/>
      <c r="BA427" s="6"/>
      <c r="BB427" s="24">
        <f t="shared" si="214"/>
        <v>0.49891261159528955</v>
      </c>
      <c r="BC427" s="24">
        <f t="shared" si="223"/>
        <v>54.989126115952899</v>
      </c>
      <c r="BD427" s="20">
        <f t="shared" si="215"/>
        <v>0.41931522781895136</v>
      </c>
      <c r="BE427" s="8">
        <f t="shared" si="216"/>
        <v>0.10482880695473784</v>
      </c>
      <c r="BF427" s="20">
        <f t="shared" si="217"/>
        <v>51.048288069547375</v>
      </c>
    </row>
    <row r="428" spans="1:58" customFormat="1">
      <c r="A428" s="34">
        <v>54733</v>
      </c>
      <c r="B428" s="35">
        <v>43596.611111111109</v>
      </c>
      <c r="C428" s="34" t="s">
        <v>4</v>
      </c>
      <c r="D428" s="34">
        <v>3.5</v>
      </c>
      <c r="E428" s="34">
        <f t="shared" si="194"/>
        <v>3.5</v>
      </c>
      <c r="F428" s="34">
        <v>3</v>
      </c>
      <c r="G428" s="34">
        <f t="shared" si="195"/>
        <v>3</v>
      </c>
      <c r="H428" s="34">
        <v>3</v>
      </c>
      <c r="I428" s="34">
        <f t="shared" si="196"/>
        <v>3</v>
      </c>
      <c r="J428" s="30">
        <f t="shared" si="197"/>
        <v>1.1496831195914412</v>
      </c>
      <c r="K428" s="30">
        <f t="shared" si="198"/>
        <v>1.2389908932628613</v>
      </c>
      <c r="L428" s="30">
        <f t="shared" si="199"/>
        <v>-0.61026742897824293</v>
      </c>
      <c r="M428" s="30">
        <f t="shared" si="200"/>
        <v>0.52095965530682276</v>
      </c>
      <c r="N428" s="1"/>
      <c r="O428" s="1"/>
      <c r="P428" s="21">
        <f t="shared" si="201"/>
        <v>0.38322770653048038</v>
      </c>
      <c r="Q428" s="21">
        <f t="shared" si="202"/>
        <v>53.832277065304801</v>
      </c>
      <c r="R428" s="34">
        <v>5</v>
      </c>
      <c r="S428" s="34">
        <v>5</v>
      </c>
      <c r="T428" s="34">
        <v>22</v>
      </c>
      <c r="U428" s="34">
        <v>6</v>
      </c>
      <c r="V428" s="34">
        <v>7</v>
      </c>
      <c r="W428" s="34">
        <v>1</v>
      </c>
      <c r="X428" s="28">
        <f t="shared" si="203"/>
        <v>6</v>
      </c>
      <c r="Y428" s="22">
        <f t="shared" si="204"/>
        <v>38.584000000000003</v>
      </c>
      <c r="Z428" s="3"/>
      <c r="AA428" s="22">
        <f t="shared" si="205"/>
        <v>1.4452041326298011</v>
      </c>
      <c r="AB428" s="22">
        <f t="shared" si="206"/>
        <v>64.452041326298016</v>
      </c>
      <c r="AC428" s="34">
        <v>5</v>
      </c>
      <c r="AD428" s="34">
        <v>5</v>
      </c>
      <c r="AE428" s="34">
        <f t="shared" si="218"/>
        <v>10</v>
      </c>
      <c r="AF428" s="5">
        <f t="shared" si="219"/>
        <v>1.1260584871216406</v>
      </c>
      <c r="AG428" s="5">
        <v>53</v>
      </c>
      <c r="AH428" s="5">
        <f t="shared" si="225"/>
        <v>247</v>
      </c>
      <c r="AI428" s="5">
        <f t="shared" si="220"/>
        <v>0.63060682209762253</v>
      </c>
      <c r="AJ428" s="5"/>
      <c r="AK428" s="23">
        <f t="shared" si="221"/>
        <v>0.8783326546096315</v>
      </c>
      <c r="AL428" s="23">
        <f t="shared" si="222"/>
        <v>58.783326546096319</v>
      </c>
      <c r="AM428">
        <v>4</v>
      </c>
      <c r="AN428">
        <v>4</v>
      </c>
      <c r="AO428">
        <v>5</v>
      </c>
      <c r="AP428">
        <v>4</v>
      </c>
      <c r="AQ428">
        <v>4</v>
      </c>
      <c r="AR428" s="31">
        <v>4</v>
      </c>
      <c r="AS428" s="6">
        <f t="shared" si="207"/>
        <v>25</v>
      </c>
      <c r="AT428" s="6">
        <f t="shared" si="208"/>
        <v>0.62983474426353547</v>
      </c>
      <c r="AU428" s="6">
        <f t="shared" si="209"/>
        <v>0.56903253960790645</v>
      </c>
      <c r="AV428" s="6">
        <f t="shared" si="210"/>
        <v>1.423502559280414</v>
      </c>
      <c r="AW428" s="6">
        <f t="shared" si="211"/>
        <v>-0.2620324046144914</v>
      </c>
      <c r="AX428" s="6">
        <f t="shared" si="212"/>
        <v>0.37758186298369223</v>
      </c>
      <c r="AY428" s="6">
        <f t="shared" si="213"/>
        <v>0.25555636805068033</v>
      </c>
      <c r="AZ428" s="6"/>
      <c r="BA428" s="6"/>
      <c r="BB428" s="24">
        <f t="shared" si="214"/>
        <v>0.49891261159528955</v>
      </c>
      <c r="BC428" s="24">
        <f t="shared" si="223"/>
        <v>54.989126115952899</v>
      </c>
      <c r="BD428" s="20">
        <f t="shared" si="215"/>
        <v>3.2056771053652025</v>
      </c>
      <c r="BE428" s="8">
        <f t="shared" si="216"/>
        <v>0.80141927634130061</v>
      </c>
      <c r="BF428" s="20">
        <f t="shared" si="217"/>
        <v>58.014192763413007</v>
      </c>
    </row>
    <row r="429" spans="1:58" customFormat="1">
      <c r="A429" s="34">
        <v>54733</v>
      </c>
      <c r="B429" s="35">
        <v>43596.720833333333</v>
      </c>
      <c r="C429" s="34" t="s">
        <v>5</v>
      </c>
      <c r="D429" s="34">
        <v>1.3</v>
      </c>
      <c r="E429" s="34">
        <f t="shared" si="194"/>
        <v>1.3</v>
      </c>
      <c r="F429" s="34">
        <v>3</v>
      </c>
      <c r="G429" s="34">
        <f t="shared" si="195"/>
        <v>3</v>
      </c>
      <c r="H429" s="34">
        <v>0</v>
      </c>
      <c r="I429" s="34">
        <f t="shared" si="196"/>
        <v>0</v>
      </c>
      <c r="J429" s="30">
        <f t="shared" si="197"/>
        <v>-2.1748758411847531</v>
      </c>
      <c r="K429" s="30">
        <f t="shared" si="198"/>
        <v>-0.57256821752649634</v>
      </c>
      <c r="L429" s="30">
        <f t="shared" si="199"/>
        <v>-0.61026742897824293</v>
      </c>
      <c r="M429" s="30">
        <f t="shared" si="200"/>
        <v>-0.99204019468001348</v>
      </c>
      <c r="N429" s="1"/>
      <c r="O429" s="1"/>
      <c r="P429" s="21">
        <f t="shared" si="201"/>
        <v>-0.72495861372825099</v>
      </c>
      <c r="Q429" s="21">
        <f t="shared" si="202"/>
        <v>42.750413862717494</v>
      </c>
      <c r="R429" s="34">
        <v>3</v>
      </c>
      <c r="S429" s="34">
        <v>4</v>
      </c>
      <c r="T429" s="34">
        <v>17</v>
      </c>
      <c r="U429" s="34">
        <v>2</v>
      </c>
      <c r="V429" s="34">
        <v>3</v>
      </c>
      <c r="W429" s="34">
        <v>2</v>
      </c>
      <c r="X429" s="28">
        <f t="shared" si="203"/>
        <v>5</v>
      </c>
      <c r="Y429" s="22">
        <f t="shared" si="204"/>
        <v>24.952999999999996</v>
      </c>
      <c r="Z429" s="3"/>
      <c r="AA429" s="22">
        <f t="shared" si="205"/>
        <v>-0.31863355889508016</v>
      </c>
      <c r="AB429" s="22">
        <f t="shared" si="206"/>
        <v>46.813664411049196</v>
      </c>
      <c r="AC429" s="34">
        <v>5</v>
      </c>
      <c r="AD429" s="34">
        <v>5</v>
      </c>
      <c r="AE429" s="34">
        <f t="shared" si="218"/>
        <v>10</v>
      </c>
      <c r="AF429" s="5">
        <f t="shared" si="219"/>
        <v>1.1260584871216406</v>
      </c>
      <c r="AG429" s="5">
        <v>53</v>
      </c>
      <c r="AH429" s="5">
        <f t="shared" si="225"/>
        <v>247</v>
      </c>
      <c r="AI429" s="5">
        <f t="shared" si="220"/>
        <v>0.63060682209762253</v>
      </c>
      <c r="AJ429" s="5"/>
      <c r="AK429" s="23">
        <f t="shared" si="221"/>
        <v>0.8783326546096315</v>
      </c>
      <c r="AL429" s="23">
        <f t="shared" si="222"/>
        <v>58.783326546096319</v>
      </c>
      <c r="AM429">
        <v>4</v>
      </c>
      <c r="AN429">
        <v>4</v>
      </c>
      <c r="AO429">
        <v>5</v>
      </c>
      <c r="AP429">
        <v>4</v>
      </c>
      <c r="AQ429">
        <v>4</v>
      </c>
      <c r="AR429" s="31">
        <v>4</v>
      </c>
      <c r="AS429" s="6">
        <f t="shared" si="207"/>
        <v>25</v>
      </c>
      <c r="AT429" s="6">
        <f t="shared" si="208"/>
        <v>0.62983474426353547</v>
      </c>
      <c r="AU429" s="6">
        <f t="shared" si="209"/>
        <v>0.56903253960790645</v>
      </c>
      <c r="AV429" s="6">
        <f t="shared" si="210"/>
        <v>1.423502559280414</v>
      </c>
      <c r="AW429" s="6">
        <f t="shared" si="211"/>
        <v>-0.2620324046144914</v>
      </c>
      <c r="AX429" s="6">
        <f t="shared" si="212"/>
        <v>0.37758186298369223</v>
      </c>
      <c r="AY429" s="6">
        <f t="shared" si="213"/>
        <v>0.25555636805068033</v>
      </c>
      <c r="AZ429" s="6"/>
      <c r="BA429" s="6"/>
      <c r="BB429" s="24">
        <f t="shared" si="214"/>
        <v>0.49891261159528955</v>
      </c>
      <c r="BC429" s="24">
        <f t="shared" si="223"/>
        <v>54.989126115952899</v>
      </c>
      <c r="BD429" s="20">
        <f t="shared" si="215"/>
        <v>0.33365309358159001</v>
      </c>
      <c r="BE429" s="8">
        <f t="shared" si="216"/>
        <v>8.3413273395397503E-2</v>
      </c>
      <c r="BF429" s="20">
        <f t="shared" si="217"/>
        <v>50.834132733953972</v>
      </c>
    </row>
    <row r="430" spans="1:58" customFormat="1">
      <c r="A430" s="34">
        <v>54733</v>
      </c>
      <c r="B430" s="35">
        <v>43596.854166666664</v>
      </c>
      <c r="C430" s="34" t="s">
        <v>6</v>
      </c>
      <c r="D430" s="34">
        <v>1.3</v>
      </c>
      <c r="E430" s="34">
        <f t="shared" si="194"/>
        <v>1.3</v>
      </c>
      <c r="F430" s="34">
        <v>4</v>
      </c>
      <c r="G430" s="34">
        <f t="shared" si="195"/>
        <v>4</v>
      </c>
      <c r="H430" s="34">
        <v>0</v>
      </c>
      <c r="I430" s="34">
        <f t="shared" si="196"/>
        <v>0</v>
      </c>
      <c r="J430" s="30">
        <f t="shared" si="197"/>
        <v>-1.1220922196298695</v>
      </c>
      <c r="K430" s="30">
        <f t="shared" si="198"/>
        <v>-0.57256821752649634</v>
      </c>
      <c r="L430" s="30">
        <f t="shared" si="199"/>
        <v>0.44251619257664032</v>
      </c>
      <c r="M430" s="30">
        <f t="shared" si="200"/>
        <v>-0.99204019468001348</v>
      </c>
      <c r="N430" s="1"/>
      <c r="O430" s="1"/>
      <c r="P430" s="21">
        <f t="shared" si="201"/>
        <v>-0.37403073987662316</v>
      </c>
      <c r="Q430" s="21">
        <f t="shared" si="202"/>
        <v>46.259692601233766</v>
      </c>
      <c r="R430" s="34">
        <v>4</v>
      </c>
      <c r="S430" s="34">
        <v>4</v>
      </c>
      <c r="T430" s="34">
        <v>14</v>
      </c>
      <c r="U430" s="34">
        <v>4</v>
      </c>
      <c r="V430" s="34">
        <v>3</v>
      </c>
      <c r="W430" s="34">
        <v>4</v>
      </c>
      <c r="X430" s="28">
        <f t="shared" si="203"/>
        <v>3</v>
      </c>
      <c r="Y430" s="22">
        <f t="shared" si="204"/>
        <v>24.625999999999998</v>
      </c>
      <c r="Z430" s="3"/>
      <c r="AA430" s="22">
        <f t="shared" si="205"/>
        <v>-0.36094703003649553</v>
      </c>
      <c r="AB430" s="22">
        <f t="shared" si="206"/>
        <v>46.390529699635046</v>
      </c>
      <c r="AC430" s="34">
        <v>5</v>
      </c>
      <c r="AD430" s="34">
        <v>5</v>
      </c>
      <c r="AE430" s="34">
        <f t="shared" si="218"/>
        <v>10</v>
      </c>
      <c r="AF430" s="5">
        <f t="shared" si="219"/>
        <v>1.1260584871216406</v>
      </c>
      <c r="AG430" s="5">
        <v>53</v>
      </c>
      <c r="AH430" s="5">
        <f t="shared" si="225"/>
        <v>247</v>
      </c>
      <c r="AI430" s="5">
        <f t="shared" si="220"/>
        <v>0.63060682209762253</v>
      </c>
      <c r="AJ430" s="5"/>
      <c r="AK430" s="23">
        <f t="shared" si="221"/>
        <v>0.8783326546096315</v>
      </c>
      <c r="AL430" s="23">
        <f t="shared" si="222"/>
        <v>58.783326546096319</v>
      </c>
      <c r="AM430">
        <v>4</v>
      </c>
      <c r="AN430">
        <v>4</v>
      </c>
      <c r="AO430">
        <v>5</v>
      </c>
      <c r="AP430">
        <v>4</v>
      </c>
      <c r="AQ430">
        <v>4</v>
      </c>
      <c r="AR430" s="31">
        <v>4</v>
      </c>
      <c r="AS430" s="6">
        <f t="shared" si="207"/>
        <v>25</v>
      </c>
      <c r="AT430" s="6">
        <f t="shared" si="208"/>
        <v>0.62983474426353547</v>
      </c>
      <c r="AU430" s="6">
        <f t="shared" si="209"/>
        <v>0.56903253960790645</v>
      </c>
      <c r="AV430" s="6">
        <f t="shared" si="210"/>
        <v>1.423502559280414</v>
      </c>
      <c r="AW430" s="6">
        <f t="shared" si="211"/>
        <v>-0.2620324046144914</v>
      </c>
      <c r="AX430" s="6">
        <f t="shared" si="212"/>
        <v>0.37758186298369223</v>
      </c>
      <c r="AY430" s="6">
        <f t="shared" si="213"/>
        <v>0.25555636805068033</v>
      </c>
      <c r="AZ430" s="6"/>
      <c r="BA430" s="6"/>
      <c r="BB430" s="24">
        <f t="shared" si="214"/>
        <v>0.49891261159528955</v>
      </c>
      <c r="BC430" s="24">
        <f t="shared" si="223"/>
        <v>54.989126115952899</v>
      </c>
      <c r="BD430" s="20">
        <f t="shared" si="215"/>
        <v>0.64226749629180235</v>
      </c>
      <c r="BE430" s="8">
        <f t="shared" si="216"/>
        <v>0.16056687407295059</v>
      </c>
      <c r="BF430" s="20">
        <f t="shared" si="217"/>
        <v>51.605668740729506</v>
      </c>
    </row>
    <row r="431" spans="1:58" customFormat="1">
      <c r="A431" s="68">
        <v>54733</v>
      </c>
      <c r="B431" s="74">
        <v>43597.4375</v>
      </c>
      <c r="C431" s="68" t="s">
        <v>8</v>
      </c>
      <c r="D431" s="68">
        <v>1.3</v>
      </c>
      <c r="E431" s="68">
        <f t="shared" si="194"/>
        <v>1.3</v>
      </c>
      <c r="F431" s="68">
        <v>4</v>
      </c>
      <c r="G431" s="68">
        <f t="shared" si="195"/>
        <v>4</v>
      </c>
      <c r="H431" s="68">
        <v>0</v>
      </c>
      <c r="I431" s="68">
        <f t="shared" si="196"/>
        <v>0</v>
      </c>
      <c r="J431" s="61">
        <f t="shared" si="197"/>
        <v>-1.1220922196298695</v>
      </c>
      <c r="K431" s="61">
        <f t="shared" si="198"/>
        <v>-0.57256821752649634</v>
      </c>
      <c r="L431" s="61">
        <f t="shared" si="199"/>
        <v>0.44251619257664032</v>
      </c>
      <c r="M431" s="61">
        <f t="shared" si="200"/>
        <v>-0.99204019468001348</v>
      </c>
      <c r="N431" s="15"/>
      <c r="O431" s="15"/>
      <c r="P431" s="21">
        <f t="shared" si="201"/>
        <v>-0.37403073987662316</v>
      </c>
      <c r="Q431" s="25">
        <f t="shared" si="202"/>
        <v>46.259692601233766</v>
      </c>
      <c r="R431" s="68">
        <v>3</v>
      </c>
      <c r="S431" s="68">
        <v>3</v>
      </c>
      <c r="T431" s="68">
        <v>13</v>
      </c>
      <c r="U431" s="68">
        <v>6</v>
      </c>
      <c r="V431" s="68">
        <v>4</v>
      </c>
      <c r="W431" s="68">
        <v>3</v>
      </c>
      <c r="X431" s="62">
        <f t="shared" si="203"/>
        <v>4</v>
      </c>
      <c r="Y431" s="63">
        <f t="shared" si="204"/>
        <v>25.279</v>
      </c>
      <c r="Z431" s="16"/>
      <c r="AA431" s="63">
        <f t="shared" si="205"/>
        <v>-0.27644948674798031</v>
      </c>
      <c r="AB431" s="63">
        <f t="shared" si="206"/>
        <v>47.235505132520196</v>
      </c>
      <c r="AC431" s="34">
        <v>5</v>
      </c>
      <c r="AD431" s="34">
        <v>5</v>
      </c>
      <c r="AE431" s="34">
        <f t="shared" si="218"/>
        <v>10</v>
      </c>
      <c r="AF431" s="5">
        <f t="shared" si="219"/>
        <v>1.1260584871216406</v>
      </c>
      <c r="AG431" s="5">
        <v>53</v>
      </c>
      <c r="AH431" s="5">
        <f t="shared" si="225"/>
        <v>247</v>
      </c>
      <c r="AI431" s="5">
        <f t="shared" si="220"/>
        <v>0.63060682209762253</v>
      </c>
      <c r="AJ431" s="5"/>
      <c r="AK431" s="23">
        <f t="shared" si="221"/>
        <v>0.8783326546096315</v>
      </c>
      <c r="AL431" s="23">
        <f t="shared" si="222"/>
        <v>58.783326546096319</v>
      </c>
      <c r="AM431" s="14">
        <v>4</v>
      </c>
      <c r="AN431" s="14">
        <v>2</v>
      </c>
      <c r="AO431" s="14">
        <v>4</v>
      </c>
      <c r="AP431" s="14">
        <v>3</v>
      </c>
      <c r="AQ431" s="14">
        <v>3</v>
      </c>
      <c r="AR431" s="32">
        <v>4</v>
      </c>
      <c r="AS431" s="6">
        <f t="shared" si="207"/>
        <v>20</v>
      </c>
      <c r="AT431" s="18">
        <f t="shared" si="208"/>
        <v>0.62983474426353547</v>
      </c>
      <c r="AU431" s="18">
        <f t="shared" si="209"/>
        <v>-1.6227965018447703</v>
      </c>
      <c r="AV431" s="18">
        <f t="shared" si="210"/>
        <v>0.2970787949802603</v>
      </c>
      <c r="AW431" s="18">
        <f t="shared" si="211"/>
        <v>-1.2620324046144913</v>
      </c>
      <c r="AX431" s="18">
        <f t="shared" si="212"/>
        <v>-0.81754681637338489</v>
      </c>
      <c r="AY431" s="18">
        <f t="shared" si="213"/>
        <v>0.25555636805068033</v>
      </c>
      <c r="AZ431" s="18"/>
      <c r="BA431" s="18"/>
      <c r="BB431" s="24">
        <f t="shared" si="214"/>
        <v>-0.41998430258969505</v>
      </c>
      <c r="BC431" s="24">
        <f t="shared" si="223"/>
        <v>45.800156974103047</v>
      </c>
      <c r="BD431" s="20">
        <f t="shared" si="215"/>
        <v>-0.19213187460466702</v>
      </c>
      <c r="BE431" s="8">
        <f t="shared" si="216"/>
        <v>-4.8032968651166755E-2</v>
      </c>
      <c r="BF431" s="65">
        <f t="shared" si="217"/>
        <v>49.519670313488334</v>
      </c>
    </row>
    <row r="432" spans="1:58" customFormat="1">
      <c r="A432" s="34">
        <v>54733</v>
      </c>
      <c r="B432" s="35">
        <v>43597.621527777781</v>
      </c>
      <c r="C432" s="34" t="s">
        <v>4</v>
      </c>
      <c r="D432" s="37">
        <v>2.8403846153846151</v>
      </c>
      <c r="E432" s="1">
        <f t="shared" si="194"/>
        <v>2.8403846153846151</v>
      </c>
      <c r="F432" s="37">
        <v>3</v>
      </c>
      <c r="G432" s="1">
        <f t="shared" si="195"/>
        <v>3</v>
      </c>
      <c r="H432" s="37">
        <v>3</v>
      </c>
      <c r="I432" s="1">
        <f t="shared" si="196"/>
        <v>3</v>
      </c>
      <c r="J432" s="30">
        <f t="shared" si="197"/>
        <v>0.60653209249288342</v>
      </c>
      <c r="K432" s="30">
        <f t="shared" si="198"/>
        <v>0.6958398661643036</v>
      </c>
      <c r="L432" s="30">
        <f t="shared" si="199"/>
        <v>-0.61026742897824293</v>
      </c>
      <c r="M432" s="30">
        <f t="shared" si="200"/>
        <v>0.52095965530682276</v>
      </c>
      <c r="N432" s="1"/>
      <c r="O432" s="1"/>
      <c r="P432" s="21">
        <f t="shared" si="201"/>
        <v>0.20217736416429447</v>
      </c>
      <c r="Q432" s="21">
        <f t="shared" si="202"/>
        <v>52.021773641642945</v>
      </c>
      <c r="R432" s="34">
        <v>4</v>
      </c>
      <c r="S432" s="34">
        <v>4</v>
      </c>
      <c r="T432" s="34">
        <v>18</v>
      </c>
      <c r="U432" s="34">
        <v>6</v>
      </c>
      <c r="V432" s="34">
        <v>6</v>
      </c>
      <c r="W432" s="34">
        <v>2</v>
      </c>
      <c r="X432" s="28">
        <f t="shared" si="203"/>
        <v>5</v>
      </c>
      <c r="Y432" s="22">
        <f t="shared" si="204"/>
        <v>32.891999999999996</v>
      </c>
      <c r="Z432" s="3"/>
      <c r="AA432" s="22">
        <f t="shared" si="205"/>
        <v>0.70866505698167315</v>
      </c>
      <c r="AB432" s="22">
        <f t="shared" si="206"/>
        <v>57.086650569816733</v>
      </c>
      <c r="AC432" s="34">
        <v>5</v>
      </c>
      <c r="AD432" s="34">
        <v>5</v>
      </c>
      <c r="AE432" s="34">
        <f t="shared" si="218"/>
        <v>10</v>
      </c>
      <c r="AF432" s="5">
        <f t="shared" si="219"/>
        <v>1.1260584871216406</v>
      </c>
      <c r="AG432" s="5">
        <v>53</v>
      </c>
      <c r="AH432" s="5">
        <f t="shared" si="225"/>
        <v>247</v>
      </c>
      <c r="AI432" s="5">
        <f t="shared" si="220"/>
        <v>0.63060682209762253</v>
      </c>
      <c r="AJ432" s="5"/>
      <c r="AK432" s="23">
        <f t="shared" si="221"/>
        <v>0.8783326546096315</v>
      </c>
      <c r="AL432" s="23">
        <f t="shared" si="222"/>
        <v>58.783326546096319</v>
      </c>
      <c r="AM432">
        <v>4</v>
      </c>
      <c r="AN432">
        <v>2</v>
      </c>
      <c r="AO432">
        <v>4</v>
      </c>
      <c r="AP432">
        <v>3</v>
      </c>
      <c r="AQ432">
        <v>3</v>
      </c>
      <c r="AR432" s="31">
        <v>4</v>
      </c>
      <c r="AS432" s="6">
        <f t="shared" si="207"/>
        <v>20</v>
      </c>
      <c r="AT432" s="6">
        <f t="shared" si="208"/>
        <v>0.62983474426353547</v>
      </c>
      <c r="AU432" s="6">
        <f t="shared" si="209"/>
        <v>-1.6227965018447703</v>
      </c>
      <c r="AV432" s="6">
        <f t="shared" si="210"/>
        <v>0.2970787949802603</v>
      </c>
      <c r="AW432" s="6">
        <f t="shared" si="211"/>
        <v>-1.2620324046144913</v>
      </c>
      <c r="AX432" s="6">
        <f t="shared" si="212"/>
        <v>-0.81754681637338489</v>
      </c>
      <c r="AY432" s="6">
        <f t="shared" si="213"/>
        <v>0.25555636805068033</v>
      </c>
      <c r="AZ432" s="6"/>
      <c r="BA432" s="6"/>
      <c r="BB432" s="24">
        <f t="shared" si="214"/>
        <v>-0.41998430258969505</v>
      </c>
      <c r="BC432" s="24">
        <f t="shared" si="223"/>
        <v>45.800156974103047</v>
      </c>
      <c r="BD432" s="20">
        <f t="shared" si="215"/>
        <v>1.3691907731659041</v>
      </c>
      <c r="BE432" s="8">
        <f t="shared" si="216"/>
        <v>0.34229769329147602</v>
      </c>
      <c r="BF432" s="20">
        <f t="shared" si="217"/>
        <v>53.422976932914757</v>
      </c>
    </row>
    <row r="433" spans="1:58" customFormat="1">
      <c r="A433" s="34">
        <v>54733</v>
      </c>
      <c r="B433" s="35">
        <v>43597.771527777775</v>
      </c>
      <c r="C433" s="34" t="s">
        <v>5</v>
      </c>
      <c r="D433" s="34">
        <v>3.5</v>
      </c>
      <c r="E433" s="34">
        <f t="shared" si="194"/>
        <v>3.5</v>
      </c>
      <c r="F433" s="34">
        <v>4</v>
      </c>
      <c r="G433" s="34">
        <f t="shared" si="195"/>
        <v>4</v>
      </c>
      <c r="H433" s="34">
        <v>4</v>
      </c>
      <c r="I433" s="34">
        <f t="shared" si="196"/>
        <v>4</v>
      </c>
      <c r="J433" s="30">
        <f t="shared" si="197"/>
        <v>2.7068000244752697</v>
      </c>
      <c r="K433" s="30">
        <f t="shared" si="198"/>
        <v>1.2389908932628613</v>
      </c>
      <c r="L433" s="30">
        <f t="shared" si="199"/>
        <v>0.44251619257664032</v>
      </c>
      <c r="M433" s="30">
        <f t="shared" si="200"/>
        <v>1.0252929386357681</v>
      </c>
      <c r="N433" s="1"/>
      <c r="O433" s="1"/>
      <c r="P433" s="21">
        <f t="shared" si="201"/>
        <v>0.90226667482508993</v>
      </c>
      <c r="Q433" s="21">
        <f t="shared" si="202"/>
        <v>59.022666748250899</v>
      </c>
      <c r="R433" s="34">
        <v>3</v>
      </c>
      <c r="S433" s="34">
        <v>4</v>
      </c>
      <c r="T433" s="34">
        <v>20</v>
      </c>
      <c r="U433" s="34">
        <v>5</v>
      </c>
      <c r="V433" s="34">
        <v>6</v>
      </c>
      <c r="W433" s="34">
        <v>1</v>
      </c>
      <c r="X433" s="28">
        <f t="shared" si="203"/>
        <v>6</v>
      </c>
      <c r="Y433" s="22">
        <f t="shared" si="204"/>
        <v>33.277000000000001</v>
      </c>
      <c r="Z433" s="3"/>
      <c r="AA433" s="22">
        <f t="shared" si="205"/>
        <v>0.75848366979343218</v>
      </c>
      <c r="AB433" s="22">
        <f t="shared" si="206"/>
        <v>57.584836697934321</v>
      </c>
      <c r="AC433" s="34">
        <v>5</v>
      </c>
      <c r="AD433" s="34">
        <v>5</v>
      </c>
      <c r="AE433" s="34">
        <f t="shared" si="218"/>
        <v>10</v>
      </c>
      <c r="AF433" s="5">
        <f t="shared" si="219"/>
        <v>1.1260584871216406</v>
      </c>
      <c r="AG433" s="5">
        <v>53</v>
      </c>
      <c r="AH433" s="5">
        <f t="shared" si="225"/>
        <v>247</v>
      </c>
      <c r="AI433" s="5">
        <f t="shared" si="220"/>
        <v>0.63060682209762253</v>
      </c>
      <c r="AJ433" s="5"/>
      <c r="AK433" s="23">
        <f t="shared" si="221"/>
        <v>0.8783326546096315</v>
      </c>
      <c r="AL433" s="23">
        <f t="shared" si="222"/>
        <v>58.783326546096319</v>
      </c>
      <c r="AM433">
        <v>4</v>
      </c>
      <c r="AN433">
        <v>2</v>
      </c>
      <c r="AO433">
        <v>4</v>
      </c>
      <c r="AP433">
        <v>3</v>
      </c>
      <c r="AQ433">
        <v>3</v>
      </c>
      <c r="AR433" s="31">
        <v>4</v>
      </c>
      <c r="AS433" s="6">
        <f t="shared" si="207"/>
        <v>20</v>
      </c>
      <c r="AT433" s="6">
        <f t="shared" si="208"/>
        <v>0.62983474426353547</v>
      </c>
      <c r="AU433" s="6">
        <f t="shared" si="209"/>
        <v>-1.6227965018447703</v>
      </c>
      <c r="AV433" s="6">
        <f t="shared" si="210"/>
        <v>0.2970787949802603</v>
      </c>
      <c r="AW433" s="6">
        <f t="shared" si="211"/>
        <v>-1.2620324046144913</v>
      </c>
      <c r="AX433" s="6">
        <f t="shared" si="212"/>
        <v>-0.81754681637338489</v>
      </c>
      <c r="AY433" s="6">
        <f t="shared" si="213"/>
        <v>0.25555636805068033</v>
      </c>
      <c r="AZ433" s="6"/>
      <c r="BA433" s="6"/>
      <c r="BB433" s="24">
        <f t="shared" si="214"/>
        <v>-0.41998430258969505</v>
      </c>
      <c r="BC433" s="24">
        <f t="shared" si="223"/>
        <v>45.800156974103047</v>
      </c>
      <c r="BD433" s="20">
        <f t="shared" si="215"/>
        <v>2.1190986966384586</v>
      </c>
      <c r="BE433" s="8">
        <f t="shared" si="216"/>
        <v>0.52977467415961466</v>
      </c>
      <c r="BF433" s="20">
        <f t="shared" si="217"/>
        <v>55.297746741596143</v>
      </c>
    </row>
    <row r="434" spans="1:58" customFormat="1">
      <c r="A434" s="34">
        <v>54733</v>
      </c>
      <c r="B434" s="35">
        <v>43597.854166666664</v>
      </c>
      <c r="C434" s="34" t="s">
        <v>6</v>
      </c>
      <c r="D434" s="34">
        <v>3.5</v>
      </c>
      <c r="E434" s="34">
        <f t="shared" si="194"/>
        <v>3.5</v>
      </c>
      <c r="F434" s="34">
        <v>4</v>
      </c>
      <c r="G434" s="34">
        <f t="shared" si="195"/>
        <v>4</v>
      </c>
      <c r="H434" s="34">
        <v>4</v>
      </c>
      <c r="I434" s="34">
        <f t="shared" si="196"/>
        <v>4</v>
      </c>
      <c r="J434" s="30">
        <f t="shared" si="197"/>
        <v>2.7068000244752697</v>
      </c>
      <c r="K434" s="30">
        <f t="shared" si="198"/>
        <v>1.2389908932628613</v>
      </c>
      <c r="L434" s="30">
        <f t="shared" si="199"/>
        <v>0.44251619257664032</v>
      </c>
      <c r="M434" s="30">
        <f t="shared" si="200"/>
        <v>1.0252929386357681</v>
      </c>
      <c r="N434" s="1"/>
      <c r="O434" s="1"/>
      <c r="P434" s="21">
        <f t="shared" si="201"/>
        <v>0.90226667482508993</v>
      </c>
      <c r="Q434" s="21">
        <f t="shared" si="202"/>
        <v>59.022666748250899</v>
      </c>
      <c r="R434" s="34">
        <v>3</v>
      </c>
      <c r="S434" s="34">
        <v>3</v>
      </c>
      <c r="T434" s="34">
        <v>12</v>
      </c>
      <c r="U434" s="34">
        <v>5</v>
      </c>
      <c r="V434" s="34">
        <v>3</v>
      </c>
      <c r="W434" s="34">
        <v>4</v>
      </c>
      <c r="X434" s="28">
        <f t="shared" si="203"/>
        <v>3</v>
      </c>
      <c r="Y434" s="22">
        <f t="shared" si="204"/>
        <v>22.600999999999999</v>
      </c>
      <c r="Z434" s="3"/>
      <c r="AA434" s="22">
        <f t="shared" si="205"/>
        <v>-0.62297999352691291</v>
      </c>
      <c r="AB434" s="22">
        <f t="shared" si="206"/>
        <v>43.770200064730872</v>
      </c>
      <c r="AC434" s="34">
        <v>5</v>
      </c>
      <c r="AD434" s="34">
        <v>5</v>
      </c>
      <c r="AE434" s="34">
        <f t="shared" si="218"/>
        <v>10</v>
      </c>
      <c r="AF434" s="5">
        <f t="shared" si="219"/>
        <v>1.1260584871216406</v>
      </c>
      <c r="AG434" s="5">
        <v>53</v>
      </c>
      <c r="AH434" s="5">
        <f t="shared" si="225"/>
        <v>247</v>
      </c>
      <c r="AI434" s="5">
        <f t="shared" si="220"/>
        <v>0.63060682209762253</v>
      </c>
      <c r="AJ434" s="5"/>
      <c r="AK434" s="23">
        <f t="shared" si="221"/>
        <v>0.8783326546096315</v>
      </c>
      <c r="AL434" s="23">
        <f t="shared" si="222"/>
        <v>58.783326546096319</v>
      </c>
      <c r="AM434">
        <v>4</v>
      </c>
      <c r="AN434">
        <v>2</v>
      </c>
      <c r="AO434">
        <v>4</v>
      </c>
      <c r="AP434">
        <v>3</v>
      </c>
      <c r="AQ434">
        <v>3</v>
      </c>
      <c r="AR434" s="31">
        <v>4</v>
      </c>
      <c r="AS434" s="6">
        <f t="shared" si="207"/>
        <v>20</v>
      </c>
      <c r="AT434" s="6">
        <f t="shared" si="208"/>
        <v>0.62983474426353547</v>
      </c>
      <c r="AU434" s="6">
        <f t="shared" si="209"/>
        <v>-1.6227965018447703</v>
      </c>
      <c r="AV434" s="6">
        <f t="shared" si="210"/>
        <v>0.2970787949802603</v>
      </c>
      <c r="AW434" s="6">
        <f t="shared" si="211"/>
        <v>-1.2620324046144913</v>
      </c>
      <c r="AX434" s="6">
        <f t="shared" si="212"/>
        <v>-0.81754681637338489</v>
      </c>
      <c r="AY434" s="6">
        <f t="shared" si="213"/>
        <v>0.25555636805068033</v>
      </c>
      <c r="AZ434" s="6"/>
      <c r="BA434" s="6"/>
      <c r="BB434" s="24">
        <f t="shared" si="214"/>
        <v>-0.41998430258969505</v>
      </c>
      <c r="BC434" s="24">
        <f t="shared" si="223"/>
        <v>45.800156974103047</v>
      </c>
      <c r="BD434" s="20">
        <f t="shared" si="215"/>
        <v>0.73763503331811364</v>
      </c>
      <c r="BE434" s="8">
        <f t="shared" si="216"/>
        <v>0.18440875832952841</v>
      </c>
      <c r="BF434" s="20">
        <f t="shared" si="217"/>
        <v>51.844087583295284</v>
      </c>
    </row>
    <row r="435" spans="1:58" customFormat="1">
      <c r="A435" s="34">
        <v>54733</v>
      </c>
      <c r="B435" s="35">
        <v>43598.4375</v>
      </c>
      <c r="C435" s="34" t="s">
        <v>9</v>
      </c>
      <c r="D435" s="34">
        <v>3.5</v>
      </c>
      <c r="E435" s="34">
        <f t="shared" si="194"/>
        <v>3.5</v>
      </c>
      <c r="F435" s="34">
        <v>3</v>
      </c>
      <c r="G435" s="34">
        <f t="shared" si="195"/>
        <v>3</v>
      </c>
      <c r="H435" s="34">
        <v>4</v>
      </c>
      <c r="I435" s="34">
        <f t="shared" si="196"/>
        <v>4</v>
      </c>
      <c r="J435" s="30">
        <f t="shared" si="197"/>
        <v>1.6540164029203863</v>
      </c>
      <c r="K435" s="30">
        <f t="shared" si="198"/>
        <v>1.2389908932628613</v>
      </c>
      <c r="L435" s="30">
        <f t="shared" si="199"/>
        <v>-0.61026742897824293</v>
      </c>
      <c r="M435" s="30">
        <f t="shared" si="200"/>
        <v>1.0252929386357681</v>
      </c>
      <c r="N435" s="1"/>
      <c r="O435" s="1"/>
      <c r="P435" s="21">
        <f t="shared" si="201"/>
        <v>0.55133880097346211</v>
      </c>
      <c r="Q435" s="21">
        <f t="shared" si="202"/>
        <v>55.513388009734619</v>
      </c>
      <c r="R435" s="34">
        <v>3</v>
      </c>
      <c r="S435" s="34">
        <v>4</v>
      </c>
      <c r="T435" s="34">
        <v>19</v>
      </c>
      <c r="U435" s="34">
        <v>4</v>
      </c>
      <c r="V435" s="34">
        <v>5</v>
      </c>
      <c r="W435" s="34">
        <v>1</v>
      </c>
      <c r="X435" s="28">
        <f t="shared" si="203"/>
        <v>6</v>
      </c>
      <c r="Y435" s="22">
        <f t="shared" si="204"/>
        <v>30.454000000000001</v>
      </c>
      <c r="Z435" s="3"/>
      <c r="AA435" s="22">
        <f t="shared" si="205"/>
        <v>0.39319030883864253</v>
      </c>
      <c r="AB435" s="22">
        <f t="shared" si="206"/>
        <v>53.931903088386427</v>
      </c>
      <c r="AC435" s="34">
        <v>5</v>
      </c>
      <c r="AD435" s="34">
        <v>3</v>
      </c>
      <c r="AE435" s="34">
        <f t="shared" si="218"/>
        <v>8</v>
      </c>
      <c r="AF435" s="5">
        <f t="shared" si="219"/>
        <v>0.45101055878998159</v>
      </c>
      <c r="AG435" s="5">
        <v>53</v>
      </c>
      <c r="AH435" s="5">
        <f t="shared" si="225"/>
        <v>247</v>
      </c>
      <c r="AI435" s="5">
        <f t="shared" si="220"/>
        <v>0.63060682209762253</v>
      </c>
      <c r="AJ435" s="5"/>
      <c r="AK435" s="23">
        <f t="shared" si="221"/>
        <v>0.54080869044380209</v>
      </c>
      <c r="AL435" s="23">
        <f t="shared" si="222"/>
        <v>55.408086904438022</v>
      </c>
      <c r="AM435">
        <v>4</v>
      </c>
      <c r="AN435">
        <v>5</v>
      </c>
      <c r="AO435">
        <v>4</v>
      </c>
      <c r="AP435">
        <v>4</v>
      </c>
      <c r="AQ435">
        <v>4</v>
      </c>
      <c r="AR435" s="31">
        <v>5</v>
      </c>
      <c r="AS435" s="6">
        <f t="shared" si="207"/>
        <v>26</v>
      </c>
      <c r="AT435" s="6">
        <f t="shared" si="208"/>
        <v>0.62983474426353547</v>
      </c>
      <c r="AU435" s="6">
        <f t="shared" si="209"/>
        <v>1.6649470603342449</v>
      </c>
      <c r="AV435" s="6">
        <f t="shared" si="210"/>
        <v>0.2970787949802603</v>
      </c>
      <c r="AW435" s="6">
        <f t="shared" si="211"/>
        <v>-0.2620324046144914</v>
      </c>
      <c r="AX435" s="6">
        <f t="shared" si="212"/>
        <v>0.37758186298369223</v>
      </c>
      <c r="AY435" s="6">
        <f t="shared" si="213"/>
        <v>1.459731357959388</v>
      </c>
      <c r="AZ435" s="6"/>
      <c r="BA435" s="6"/>
      <c r="BB435" s="24">
        <f t="shared" si="214"/>
        <v>0.69452356931777148</v>
      </c>
      <c r="BC435" s="24">
        <f t="shared" si="223"/>
        <v>56.945235693177715</v>
      </c>
      <c r="BD435" s="20">
        <f t="shared" si="215"/>
        <v>2.1798613695736782</v>
      </c>
      <c r="BE435" s="8">
        <f t="shared" si="216"/>
        <v>0.54496534239341954</v>
      </c>
      <c r="BF435" s="20">
        <f t="shared" si="217"/>
        <v>55.449653423934194</v>
      </c>
    </row>
    <row r="436" spans="1:58" customFormat="1">
      <c r="A436" s="34">
        <v>54733</v>
      </c>
      <c r="B436" s="35">
        <v>43598.606249999997</v>
      </c>
      <c r="C436" s="34" t="s">
        <v>4</v>
      </c>
      <c r="D436" s="34">
        <v>2.5</v>
      </c>
      <c r="E436" s="34">
        <f t="shared" si="194"/>
        <v>2.5</v>
      </c>
      <c r="F436" s="34">
        <v>4</v>
      </c>
      <c r="G436" s="34">
        <f t="shared" si="195"/>
        <v>4</v>
      </c>
      <c r="H436" s="34">
        <v>4</v>
      </c>
      <c r="I436" s="34">
        <f t="shared" si="196"/>
        <v>4</v>
      </c>
      <c r="J436" s="30">
        <f t="shared" si="197"/>
        <v>1.8833640650255616</v>
      </c>
      <c r="K436" s="30">
        <f t="shared" si="198"/>
        <v>0.41555493381315328</v>
      </c>
      <c r="L436" s="30">
        <f t="shared" si="199"/>
        <v>0.44251619257664032</v>
      </c>
      <c r="M436" s="30">
        <f t="shared" si="200"/>
        <v>1.0252929386357681</v>
      </c>
      <c r="N436" s="1"/>
      <c r="O436" s="1"/>
      <c r="P436" s="21">
        <f t="shared" si="201"/>
        <v>0.62778802167518721</v>
      </c>
      <c r="Q436" s="21">
        <f t="shared" si="202"/>
        <v>56.277880216751875</v>
      </c>
      <c r="R436" s="34">
        <v>3</v>
      </c>
      <c r="S436" s="34">
        <v>4</v>
      </c>
      <c r="T436" s="34">
        <v>19</v>
      </c>
      <c r="U436" s="34">
        <v>4</v>
      </c>
      <c r="V436" s="34">
        <v>5</v>
      </c>
      <c r="W436" s="34">
        <v>1</v>
      </c>
      <c r="X436" s="28">
        <f t="shared" si="203"/>
        <v>6</v>
      </c>
      <c r="Y436" s="22">
        <f t="shared" si="204"/>
        <v>30.454000000000001</v>
      </c>
      <c r="Z436" s="3"/>
      <c r="AA436" s="22">
        <f t="shared" si="205"/>
        <v>0.39319030883864253</v>
      </c>
      <c r="AB436" s="22">
        <f t="shared" si="206"/>
        <v>53.931903088386427</v>
      </c>
      <c r="AC436" s="34">
        <v>5</v>
      </c>
      <c r="AD436" s="34">
        <v>3</v>
      </c>
      <c r="AE436" s="34">
        <f t="shared" si="218"/>
        <v>8</v>
      </c>
      <c r="AF436" s="5">
        <f t="shared" si="219"/>
        <v>0.45101055878998159</v>
      </c>
      <c r="AG436" s="5">
        <v>53</v>
      </c>
      <c r="AH436" s="5">
        <f t="shared" si="225"/>
        <v>247</v>
      </c>
      <c r="AI436" s="5">
        <f t="shared" si="220"/>
        <v>0.63060682209762253</v>
      </c>
      <c r="AJ436" s="5"/>
      <c r="AK436" s="23">
        <f t="shared" si="221"/>
        <v>0.54080869044380209</v>
      </c>
      <c r="AL436" s="23">
        <f t="shared" si="222"/>
        <v>55.408086904438022</v>
      </c>
      <c r="AM436">
        <v>4</v>
      </c>
      <c r="AN436">
        <v>5</v>
      </c>
      <c r="AO436">
        <v>4</v>
      </c>
      <c r="AP436">
        <v>4</v>
      </c>
      <c r="AQ436">
        <v>4</v>
      </c>
      <c r="AR436" s="31">
        <v>5</v>
      </c>
      <c r="AS436" s="6">
        <f t="shared" si="207"/>
        <v>26</v>
      </c>
      <c r="AT436" s="6">
        <f t="shared" si="208"/>
        <v>0.62983474426353547</v>
      </c>
      <c r="AU436" s="6">
        <f t="shared" si="209"/>
        <v>1.6649470603342449</v>
      </c>
      <c r="AV436" s="6">
        <f t="shared" si="210"/>
        <v>0.2970787949802603</v>
      </c>
      <c r="AW436" s="6">
        <f t="shared" si="211"/>
        <v>-0.2620324046144914</v>
      </c>
      <c r="AX436" s="6">
        <f t="shared" si="212"/>
        <v>0.37758186298369223</v>
      </c>
      <c r="AY436" s="6">
        <f t="shared" si="213"/>
        <v>1.459731357959388</v>
      </c>
      <c r="AZ436" s="6"/>
      <c r="BA436" s="6"/>
      <c r="BB436" s="24">
        <f t="shared" si="214"/>
        <v>0.69452356931777148</v>
      </c>
      <c r="BC436" s="24">
        <f t="shared" si="223"/>
        <v>56.945235693177715</v>
      </c>
      <c r="BD436" s="20">
        <f t="shared" si="215"/>
        <v>2.2563105902754033</v>
      </c>
      <c r="BE436" s="8">
        <f t="shared" si="216"/>
        <v>0.56407764756885082</v>
      </c>
      <c r="BF436" s="20">
        <f t="shared" si="217"/>
        <v>55.640776475688511</v>
      </c>
    </row>
    <row r="437" spans="1:58" customFormat="1">
      <c r="A437" s="34">
        <v>54733</v>
      </c>
      <c r="B437" s="35">
        <v>43598.759027777778</v>
      </c>
      <c r="C437" s="34" t="s">
        <v>5</v>
      </c>
      <c r="D437" s="34">
        <v>1.3</v>
      </c>
      <c r="E437" s="34">
        <f t="shared" si="194"/>
        <v>1.3</v>
      </c>
      <c r="F437" s="34">
        <v>5</v>
      </c>
      <c r="G437" s="34">
        <f t="shared" si="195"/>
        <v>5</v>
      </c>
      <c r="H437" s="34">
        <v>0</v>
      </c>
      <c r="I437" s="34">
        <f t="shared" si="196"/>
        <v>0</v>
      </c>
      <c r="J437" s="30">
        <f t="shared" si="197"/>
        <v>-6.9308598074986127E-2</v>
      </c>
      <c r="K437" s="30">
        <f t="shared" si="198"/>
        <v>-0.57256821752649634</v>
      </c>
      <c r="L437" s="30">
        <f t="shared" si="199"/>
        <v>1.4952998141315237</v>
      </c>
      <c r="M437" s="30">
        <f t="shared" si="200"/>
        <v>-0.99204019468001348</v>
      </c>
      <c r="N437" s="1"/>
      <c r="O437" s="1"/>
      <c r="P437" s="21">
        <f t="shared" si="201"/>
        <v>-2.3102866024995377E-2</v>
      </c>
      <c r="Q437" s="21">
        <f t="shared" si="202"/>
        <v>49.768971339750046</v>
      </c>
      <c r="R437" s="34">
        <v>4</v>
      </c>
      <c r="S437" s="34">
        <v>4</v>
      </c>
      <c r="T437" s="34">
        <v>23</v>
      </c>
      <c r="U437" s="34">
        <v>7</v>
      </c>
      <c r="V437" s="34">
        <v>8</v>
      </c>
      <c r="W437" s="34">
        <v>1</v>
      </c>
      <c r="X437" s="28">
        <f t="shared" si="203"/>
        <v>6</v>
      </c>
      <c r="Y437" s="22">
        <f t="shared" si="204"/>
        <v>40.458000000000006</v>
      </c>
      <c r="Z437" s="3"/>
      <c r="AA437" s="22">
        <f t="shared" si="205"/>
        <v>1.6876978479784643</v>
      </c>
      <c r="AB437" s="22">
        <f t="shared" si="206"/>
        <v>66.87697847978464</v>
      </c>
      <c r="AC437" s="34">
        <v>5</v>
      </c>
      <c r="AD437" s="34">
        <v>3</v>
      </c>
      <c r="AE437" s="34">
        <f t="shared" si="218"/>
        <v>8</v>
      </c>
      <c r="AF437" s="5">
        <f t="shared" si="219"/>
        <v>0.45101055878998159</v>
      </c>
      <c r="AG437" s="5">
        <v>53</v>
      </c>
      <c r="AH437" s="5">
        <f t="shared" si="225"/>
        <v>247</v>
      </c>
      <c r="AI437" s="5">
        <f t="shared" si="220"/>
        <v>0.63060682209762253</v>
      </c>
      <c r="AJ437" s="5"/>
      <c r="AK437" s="23">
        <f t="shared" si="221"/>
        <v>0.54080869044380209</v>
      </c>
      <c r="AL437" s="23">
        <f t="shared" si="222"/>
        <v>55.408086904438022</v>
      </c>
      <c r="AM437">
        <v>4</v>
      </c>
      <c r="AN437">
        <v>5</v>
      </c>
      <c r="AO437">
        <v>4</v>
      </c>
      <c r="AP437">
        <v>4</v>
      </c>
      <c r="AQ437">
        <v>4</v>
      </c>
      <c r="AR437" s="31">
        <v>5</v>
      </c>
      <c r="AS437" s="6">
        <f t="shared" si="207"/>
        <v>26</v>
      </c>
      <c r="AT437" s="6">
        <f t="shared" si="208"/>
        <v>0.62983474426353547</v>
      </c>
      <c r="AU437" s="6">
        <f t="shared" si="209"/>
        <v>1.6649470603342449</v>
      </c>
      <c r="AV437" s="6">
        <f t="shared" si="210"/>
        <v>0.2970787949802603</v>
      </c>
      <c r="AW437" s="6">
        <f t="shared" si="211"/>
        <v>-0.2620324046144914</v>
      </c>
      <c r="AX437" s="6">
        <f t="shared" si="212"/>
        <v>0.37758186298369223</v>
      </c>
      <c r="AY437" s="6">
        <f t="shared" si="213"/>
        <v>1.459731357959388</v>
      </c>
      <c r="AZ437" s="6"/>
      <c r="BA437" s="6"/>
      <c r="BB437" s="24">
        <f t="shared" si="214"/>
        <v>0.69452356931777148</v>
      </c>
      <c r="BC437" s="24">
        <f t="shared" si="223"/>
        <v>56.945235693177715</v>
      </c>
      <c r="BD437" s="20">
        <f t="shared" si="215"/>
        <v>2.8999272417150421</v>
      </c>
      <c r="BE437" s="8">
        <f t="shared" si="216"/>
        <v>0.72498181042876053</v>
      </c>
      <c r="BF437" s="20">
        <f t="shared" si="217"/>
        <v>57.249818104287606</v>
      </c>
    </row>
    <row r="438" spans="1:58" customFormat="1">
      <c r="A438" s="34">
        <v>54733</v>
      </c>
      <c r="B438" s="35">
        <v>43598.854166666664</v>
      </c>
      <c r="C438" s="34" t="s">
        <v>6</v>
      </c>
      <c r="D438" s="34">
        <v>2.5</v>
      </c>
      <c r="E438" s="34">
        <f t="shared" si="194"/>
        <v>2.5</v>
      </c>
      <c r="F438" s="34">
        <v>5</v>
      </c>
      <c r="G438" s="34">
        <f t="shared" si="195"/>
        <v>5</v>
      </c>
      <c r="H438" s="34">
        <v>4</v>
      </c>
      <c r="I438" s="34">
        <f t="shared" si="196"/>
        <v>4</v>
      </c>
      <c r="J438" s="30">
        <f t="shared" si="197"/>
        <v>2.936147686580445</v>
      </c>
      <c r="K438" s="30">
        <f t="shared" si="198"/>
        <v>0.41555493381315328</v>
      </c>
      <c r="L438" s="30">
        <f t="shared" si="199"/>
        <v>1.4952998141315237</v>
      </c>
      <c r="M438" s="30">
        <f t="shared" si="200"/>
        <v>1.0252929386357681</v>
      </c>
      <c r="N438" s="1"/>
      <c r="O438" s="1"/>
      <c r="P438" s="21">
        <f t="shared" si="201"/>
        <v>0.97871589552681504</v>
      </c>
      <c r="Q438" s="21">
        <f t="shared" si="202"/>
        <v>59.787158955268154</v>
      </c>
      <c r="R438" s="34">
        <v>5</v>
      </c>
      <c r="S438" s="34">
        <v>5</v>
      </c>
      <c r="T438" s="34">
        <v>19</v>
      </c>
      <c r="U438" s="34">
        <v>4</v>
      </c>
      <c r="V438" s="34">
        <v>5</v>
      </c>
      <c r="W438" s="34">
        <v>1</v>
      </c>
      <c r="X438" s="28">
        <f t="shared" si="203"/>
        <v>6</v>
      </c>
      <c r="Y438" s="22">
        <f t="shared" si="204"/>
        <v>31.949000000000002</v>
      </c>
      <c r="Z438" s="3"/>
      <c r="AA438" s="22">
        <f t="shared" si="205"/>
        <v>0.58664180534144483</v>
      </c>
      <c r="AB438" s="22">
        <f t="shared" si="206"/>
        <v>55.866418053414449</v>
      </c>
      <c r="AC438" s="34">
        <v>5</v>
      </c>
      <c r="AD438" s="34">
        <v>3</v>
      </c>
      <c r="AE438" s="34">
        <f t="shared" si="218"/>
        <v>8</v>
      </c>
      <c r="AF438" s="5">
        <f t="shared" si="219"/>
        <v>0.45101055878998159</v>
      </c>
      <c r="AG438" s="5">
        <v>53</v>
      </c>
      <c r="AH438" s="5">
        <f t="shared" si="225"/>
        <v>247</v>
      </c>
      <c r="AI438" s="5">
        <f t="shared" si="220"/>
        <v>0.63060682209762253</v>
      </c>
      <c r="AJ438" s="5"/>
      <c r="AK438" s="23">
        <f t="shared" si="221"/>
        <v>0.54080869044380209</v>
      </c>
      <c r="AL438" s="23">
        <f t="shared" si="222"/>
        <v>55.408086904438022</v>
      </c>
      <c r="AM438">
        <v>4</v>
      </c>
      <c r="AN438">
        <v>5</v>
      </c>
      <c r="AO438">
        <v>4</v>
      </c>
      <c r="AP438">
        <v>4</v>
      </c>
      <c r="AQ438">
        <v>4</v>
      </c>
      <c r="AR438" s="31">
        <v>5</v>
      </c>
      <c r="AS438" s="6">
        <f t="shared" si="207"/>
        <v>26</v>
      </c>
      <c r="AT438" s="6">
        <f t="shared" si="208"/>
        <v>0.62983474426353547</v>
      </c>
      <c r="AU438" s="6">
        <f t="shared" si="209"/>
        <v>1.6649470603342449</v>
      </c>
      <c r="AV438" s="6">
        <f t="shared" si="210"/>
        <v>0.2970787949802603</v>
      </c>
      <c r="AW438" s="6">
        <f t="shared" si="211"/>
        <v>-0.2620324046144914</v>
      </c>
      <c r="AX438" s="6">
        <f t="shared" si="212"/>
        <v>0.37758186298369223</v>
      </c>
      <c r="AY438" s="6">
        <f t="shared" si="213"/>
        <v>1.459731357959388</v>
      </c>
      <c r="AZ438" s="6"/>
      <c r="BA438" s="6"/>
      <c r="BB438" s="24">
        <f t="shared" si="214"/>
        <v>0.69452356931777148</v>
      </c>
      <c r="BC438" s="24">
        <f t="shared" si="223"/>
        <v>56.945235693177715</v>
      </c>
      <c r="BD438" s="20">
        <f t="shared" si="215"/>
        <v>2.8006899606298332</v>
      </c>
      <c r="BE438" s="8">
        <f t="shared" si="216"/>
        <v>0.7001724901574583</v>
      </c>
      <c r="BF438" s="20">
        <f t="shared" si="217"/>
        <v>57.001724901574583</v>
      </c>
    </row>
    <row r="439" spans="1:58" customFormat="1">
      <c r="A439" s="34">
        <v>54733</v>
      </c>
      <c r="B439" s="35">
        <v>43599.4375</v>
      </c>
      <c r="C439" s="34" t="s">
        <v>10</v>
      </c>
      <c r="D439" s="34">
        <v>2.5</v>
      </c>
      <c r="E439" s="34">
        <f t="shared" si="194"/>
        <v>2.5</v>
      </c>
      <c r="F439" s="34">
        <v>4</v>
      </c>
      <c r="G439" s="34">
        <f t="shared" si="195"/>
        <v>4</v>
      </c>
      <c r="H439" s="34">
        <v>4</v>
      </c>
      <c r="I439" s="34">
        <f t="shared" si="196"/>
        <v>4</v>
      </c>
      <c r="J439" s="30">
        <f t="shared" si="197"/>
        <v>1.8833640650255616</v>
      </c>
      <c r="K439" s="30">
        <f t="shared" si="198"/>
        <v>0.41555493381315328</v>
      </c>
      <c r="L439" s="30">
        <f t="shared" si="199"/>
        <v>0.44251619257664032</v>
      </c>
      <c r="M439" s="30">
        <f t="shared" si="200"/>
        <v>1.0252929386357681</v>
      </c>
      <c r="N439" s="1"/>
      <c r="O439" s="1"/>
      <c r="P439" s="21">
        <f t="shared" si="201"/>
        <v>0.62778802167518721</v>
      </c>
      <c r="Q439" s="21">
        <f t="shared" si="202"/>
        <v>56.277880216751875</v>
      </c>
      <c r="R439" s="34">
        <v>4</v>
      </c>
      <c r="S439" s="34">
        <v>4</v>
      </c>
      <c r="T439" s="34">
        <v>20</v>
      </c>
      <c r="U439" s="34">
        <v>5</v>
      </c>
      <c r="V439" s="34">
        <v>6</v>
      </c>
      <c r="W439" s="34">
        <v>1</v>
      </c>
      <c r="X439" s="28">
        <f t="shared" si="203"/>
        <v>6</v>
      </c>
      <c r="Y439" s="22">
        <f t="shared" si="204"/>
        <v>33.823</v>
      </c>
      <c r="Z439" s="3"/>
      <c r="AA439" s="22">
        <f t="shared" si="205"/>
        <v>0.82913552069010765</v>
      </c>
      <c r="AB439" s="22">
        <f t="shared" si="206"/>
        <v>58.291355206901073</v>
      </c>
      <c r="AC439" s="34">
        <v>5</v>
      </c>
      <c r="AD439" s="34">
        <v>5</v>
      </c>
      <c r="AE439" s="34">
        <f t="shared" si="218"/>
        <v>10</v>
      </c>
      <c r="AF439" s="5">
        <f t="shared" si="219"/>
        <v>1.1260584871216406</v>
      </c>
      <c r="AG439" s="5">
        <v>53</v>
      </c>
      <c r="AH439" s="5">
        <f t="shared" si="225"/>
        <v>247</v>
      </c>
      <c r="AI439" s="5">
        <f t="shared" si="220"/>
        <v>0.63060682209762253</v>
      </c>
      <c r="AJ439" s="5"/>
      <c r="AK439" s="23">
        <f t="shared" si="221"/>
        <v>0.8783326546096315</v>
      </c>
      <c r="AL439" s="23">
        <f t="shared" si="222"/>
        <v>58.783326546096319</v>
      </c>
      <c r="AM439">
        <v>4</v>
      </c>
      <c r="AN439">
        <v>3</v>
      </c>
      <c r="AO439">
        <v>3</v>
      </c>
      <c r="AP439">
        <v>4</v>
      </c>
      <c r="AQ439">
        <v>4</v>
      </c>
      <c r="AR439" s="31">
        <v>5</v>
      </c>
      <c r="AS439" s="6">
        <f t="shared" si="207"/>
        <v>23</v>
      </c>
      <c r="AT439" s="6">
        <f t="shared" si="208"/>
        <v>0.62983474426353547</v>
      </c>
      <c r="AU439" s="6">
        <f t="shared" si="209"/>
        <v>-0.52688198111843199</v>
      </c>
      <c r="AV439" s="6">
        <f t="shared" si="210"/>
        <v>-0.82934496931989354</v>
      </c>
      <c r="AW439" s="6">
        <f t="shared" si="211"/>
        <v>-0.2620324046144914</v>
      </c>
      <c r="AX439" s="6">
        <f t="shared" si="212"/>
        <v>0.37758186298369223</v>
      </c>
      <c r="AY439" s="6">
        <f t="shared" si="213"/>
        <v>1.459731357959388</v>
      </c>
      <c r="AZ439" s="6"/>
      <c r="BA439" s="6"/>
      <c r="BB439" s="24">
        <f t="shared" si="214"/>
        <v>0.14148143502563312</v>
      </c>
      <c r="BC439" s="24">
        <f t="shared" si="223"/>
        <v>51.414814350256329</v>
      </c>
      <c r="BD439" s="20">
        <f t="shared" si="215"/>
        <v>2.4767376320005594</v>
      </c>
      <c r="BE439" s="8">
        <f t="shared" si="216"/>
        <v>0.61918440800013985</v>
      </c>
      <c r="BF439" s="20">
        <f t="shared" si="217"/>
        <v>56.191844080001403</v>
      </c>
    </row>
    <row r="440" spans="1:58" customFormat="1">
      <c r="A440" s="34">
        <v>54733</v>
      </c>
      <c r="B440" s="35">
        <v>43599.569444444445</v>
      </c>
      <c r="C440" s="34" t="s">
        <v>4</v>
      </c>
      <c r="D440" s="34">
        <v>7</v>
      </c>
      <c r="E440" s="34">
        <f t="shared" si="194"/>
        <v>7</v>
      </c>
      <c r="F440" s="34">
        <v>4</v>
      </c>
      <c r="G440" s="34">
        <f t="shared" si="195"/>
        <v>4</v>
      </c>
      <c r="H440" s="34">
        <v>3</v>
      </c>
      <c r="I440" s="34">
        <f t="shared" si="196"/>
        <v>3</v>
      </c>
      <c r="J440" s="30">
        <f t="shared" si="197"/>
        <v>5.0844925992203018</v>
      </c>
      <c r="K440" s="30">
        <f t="shared" si="198"/>
        <v>4.121016751336839</v>
      </c>
      <c r="L440" s="30">
        <f t="shared" si="199"/>
        <v>0.44251619257664032</v>
      </c>
      <c r="M440" s="30">
        <f t="shared" si="200"/>
        <v>0.52095965530682276</v>
      </c>
      <c r="N440" s="1"/>
      <c r="O440" s="1"/>
      <c r="P440" s="21">
        <f t="shared" si="201"/>
        <v>1.6948308664067673</v>
      </c>
      <c r="Q440" s="21">
        <f t="shared" si="202"/>
        <v>66.948308664067667</v>
      </c>
      <c r="R440" s="34">
        <v>4</v>
      </c>
      <c r="S440" s="34">
        <v>3</v>
      </c>
      <c r="T440" s="34">
        <v>18</v>
      </c>
      <c r="U440" s="34">
        <v>4</v>
      </c>
      <c r="V440" s="34">
        <v>5</v>
      </c>
      <c r="W440" s="34">
        <v>2</v>
      </c>
      <c r="X440" s="28">
        <f t="shared" si="203"/>
        <v>5</v>
      </c>
      <c r="Y440" s="22">
        <f t="shared" si="204"/>
        <v>29.753</v>
      </c>
      <c r="Z440" s="3"/>
      <c r="AA440" s="22">
        <f t="shared" si="205"/>
        <v>0.3024816138229473</v>
      </c>
      <c r="AB440" s="22">
        <f t="shared" si="206"/>
        <v>53.024816138229475</v>
      </c>
      <c r="AC440" s="34">
        <v>5</v>
      </c>
      <c r="AD440" s="34">
        <v>5</v>
      </c>
      <c r="AE440" s="34">
        <f t="shared" si="218"/>
        <v>10</v>
      </c>
      <c r="AF440" s="5">
        <f t="shared" si="219"/>
        <v>1.1260584871216406</v>
      </c>
      <c r="AG440" s="5">
        <v>53</v>
      </c>
      <c r="AH440" s="5">
        <f t="shared" si="225"/>
        <v>247</v>
      </c>
      <c r="AI440" s="5">
        <f t="shared" si="220"/>
        <v>0.63060682209762253</v>
      </c>
      <c r="AJ440" s="5"/>
      <c r="AK440" s="23">
        <f t="shared" si="221"/>
        <v>0.8783326546096315</v>
      </c>
      <c r="AL440" s="23">
        <f t="shared" si="222"/>
        <v>58.783326546096319</v>
      </c>
      <c r="AM440">
        <v>4</v>
      </c>
      <c r="AN440">
        <v>3</v>
      </c>
      <c r="AO440">
        <v>3</v>
      </c>
      <c r="AP440">
        <v>4</v>
      </c>
      <c r="AQ440">
        <v>4</v>
      </c>
      <c r="AR440" s="31">
        <v>5</v>
      </c>
      <c r="AS440" s="6">
        <f t="shared" si="207"/>
        <v>23</v>
      </c>
      <c r="AT440" s="6">
        <f t="shared" si="208"/>
        <v>0.62983474426353547</v>
      </c>
      <c r="AU440" s="6">
        <f t="shared" si="209"/>
        <v>-0.52688198111843199</v>
      </c>
      <c r="AV440" s="6">
        <f t="shared" si="210"/>
        <v>-0.82934496931989354</v>
      </c>
      <c r="AW440" s="6">
        <f t="shared" si="211"/>
        <v>-0.2620324046144914</v>
      </c>
      <c r="AX440" s="6">
        <f t="shared" si="212"/>
        <v>0.37758186298369223</v>
      </c>
      <c r="AY440" s="6">
        <f t="shared" si="213"/>
        <v>1.459731357959388</v>
      </c>
      <c r="AZ440" s="6"/>
      <c r="BA440" s="6"/>
      <c r="BB440" s="24">
        <f t="shared" si="214"/>
        <v>0.14148143502563312</v>
      </c>
      <c r="BC440" s="24">
        <f t="shared" si="223"/>
        <v>51.414814350256329</v>
      </c>
      <c r="BD440" s="20">
        <f t="shared" si="215"/>
        <v>3.0171265698649794</v>
      </c>
      <c r="BE440" s="8">
        <f t="shared" si="216"/>
        <v>0.75428164246624485</v>
      </c>
      <c r="BF440" s="20">
        <f t="shared" si="217"/>
        <v>57.542816424662448</v>
      </c>
    </row>
    <row r="441" spans="1:58" customFormat="1">
      <c r="A441" s="34">
        <v>54733</v>
      </c>
      <c r="B441" s="35">
        <v>43599.786111111112</v>
      </c>
      <c r="C441" s="34" t="s">
        <v>5</v>
      </c>
      <c r="D441" s="34">
        <v>7</v>
      </c>
      <c r="E441" s="34">
        <f t="shared" si="194"/>
        <v>7</v>
      </c>
      <c r="F441" s="34">
        <v>4</v>
      </c>
      <c r="G441" s="34">
        <f t="shared" si="195"/>
        <v>4</v>
      </c>
      <c r="H441" s="34">
        <v>4</v>
      </c>
      <c r="I441" s="34">
        <f t="shared" si="196"/>
        <v>4</v>
      </c>
      <c r="J441" s="30">
        <f t="shared" si="197"/>
        <v>5.5888258825492478</v>
      </c>
      <c r="K441" s="30">
        <f t="shared" si="198"/>
        <v>4.121016751336839</v>
      </c>
      <c r="L441" s="30">
        <f t="shared" si="199"/>
        <v>0.44251619257664032</v>
      </c>
      <c r="M441" s="30">
        <f t="shared" si="200"/>
        <v>1.0252929386357681</v>
      </c>
      <c r="N441" s="1"/>
      <c r="O441" s="1"/>
      <c r="P441" s="21">
        <f t="shared" si="201"/>
        <v>1.8629419608497493</v>
      </c>
      <c r="Q441" s="21">
        <f t="shared" si="202"/>
        <v>68.6294196084975</v>
      </c>
      <c r="R441" s="34">
        <v>4</v>
      </c>
      <c r="S441" s="34">
        <v>3</v>
      </c>
      <c r="T441" s="34">
        <v>20</v>
      </c>
      <c r="U441" s="34">
        <v>4</v>
      </c>
      <c r="V441" s="34">
        <v>5</v>
      </c>
      <c r="W441" s="34">
        <v>2</v>
      </c>
      <c r="X441" s="28">
        <f t="shared" si="203"/>
        <v>5</v>
      </c>
      <c r="Y441" s="22">
        <f t="shared" si="204"/>
        <v>31.731000000000002</v>
      </c>
      <c r="Z441" s="3"/>
      <c r="AA441" s="22">
        <f t="shared" si="205"/>
        <v>0.55843282458050114</v>
      </c>
      <c r="AB441" s="22">
        <f t="shared" si="206"/>
        <v>55.584328245805011</v>
      </c>
      <c r="AC441" s="34">
        <v>5</v>
      </c>
      <c r="AD441" s="34">
        <v>5</v>
      </c>
      <c r="AE441" s="34">
        <f t="shared" si="218"/>
        <v>10</v>
      </c>
      <c r="AF441" s="5">
        <f t="shared" si="219"/>
        <v>1.1260584871216406</v>
      </c>
      <c r="AG441" s="5">
        <v>53</v>
      </c>
      <c r="AH441" s="5">
        <f t="shared" si="225"/>
        <v>247</v>
      </c>
      <c r="AI441" s="5">
        <f t="shared" si="220"/>
        <v>0.63060682209762253</v>
      </c>
      <c r="AJ441" s="5"/>
      <c r="AK441" s="23">
        <f t="shared" si="221"/>
        <v>0.8783326546096315</v>
      </c>
      <c r="AL441" s="23">
        <f t="shared" si="222"/>
        <v>58.783326546096319</v>
      </c>
      <c r="AM441">
        <v>4</v>
      </c>
      <c r="AN441">
        <v>3</v>
      </c>
      <c r="AO441">
        <v>3</v>
      </c>
      <c r="AP441">
        <v>4</v>
      </c>
      <c r="AQ441">
        <v>4</v>
      </c>
      <c r="AR441" s="31">
        <v>5</v>
      </c>
      <c r="AS441" s="6">
        <f t="shared" si="207"/>
        <v>23</v>
      </c>
      <c r="AT441" s="6">
        <f t="shared" si="208"/>
        <v>0.62983474426353547</v>
      </c>
      <c r="AU441" s="6">
        <f t="shared" si="209"/>
        <v>-0.52688198111843199</v>
      </c>
      <c r="AV441" s="6">
        <f t="shared" si="210"/>
        <v>-0.82934496931989354</v>
      </c>
      <c r="AW441" s="6">
        <f t="shared" si="211"/>
        <v>-0.2620324046144914</v>
      </c>
      <c r="AX441" s="6">
        <f t="shared" si="212"/>
        <v>0.37758186298369223</v>
      </c>
      <c r="AY441" s="6">
        <f t="shared" si="213"/>
        <v>1.459731357959388</v>
      </c>
      <c r="AZ441" s="6"/>
      <c r="BA441" s="6"/>
      <c r="BB441" s="24">
        <f t="shared" si="214"/>
        <v>0.14148143502563312</v>
      </c>
      <c r="BC441" s="24">
        <f t="shared" si="223"/>
        <v>51.414814350256329</v>
      </c>
      <c r="BD441" s="20">
        <f t="shared" si="215"/>
        <v>3.4411888750655146</v>
      </c>
      <c r="BE441" s="8">
        <f t="shared" si="216"/>
        <v>0.86029721876637866</v>
      </c>
      <c r="BF441" s="20">
        <f t="shared" si="217"/>
        <v>58.602972187663788</v>
      </c>
    </row>
    <row r="442" spans="1:58" customFormat="1">
      <c r="A442" s="34">
        <v>54733</v>
      </c>
      <c r="B442" s="35">
        <v>43599.854166666664</v>
      </c>
      <c r="C442" s="34" t="s">
        <v>6</v>
      </c>
      <c r="D442" s="34">
        <v>1.3</v>
      </c>
      <c r="E442" s="34">
        <f t="shared" si="194"/>
        <v>1.3</v>
      </c>
      <c r="F442" s="34">
        <v>5</v>
      </c>
      <c r="G442" s="34">
        <f t="shared" si="195"/>
        <v>5</v>
      </c>
      <c r="H442" s="34">
        <v>0</v>
      </c>
      <c r="I442" s="34">
        <f t="shared" si="196"/>
        <v>0</v>
      </c>
      <c r="J442" s="30">
        <f t="shared" si="197"/>
        <v>-6.9308598074986127E-2</v>
      </c>
      <c r="K442" s="30">
        <f t="shared" si="198"/>
        <v>-0.57256821752649634</v>
      </c>
      <c r="L442" s="30">
        <f t="shared" si="199"/>
        <v>1.4952998141315237</v>
      </c>
      <c r="M442" s="30">
        <f t="shared" si="200"/>
        <v>-0.99204019468001348</v>
      </c>
      <c r="N442" s="1"/>
      <c r="O442" s="1"/>
      <c r="P442" s="21">
        <f t="shared" si="201"/>
        <v>-2.3102866024995377E-2</v>
      </c>
      <c r="Q442" s="21">
        <f t="shared" si="202"/>
        <v>49.768971339750046</v>
      </c>
      <c r="R442" s="34">
        <v>3</v>
      </c>
      <c r="S442" s="34">
        <v>3</v>
      </c>
      <c r="T442" s="34">
        <v>15</v>
      </c>
      <c r="U442" s="34">
        <v>2</v>
      </c>
      <c r="V442" s="34">
        <v>2</v>
      </c>
      <c r="W442" s="34">
        <v>2</v>
      </c>
      <c r="X442" s="28">
        <f t="shared" si="203"/>
        <v>5</v>
      </c>
      <c r="Y442" s="22">
        <f t="shared" si="204"/>
        <v>21.639999999999997</v>
      </c>
      <c r="Z442" s="3"/>
      <c r="AA442" s="22">
        <f t="shared" si="205"/>
        <v>-0.74733242706483483</v>
      </c>
      <c r="AB442" s="22">
        <f t="shared" si="206"/>
        <v>42.526675729351652</v>
      </c>
      <c r="AC442" s="34">
        <v>5</v>
      </c>
      <c r="AD442" s="34">
        <v>5</v>
      </c>
      <c r="AE442" s="34">
        <f t="shared" si="218"/>
        <v>10</v>
      </c>
      <c r="AF442" s="5">
        <f t="shared" si="219"/>
        <v>1.1260584871216406</v>
      </c>
      <c r="AG442" s="5">
        <v>53</v>
      </c>
      <c r="AH442" s="5">
        <f t="shared" si="225"/>
        <v>247</v>
      </c>
      <c r="AI442" s="5">
        <f t="shared" si="220"/>
        <v>0.63060682209762253</v>
      </c>
      <c r="AJ442" s="5"/>
      <c r="AK442" s="23">
        <f t="shared" si="221"/>
        <v>0.8783326546096315</v>
      </c>
      <c r="AL442" s="23">
        <f t="shared" si="222"/>
        <v>58.783326546096319</v>
      </c>
      <c r="AM442">
        <v>4</v>
      </c>
      <c r="AN442">
        <v>3</v>
      </c>
      <c r="AO442">
        <v>3</v>
      </c>
      <c r="AP442">
        <v>4</v>
      </c>
      <c r="AQ442">
        <v>4</v>
      </c>
      <c r="AR442" s="31">
        <v>5</v>
      </c>
      <c r="AS442" s="6">
        <f t="shared" si="207"/>
        <v>23</v>
      </c>
      <c r="AT442" s="6">
        <f t="shared" si="208"/>
        <v>0.62983474426353547</v>
      </c>
      <c r="AU442" s="6">
        <f t="shared" si="209"/>
        <v>-0.52688198111843199</v>
      </c>
      <c r="AV442" s="6">
        <f t="shared" si="210"/>
        <v>-0.82934496931989354</v>
      </c>
      <c r="AW442" s="6">
        <f t="shared" si="211"/>
        <v>-0.2620324046144914</v>
      </c>
      <c r="AX442" s="6">
        <f t="shared" si="212"/>
        <v>0.37758186298369223</v>
      </c>
      <c r="AY442" s="6">
        <f t="shared" si="213"/>
        <v>1.459731357959388</v>
      </c>
      <c r="AZ442" s="6"/>
      <c r="BA442" s="6"/>
      <c r="BB442" s="24">
        <f t="shared" si="214"/>
        <v>0.14148143502563312</v>
      </c>
      <c r="BC442" s="24">
        <f t="shared" si="223"/>
        <v>51.414814350256329</v>
      </c>
      <c r="BD442" s="20">
        <f t="shared" si="215"/>
        <v>0.24937879654543446</v>
      </c>
      <c r="BE442" s="8">
        <f t="shared" si="216"/>
        <v>6.2344699136358615E-2</v>
      </c>
      <c r="BF442" s="20">
        <f t="shared" si="217"/>
        <v>50.623446991363586</v>
      </c>
    </row>
    <row r="443" spans="1:58" customFormat="1">
      <c r="A443" s="34">
        <v>54733</v>
      </c>
      <c r="B443" s="35">
        <v>43600.4375</v>
      </c>
      <c r="C443" s="34" t="s">
        <v>11</v>
      </c>
      <c r="D443" s="34">
        <v>1.5</v>
      </c>
      <c r="E443" s="34">
        <f t="shared" si="194"/>
        <v>1.5</v>
      </c>
      <c r="F443" s="34">
        <v>4</v>
      </c>
      <c r="G443" s="34">
        <f t="shared" si="195"/>
        <v>4</v>
      </c>
      <c r="H443" s="34">
        <v>5</v>
      </c>
      <c r="I443" s="34">
        <f t="shared" si="196"/>
        <v>5</v>
      </c>
      <c r="J443" s="30">
        <f t="shared" si="197"/>
        <v>1.5642613889047989</v>
      </c>
      <c r="K443" s="30">
        <f t="shared" si="198"/>
        <v>-0.40788102563655476</v>
      </c>
      <c r="L443" s="30">
        <f t="shared" si="199"/>
        <v>0.44251619257664032</v>
      </c>
      <c r="M443" s="30">
        <f t="shared" si="200"/>
        <v>1.5296262219647134</v>
      </c>
      <c r="N443" s="1"/>
      <c r="O443" s="1"/>
      <c r="P443" s="21">
        <f t="shared" si="201"/>
        <v>0.52142046296826627</v>
      </c>
      <c r="Q443" s="21">
        <f t="shared" si="202"/>
        <v>55.214204629682662</v>
      </c>
      <c r="R443" s="34">
        <v>4</v>
      </c>
      <c r="S443" s="34">
        <v>4</v>
      </c>
      <c r="T443" s="34">
        <v>21</v>
      </c>
      <c r="U443" s="34">
        <v>7</v>
      </c>
      <c r="V443" s="34">
        <v>7</v>
      </c>
      <c r="W443" s="34">
        <v>2</v>
      </c>
      <c r="X443" s="28">
        <f t="shared" si="203"/>
        <v>5</v>
      </c>
      <c r="Y443" s="22">
        <f t="shared" si="204"/>
        <v>37.692999999999998</v>
      </c>
      <c r="Z443" s="3"/>
      <c r="AA443" s="22">
        <f t="shared" si="205"/>
        <v>1.3299096286940166</v>
      </c>
      <c r="AB443" s="22">
        <f t="shared" si="206"/>
        <v>63.29909628694017</v>
      </c>
      <c r="AC443" s="34">
        <v>5</v>
      </c>
      <c r="AD443" s="34">
        <v>5</v>
      </c>
      <c r="AE443" s="34">
        <f t="shared" si="218"/>
        <v>10</v>
      </c>
      <c r="AF443" s="5">
        <f t="shared" si="219"/>
        <v>1.1260584871216406</v>
      </c>
      <c r="AG443" s="5">
        <v>53</v>
      </c>
      <c r="AH443" s="5">
        <f t="shared" si="225"/>
        <v>247</v>
      </c>
      <c r="AI443" s="5">
        <f t="shared" si="220"/>
        <v>0.63060682209762253</v>
      </c>
      <c r="AJ443" s="5"/>
      <c r="AK443" s="23">
        <f t="shared" si="221"/>
        <v>0.8783326546096315</v>
      </c>
      <c r="AL443" s="23">
        <f t="shared" si="222"/>
        <v>58.783326546096319</v>
      </c>
      <c r="AM443">
        <v>3</v>
      </c>
      <c r="AN443">
        <v>5</v>
      </c>
      <c r="AO443">
        <v>5</v>
      </c>
      <c r="AP443">
        <v>4</v>
      </c>
      <c r="AQ443">
        <v>4</v>
      </c>
      <c r="AR443" s="31">
        <v>5</v>
      </c>
      <c r="AS443" s="6">
        <f t="shared" si="207"/>
        <v>26</v>
      </c>
      <c r="AT443" s="6">
        <f t="shared" si="208"/>
        <v>-0.51789915767352035</v>
      </c>
      <c r="AU443" s="6">
        <f t="shared" si="209"/>
        <v>1.6649470603342449</v>
      </c>
      <c r="AV443" s="6">
        <f t="shared" si="210"/>
        <v>1.423502559280414</v>
      </c>
      <c r="AW443" s="6">
        <f t="shared" si="211"/>
        <v>-0.2620324046144914</v>
      </c>
      <c r="AX443" s="6">
        <f t="shared" si="212"/>
        <v>0.37758186298369223</v>
      </c>
      <c r="AY443" s="6">
        <f t="shared" si="213"/>
        <v>1.459731357959388</v>
      </c>
      <c r="AZ443" s="6"/>
      <c r="BA443" s="6"/>
      <c r="BB443" s="24">
        <f t="shared" si="214"/>
        <v>0.69097187971162122</v>
      </c>
      <c r="BC443" s="24">
        <f t="shared" si="223"/>
        <v>56.909718797116213</v>
      </c>
      <c r="BD443" s="20">
        <f t="shared" si="215"/>
        <v>3.4206346259835358</v>
      </c>
      <c r="BE443" s="8">
        <f t="shared" si="216"/>
        <v>0.85515865649588396</v>
      </c>
      <c r="BF443" s="20">
        <f t="shared" si="217"/>
        <v>58.551586564958839</v>
      </c>
    </row>
    <row r="444" spans="1:58" customFormat="1">
      <c r="A444" s="34">
        <v>54733</v>
      </c>
      <c r="B444" s="35">
        <v>43600.558333333334</v>
      </c>
      <c r="C444" s="34" t="s">
        <v>4</v>
      </c>
      <c r="D444" s="34">
        <v>1.3</v>
      </c>
      <c r="E444" s="34">
        <f t="shared" si="194"/>
        <v>1.3</v>
      </c>
      <c r="F444" s="34">
        <v>5</v>
      </c>
      <c r="G444" s="34">
        <f t="shared" si="195"/>
        <v>5</v>
      </c>
      <c r="H444" s="34">
        <v>0</v>
      </c>
      <c r="I444" s="34">
        <f t="shared" si="196"/>
        <v>0</v>
      </c>
      <c r="J444" s="30">
        <f t="shared" si="197"/>
        <v>-6.9308598074986127E-2</v>
      </c>
      <c r="K444" s="30">
        <f t="shared" si="198"/>
        <v>-0.57256821752649634</v>
      </c>
      <c r="L444" s="30">
        <f t="shared" si="199"/>
        <v>1.4952998141315237</v>
      </c>
      <c r="M444" s="30">
        <f t="shared" si="200"/>
        <v>-0.99204019468001348</v>
      </c>
      <c r="N444" s="1"/>
      <c r="O444" s="1"/>
      <c r="P444" s="21">
        <f t="shared" si="201"/>
        <v>-2.3102866024995377E-2</v>
      </c>
      <c r="Q444" s="21">
        <f t="shared" si="202"/>
        <v>49.768971339750046</v>
      </c>
      <c r="R444" s="34">
        <v>4</v>
      </c>
      <c r="S444" s="34">
        <v>4</v>
      </c>
      <c r="T444" s="34">
        <v>23</v>
      </c>
      <c r="U444" s="34">
        <v>7</v>
      </c>
      <c r="V444" s="34">
        <v>8</v>
      </c>
      <c r="W444" s="34">
        <v>1</v>
      </c>
      <c r="X444" s="28">
        <f t="shared" si="203"/>
        <v>6</v>
      </c>
      <c r="Y444" s="22">
        <f t="shared" si="204"/>
        <v>40.458000000000006</v>
      </c>
      <c r="Z444" s="3"/>
      <c r="AA444" s="22">
        <f t="shared" si="205"/>
        <v>1.6876978479784643</v>
      </c>
      <c r="AB444" s="22">
        <f t="shared" si="206"/>
        <v>66.87697847978464</v>
      </c>
      <c r="AC444" s="34">
        <v>5</v>
      </c>
      <c r="AD444" s="34">
        <v>5</v>
      </c>
      <c r="AE444" s="34">
        <f t="shared" si="218"/>
        <v>10</v>
      </c>
      <c r="AF444" s="5">
        <f t="shared" si="219"/>
        <v>1.1260584871216406</v>
      </c>
      <c r="AG444" s="5">
        <v>53</v>
      </c>
      <c r="AH444" s="5">
        <f t="shared" si="225"/>
        <v>247</v>
      </c>
      <c r="AI444" s="5">
        <f t="shared" si="220"/>
        <v>0.63060682209762253</v>
      </c>
      <c r="AJ444" s="5"/>
      <c r="AK444" s="23">
        <f t="shared" si="221"/>
        <v>0.8783326546096315</v>
      </c>
      <c r="AL444" s="23">
        <f t="shared" si="222"/>
        <v>58.783326546096319</v>
      </c>
      <c r="AM444">
        <v>3</v>
      </c>
      <c r="AN444">
        <v>5</v>
      </c>
      <c r="AO444">
        <v>5</v>
      </c>
      <c r="AP444">
        <v>4</v>
      </c>
      <c r="AQ444">
        <v>4</v>
      </c>
      <c r="AR444" s="31">
        <v>5</v>
      </c>
      <c r="AS444" s="6">
        <f t="shared" si="207"/>
        <v>26</v>
      </c>
      <c r="AT444" s="6">
        <f t="shared" si="208"/>
        <v>-0.51789915767352035</v>
      </c>
      <c r="AU444" s="6">
        <f t="shared" si="209"/>
        <v>1.6649470603342449</v>
      </c>
      <c r="AV444" s="6">
        <f t="shared" si="210"/>
        <v>1.423502559280414</v>
      </c>
      <c r="AW444" s="6">
        <f t="shared" si="211"/>
        <v>-0.2620324046144914</v>
      </c>
      <c r="AX444" s="6">
        <f t="shared" si="212"/>
        <v>0.37758186298369223</v>
      </c>
      <c r="AY444" s="6">
        <f t="shared" si="213"/>
        <v>1.459731357959388</v>
      </c>
      <c r="AZ444" s="6"/>
      <c r="BA444" s="6"/>
      <c r="BB444" s="24">
        <f t="shared" si="214"/>
        <v>0.69097187971162122</v>
      </c>
      <c r="BC444" s="24">
        <f t="shared" si="223"/>
        <v>56.909718797116213</v>
      </c>
      <c r="BD444" s="20">
        <f t="shared" si="215"/>
        <v>3.2338995162747217</v>
      </c>
      <c r="BE444" s="8">
        <f t="shared" si="216"/>
        <v>0.80847487906868043</v>
      </c>
      <c r="BF444" s="20">
        <f t="shared" si="217"/>
        <v>58.084748790686803</v>
      </c>
    </row>
    <row r="445" spans="1:58" customFormat="1">
      <c r="A445" s="34">
        <v>54733</v>
      </c>
      <c r="B445" s="35">
        <v>43600.732638888891</v>
      </c>
      <c r="C445" s="34" t="s">
        <v>5</v>
      </c>
      <c r="D445" s="34">
        <v>2.5</v>
      </c>
      <c r="E445" s="34">
        <f t="shared" si="194"/>
        <v>2.5</v>
      </c>
      <c r="F445" s="34">
        <v>4</v>
      </c>
      <c r="G445" s="34">
        <f t="shared" si="195"/>
        <v>4</v>
      </c>
      <c r="H445" s="34">
        <v>5</v>
      </c>
      <c r="I445" s="34">
        <f t="shared" si="196"/>
        <v>5</v>
      </c>
      <c r="J445" s="30">
        <f t="shared" si="197"/>
        <v>2.3876973483545072</v>
      </c>
      <c r="K445" s="30">
        <f t="shared" si="198"/>
        <v>0.41555493381315328</v>
      </c>
      <c r="L445" s="30">
        <f t="shared" si="199"/>
        <v>0.44251619257664032</v>
      </c>
      <c r="M445" s="30">
        <f t="shared" si="200"/>
        <v>1.5296262219647134</v>
      </c>
      <c r="N445" s="1"/>
      <c r="O445" s="1"/>
      <c r="P445" s="21">
        <f t="shared" si="201"/>
        <v>0.7958991161181691</v>
      </c>
      <c r="Q445" s="21">
        <f t="shared" si="202"/>
        <v>57.958991161181693</v>
      </c>
      <c r="R445" s="34">
        <v>4</v>
      </c>
      <c r="S445" s="34">
        <v>3</v>
      </c>
      <c r="T445" s="34">
        <v>14</v>
      </c>
      <c r="U445" s="34">
        <v>6</v>
      </c>
      <c r="V445" s="34">
        <v>4</v>
      </c>
      <c r="W445" s="34">
        <v>5</v>
      </c>
      <c r="X445" s="28">
        <f t="shared" si="203"/>
        <v>2</v>
      </c>
      <c r="Y445" s="22">
        <f t="shared" si="204"/>
        <v>27.104000000000003</v>
      </c>
      <c r="Z445" s="3"/>
      <c r="AA445" s="22">
        <f t="shared" si="205"/>
        <v>-4.0296322120813466E-2</v>
      </c>
      <c r="AB445" s="22">
        <f t="shared" si="206"/>
        <v>49.597036778791868</v>
      </c>
      <c r="AC445" s="34">
        <v>5</v>
      </c>
      <c r="AD445" s="34">
        <v>5</v>
      </c>
      <c r="AE445" s="34">
        <f t="shared" si="218"/>
        <v>10</v>
      </c>
      <c r="AF445" s="5">
        <f t="shared" si="219"/>
        <v>1.1260584871216406</v>
      </c>
      <c r="AG445" s="5">
        <v>53</v>
      </c>
      <c r="AH445" s="5">
        <f t="shared" si="225"/>
        <v>247</v>
      </c>
      <c r="AI445" s="5">
        <f t="shared" si="220"/>
        <v>0.63060682209762253</v>
      </c>
      <c r="AJ445" s="5"/>
      <c r="AK445" s="23">
        <f t="shared" si="221"/>
        <v>0.8783326546096315</v>
      </c>
      <c r="AL445" s="23">
        <f t="shared" si="222"/>
        <v>58.783326546096319</v>
      </c>
      <c r="AM445">
        <v>3</v>
      </c>
      <c r="AN445">
        <v>5</v>
      </c>
      <c r="AO445">
        <v>5</v>
      </c>
      <c r="AP445">
        <v>4</v>
      </c>
      <c r="AQ445">
        <v>4</v>
      </c>
      <c r="AR445" s="31">
        <v>5</v>
      </c>
      <c r="AS445" s="6">
        <f t="shared" si="207"/>
        <v>26</v>
      </c>
      <c r="AT445" s="6">
        <f t="shared" si="208"/>
        <v>-0.51789915767352035</v>
      </c>
      <c r="AU445" s="6">
        <f t="shared" si="209"/>
        <v>1.6649470603342449</v>
      </c>
      <c r="AV445" s="6">
        <f t="shared" si="210"/>
        <v>1.423502559280414</v>
      </c>
      <c r="AW445" s="6">
        <f t="shared" si="211"/>
        <v>-0.2620324046144914</v>
      </c>
      <c r="AX445" s="6">
        <f t="shared" si="212"/>
        <v>0.37758186298369223</v>
      </c>
      <c r="AY445" s="6">
        <f t="shared" si="213"/>
        <v>1.459731357959388</v>
      </c>
      <c r="AZ445" s="6"/>
      <c r="BA445" s="6"/>
      <c r="BB445" s="24">
        <f t="shared" si="214"/>
        <v>0.69097187971162122</v>
      </c>
      <c r="BC445" s="24">
        <f t="shared" si="223"/>
        <v>56.909718797116213</v>
      </c>
      <c r="BD445" s="20">
        <f t="shared" si="215"/>
        <v>2.3249073283186084</v>
      </c>
      <c r="BE445" s="8">
        <f t="shared" si="216"/>
        <v>0.58122683207965209</v>
      </c>
      <c r="BF445" s="20">
        <f t="shared" si="217"/>
        <v>55.81226832079652</v>
      </c>
    </row>
    <row r="446" spans="1:58" customFormat="1">
      <c r="A446" s="34">
        <v>54733</v>
      </c>
      <c r="B446" s="35">
        <v>43600.854166666664</v>
      </c>
      <c r="C446" s="34" t="s">
        <v>6</v>
      </c>
      <c r="D446" s="37">
        <v>2.8403846153846151</v>
      </c>
      <c r="E446" s="1">
        <f t="shared" si="194"/>
        <v>2.8403846153846151</v>
      </c>
      <c r="F446" s="37">
        <v>3</v>
      </c>
      <c r="G446" s="1">
        <f t="shared" si="195"/>
        <v>3</v>
      </c>
      <c r="H446" s="37">
        <v>3</v>
      </c>
      <c r="I446" s="1">
        <f t="shared" si="196"/>
        <v>3</v>
      </c>
      <c r="J446" s="30">
        <f t="shared" si="197"/>
        <v>0.60653209249288342</v>
      </c>
      <c r="K446" s="30">
        <f t="shared" si="198"/>
        <v>0.6958398661643036</v>
      </c>
      <c r="L446" s="30">
        <f t="shared" si="199"/>
        <v>-0.61026742897824293</v>
      </c>
      <c r="M446" s="30">
        <f t="shared" si="200"/>
        <v>0.52095965530682276</v>
      </c>
      <c r="N446" s="1"/>
      <c r="O446" s="1"/>
      <c r="P446" s="21">
        <f t="shared" si="201"/>
        <v>0.20217736416429447</v>
      </c>
      <c r="Q446" s="21">
        <f t="shared" si="202"/>
        <v>52.021773641642945</v>
      </c>
      <c r="R446" s="34">
        <v>3</v>
      </c>
      <c r="S446" s="34">
        <v>3</v>
      </c>
      <c r="T446" s="34">
        <v>17</v>
      </c>
      <c r="U446" s="34">
        <v>2</v>
      </c>
      <c r="V446" s="34">
        <v>3</v>
      </c>
      <c r="W446" s="34">
        <v>2</v>
      </c>
      <c r="X446" s="28">
        <f t="shared" si="203"/>
        <v>5</v>
      </c>
      <c r="Y446" s="22">
        <f t="shared" si="204"/>
        <v>24.549999999999997</v>
      </c>
      <c r="Z446" s="3"/>
      <c r="AA446" s="22">
        <f t="shared" si="205"/>
        <v>-0.37078135360453102</v>
      </c>
      <c r="AB446" s="22">
        <f t="shared" si="206"/>
        <v>46.292186463954692</v>
      </c>
      <c r="AC446" s="34">
        <v>5</v>
      </c>
      <c r="AD446" s="34">
        <v>5</v>
      </c>
      <c r="AE446" s="34">
        <f t="shared" si="218"/>
        <v>10</v>
      </c>
      <c r="AF446" s="5">
        <f t="shared" si="219"/>
        <v>1.1260584871216406</v>
      </c>
      <c r="AG446" s="5">
        <v>53</v>
      </c>
      <c r="AH446" s="5">
        <f t="shared" si="225"/>
        <v>247</v>
      </c>
      <c r="AI446" s="5">
        <f t="shared" si="220"/>
        <v>0.63060682209762253</v>
      </c>
      <c r="AJ446" s="5"/>
      <c r="AK446" s="23">
        <f t="shared" si="221"/>
        <v>0.8783326546096315</v>
      </c>
      <c r="AL446" s="23">
        <f t="shared" si="222"/>
        <v>58.783326546096319</v>
      </c>
      <c r="AM446">
        <v>3</v>
      </c>
      <c r="AN446">
        <v>5</v>
      </c>
      <c r="AO446">
        <v>5</v>
      </c>
      <c r="AP446">
        <v>4</v>
      </c>
      <c r="AQ446">
        <v>4</v>
      </c>
      <c r="AR446" s="31">
        <v>5</v>
      </c>
      <c r="AS446" s="6">
        <f t="shared" si="207"/>
        <v>26</v>
      </c>
      <c r="AT446" s="6">
        <f t="shared" si="208"/>
        <v>-0.51789915767352035</v>
      </c>
      <c r="AU446" s="6">
        <f t="shared" si="209"/>
        <v>1.6649470603342449</v>
      </c>
      <c r="AV446" s="6">
        <f t="shared" si="210"/>
        <v>1.423502559280414</v>
      </c>
      <c r="AW446" s="6">
        <f t="shared" si="211"/>
        <v>-0.2620324046144914</v>
      </c>
      <c r="AX446" s="6">
        <f t="shared" si="212"/>
        <v>0.37758186298369223</v>
      </c>
      <c r="AY446" s="6">
        <f t="shared" si="213"/>
        <v>1.459731357959388</v>
      </c>
      <c r="AZ446" s="6"/>
      <c r="BA446" s="6"/>
      <c r="BB446" s="24">
        <f t="shared" si="214"/>
        <v>0.69097187971162122</v>
      </c>
      <c r="BC446" s="24">
        <f t="shared" si="223"/>
        <v>56.909718797116213</v>
      </c>
      <c r="BD446" s="20">
        <f t="shared" si="215"/>
        <v>1.4007005448810161</v>
      </c>
      <c r="BE446" s="8">
        <f t="shared" si="216"/>
        <v>0.35017513622025404</v>
      </c>
      <c r="BF446" s="20">
        <f t="shared" si="217"/>
        <v>53.50175136220254</v>
      </c>
    </row>
    <row r="447" spans="1:58" customFormat="1">
      <c r="A447" s="34">
        <v>54733</v>
      </c>
      <c r="B447" s="35">
        <v>43601.4375</v>
      </c>
      <c r="C447" s="34" t="s">
        <v>12</v>
      </c>
      <c r="D447" s="34">
        <v>2.5</v>
      </c>
      <c r="E447" s="34">
        <f t="shared" si="194"/>
        <v>2.5</v>
      </c>
      <c r="F447" s="34">
        <v>3</v>
      </c>
      <c r="G447" s="34">
        <f t="shared" si="195"/>
        <v>3</v>
      </c>
      <c r="H447" s="34">
        <v>5</v>
      </c>
      <c r="I447" s="34">
        <f t="shared" si="196"/>
        <v>5</v>
      </c>
      <c r="J447" s="30">
        <f t="shared" si="197"/>
        <v>1.3349137267996238</v>
      </c>
      <c r="K447" s="30">
        <f t="shared" si="198"/>
        <v>0.41555493381315328</v>
      </c>
      <c r="L447" s="30">
        <f t="shared" si="199"/>
        <v>-0.61026742897824293</v>
      </c>
      <c r="M447" s="30">
        <f t="shared" si="200"/>
        <v>1.5296262219647134</v>
      </c>
      <c r="N447" s="1"/>
      <c r="O447" s="1"/>
      <c r="P447" s="21">
        <f t="shared" si="201"/>
        <v>0.44497124226654128</v>
      </c>
      <c r="Q447" s="21">
        <f t="shared" si="202"/>
        <v>54.449712422665414</v>
      </c>
      <c r="R447" s="34">
        <v>4</v>
      </c>
      <c r="S447" s="34">
        <v>3</v>
      </c>
      <c r="T447" s="34">
        <v>22</v>
      </c>
      <c r="U447" s="34">
        <v>6</v>
      </c>
      <c r="V447" s="34">
        <v>7</v>
      </c>
      <c r="W447" s="34">
        <v>1</v>
      </c>
      <c r="X447" s="28">
        <f t="shared" si="203"/>
        <v>6</v>
      </c>
      <c r="Y447" s="22">
        <f t="shared" si="204"/>
        <v>37.231999999999999</v>
      </c>
      <c r="Z447" s="3"/>
      <c r="AA447" s="22">
        <f t="shared" si="205"/>
        <v>1.2702566923142229</v>
      </c>
      <c r="AB447" s="22">
        <f t="shared" si="206"/>
        <v>62.702566923142228</v>
      </c>
      <c r="AC447" s="34">
        <v>5</v>
      </c>
      <c r="AD447" s="34">
        <v>5</v>
      </c>
      <c r="AE447" s="34">
        <f t="shared" si="218"/>
        <v>10</v>
      </c>
      <c r="AF447" s="5">
        <f t="shared" si="219"/>
        <v>1.1260584871216406</v>
      </c>
      <c r="AG447" s="5">
        <v>53</v>
      </c>
      <c r="AH447" s="5">
        <f t="shared" si="225"/>
        <v>247</v>
      </c>
      <c r="AI447" s="5">
        <f t="shared" si="220"/>
        <v>0.63060682209762253</v>
      </c>
      <c r="AJ447" s="5"/>
      <c r="AK447" s="23">
        <f t="shared" si="221"/>
        <v>0.8783326546096315</v>
      </c>
      <c r="AL447" s="23">
        <f t="shared" si="222"/>
        <v>58.783326546096319</v>
      </c>
      <c r="AM447" s="14">
        <v>4</v>
      </c>
      <c r="AN447" s="14">
        <v>3</v>
      </c>
      <c r="AO447" s="14">
        <v>5</v>
      </c>
      <c r="AP447" s="14">
        <v>3</v>
      </c>
      <c r="AQ447" s="14">
        <v>4</v>
      </c>
      <c r="AR447" s="32">
        <v>4</v>
      </c>
      <c r="AS447" s="6">
        <f t="shared" si="207"/>
        <v>23</v>
      </c>
      <c r="AT447" s="6">
        <f t="shared" si="208"/>
        <v>0.62983474426353547</v>
      </c>
      <c r="AU447" s="6">
        <f t="shared" si="209"/>
        <v>-0.52688198111843199</v>
      </c>
      <c r="AV447" s="6">
        <f t="shared" si="210"/>
        <v>1.423502559280414</v>
      </c>
      <c r="AW447" s="6">
        <f t="shared" si="211"/>
        <v>-1.2620324046144913</v>
      </c>
      <c r="AX447" s="6">
        <f t="shared" si="212"/>
        <v>0.37758186298369223</v>
      </c>
      <c r="AY447" s="6">
        <f t="shared" si="213"/>
        <v>0.25555636805068033</v>
      </c>
      <c r="AZ447" s="6"/>
      <c r="BA447" s="6"/>
      <c r="BB447" s="24">
        <f t="shared" si="214"/>
        <v>0.14959352480756646</v>
      </c>
      <c r="BC447" s="24">
        <f t="shared" si="223"/>
        <v>51.495935248075668</v>
      </c>
      <c r="BD447" s="20">
        <f t="shared" si="215"/>
        <v>2.7431541139979623</v>
      </c>
      <c r="BE447" s="8">
        <f t="shared" si="216"/>
        <v>0.68578852849949057</v>
      </c>
      <c r="BF447" s="20">
        <f t="shared" si="217"/>
        <v>56.857885284994907</v>
      </c>
    </row>
    <row r="448" spans="1:58" customFormat="1">
      <c r="A448" s="34">
        <v>54733</v>
      </c>
      <c r="B448" s="35">
        <v>43601.568749999999</v>
      </c>
      <c r="C448" s="34" t="s">
        <v>4</v>
      </c>
      <c r="D448" s="34">
        <v>1.5</v>
      </c>
      <c r="E448" s="34">
        <f t="shared" si="194"/>
        <v>1.5</v>
      </c>
      <c r="F448" s="34">
        <v>3</v>
      </c>
      <c r="G448" s="34">
        <f t="shared" si="195"/>
        <v>3</v>
      </c>
      <c r="H448" s="34">
        <v>5</v>
      </c>
      <c r="I448" s="34">
        <f t="shared" si="196"/>
        <v>5</v>
      </c>
      <c r="J448" s="30">
        <f t="shared" si="197"/>
        <v>0.51147776734991579</v>
      </c>
      <c r="K448" s="30">
        <f t="shared" si="198"/>
        <v>-0.40788102563655476</v>
      </c>
      <c r="L448" s="30">
        <f t="shared" si="199"/>
        <v>-0.61026742897824293</v>
      </c>
      <c r="M448" s="30">
        <f t="shared" si="200"/>
        <v>1.5296262219647134</v>
      </c>
      <c r="N448" s="1"/>
      <c r="O448" s="1"/>
      <c r="P448" s="21">
        <f t="shared" si="201"/>
        <v>0.17049258911663859</v>
      </c>
      <c r="Q448" s="21">
        <f t="shared" si="202"/>
        <v>51.704925891166383</v>
      </c>
      <c r="R448" s="34">
        <v>4</v>
      </c>
      <c r="S448" s="34">
        <v>4</v>
      </c>
      <c r="T448" s="34">
        <v>20</v>
      </c>
      <c r="U448" s="34">
        <v>5</v>
      </c>
      <c r="V448" s="34">
        <v>6</v>
      </c>
      <c r="W448" s="34">
        <v>2</v>
      </c>
      <c r="X448" s="28">
        <f t="shared" si="203"/>
        <v>5</v>
      </c>
      <c r="Y448" s="22">
        <f t="shared" si="204"/>
        <v>33.967999999999996</v>
      </c>
      <c r="Z448" s="3"/>
      <c r="AA448" s="22">
        <f t="shared" si="205"/>
        <v>0.8478983748659642</v>
      </c>
      <c r="AB448" s="22">
        <f t="shared" si="206"/>
        <v>58.478983748659644</v>
      </c>
      <c r="AC448" s="34">
        <v>5</v>
      </c>
      <c r="AD448" s="34">
        <v>5</v>
      </c>
      <c r="AE448" s="34">
        <f t="shared" si="218"/>
        <v>10</v>
      </c>
      <c r="AF448" s="5">
        <f t="shared" si="219"/>
        <v>1.1260584871216406</v>
      </c>
      <c r="AG448" s="5">
        <v>53</v>
      </c>
      <c r="AH448" s="5">
        <f t="shared" si="225"/>
        <v>247</v>
      </c>
      <c r="AI448" s="5">
        <f t="shared" si="220"/>
        <v>0.63060682209762253</v>
      </c>
      <c r="AJ448" s="5"/>
      <c r="AK448" s="23">
        <f t="shared" si="221"/>
        <v>0.8783326546096315</v>
      </c>
      <c r="AL448" s="23">
        <f t="shared" si="222"/>
        <v>58.783326546096319</v>
      </c>
      <c r="AM448" s="14">
        <v>4</v>
      </c>
      <c r="AN448" s="14">
        <v>3</v>
      </c>
      <c r="AO448" s="14">
        <v>5</v>
      </c>
      <c r="AP448" s="14">
        <v>3</v>
      </c>
      <c r="AQ448" s="14">
        <v>4</v>
      </c>
      <c r="AR448" s="32">
        <v>4</v>
      </c>
      <c r="AS448" s="6">
        <f t="shared" si="207"/>
        <v>23</v>
      </c>
      <c r="AT448" s="6">
        <f t="shared" si="208"/>
        <v>0.62983474426353547</v>
      </c>
      <c r="AU448" s="6">
        <f t="shared" si="209"/>
        <v>-0.52688198111843199</v>
      </c>
      <c r="AV448" s="6">
        <f t="shared" si="210"/>
        <v>1.423502559280414</v>
      </c>
      <c r="AW448" s="6">
        <f t="shared" si="211"/>
        <v>-1.2620324046144913</v>
      </c>
      <c r="AX448" s="6">
        <f t="shared" si="212"/>
        <v>0.37758186298369223</v>
      </c>
      <c r="AY448" s="6">
        <f t="shared" si="213"/>
        <v>0.25555636805068033</v>
      </c>
      <c r="AZ448" s="6"/>
      <c r="BA448" s="6"/>
      <c r="BB448" s="24">
        <f t="shared" si="214"/>
        <v>0.14959352480756646</v>
      </c>
      <c r="BC448" s="24">
        <f t="shared" si="223"/>
        <v>51.495935248075668</v>
      </c>
      <c r="BD448" s="20">
        <f t="shared" si="215"/>
        <v>2.0463171433998006</v>
      </c>
      <c r="BE448" s="8">
        <f t="shared" si="216"/>
        <v>0.51157928584995016</v>
      </c>
      <c r="BF448" s="20">
        <f t="shared" si="217"/>
        <v>55.115792858499503</v>
      </c>
    </row>
    <row r="449" spans="1:58" customFormat="1">
      <c r="A449" s="34">
        <v>54733</v>
      </c>
      <c r="B449" s="35">
        <v>43601.720138888886</v>
      </c>
      <c r="C449" s="34" t="s">
        <v>5</v>
      </c>
      <c r="D449" s="34">
        <v>7</v>
      </c>
      <c r="E449" s="34">
        <f t="shared" si="194"/>
        <v>7</v>
      </c>
      <c r="F449" s="34">
        <v>4</v>
      </c>
      <c r="G449" s="34">
        <f t="shared" si="195"/>
        <v>4</v>
      </c>
      <c r="H449" s="34">
        <v>3</v>
      </c>
      <c r="I449" s="34">
        <f t="shared" si="196"/>
        <v>3</v>
      </c>
      <c r="J449" s="30">
        <f t="shared" si="197"/>
        <v>5.0844925992203018</v>
      </c>
      <c r="K449" s="30">
        <f t="shared" si="198"/>
        <v>4.121016751336839</v>
      </c>
      <c r="L449" s="30">
        <f t="shared" si="199"/>
        <v>0.44251619257664032</v>
      </c>
      <c r="M449" s="30">
        <f t="shared" si="200"/>
        <v>0.52095965530682276</v>
      </c>
      <c r="N449" s="1"/>
      <c r="O449" s="1"/>
      <c r="P449" s="21">
        <f t="shared" si="201"/>
        <v>1.6948308664067673</v>
      </c>
      <c r="Q449" s="21">
        <f t="shared" si="202"/>
        <v>66.948308664067667</v>
      </c>
      <c r="R449" s="34">
        <v>3</v>
      </c>
      <c r="S449" s="34">
        <v>4</v>
      </c>
      <c r="T449" s="34">
        <v>20</v>
      </c>
      <c r="U449" s="34">
        <v>7</v>
      </c>
      <c r="V449" s="34">
        <v>7</v>
      </c>
      <c r="W449" s="34">
        <v>2</v>
      </c>
      <c r="X449" s="28">
        <f t="shared" si="203"/>
        <v>5</v>
      </c>
      <c r="Y449" s="22">
        <f t="shared" si="204"/>
        <v>36.158000000000001</v>
      </c>
      <c r="Z449" s="3"/>
      <c r="AA449" s="22">
        <f t="shared" si="205"/>
        <v>1.1312821724185647</v>
      </c>
      <c r="AB449" s="22">
        <f t="shared" si="206"/>
        <v>61.312821724185646</v>
      </c>
      <c r="AC449" s="34">
        <v>5</v>
      </c>
      <c r="AD449" s="34">
        <v>5</v>
      </c>
      <c r="AE449" s="34">
        <f t="shared" si="218"/>
        <v>10</v>
      </c>
      <c r="AF449" s="5">
        <f t="shared" si="219"/>
        <v>1.1260584871216406</v>
      </c>
      <c r="AG449" s="5">
        <v>53</v>
      </c>
      <c r="AH449" s="5">
        <f t="shared" si="225"/>
        <v>247</v>
      </c>
      <c r="AI449" s="5">
        <f t="shared" si="220"/>
        <v>0.63060682209762253</v>
      </c>
      <c r="AJ449" s="5"/>
      <c r="AK449" s="23">
        <f t="shared" si="221"/>
        <v>0.8783326546096315</v>
      </c>
      <c r="AL449" s="23">
        <f t="shared" si="222"/>
        <v>58.783326546096319</v>
      </c>
      <c r="AM449" s="14">
        <v>4</v>
      </c>
      <c r="AN449" s="14">
        <v>3</v>
      </c>
      <c r="AO449" s="14">
        <v>5</v>
      </c>
      <c r="AP449" s="14">
        <v>3</v>
      </c>
      <c r="AQ449" s="14">
        <v>4</v>
      </c>
      <c r="AR449" s="32">
        <v>4</v>
      </c>
      <c r="AS449" s="6">
        <f t="shared" si="207"/>
        <v>23</v>
      </c>
      <c r="AT449" s="6">
        <f t="shared" si="208"/>
        <v>0.62983474426353547</v>
      </c>
      <c r="AU449" s="6">
        <f t="shared" si="209"/>
        <v>-0.52688198111843199</v>
      </c>
      <c r="AV449" s="6">
        <f t="shared" si="210"/>
        <v>1.423502559280414</v>
      </c>
      <c r="AW449" s="6">
        <f t="shared" si="211"/>
        <v>-1.2620324046144913</v>
      </c>
      <c r="AX449" s="6">
        <f t="shared" si="212"/>
        <v>0.37758186298369223</v>
      </c>
      <c r="AY449" s="6">
        <f t="shared" si="213"/>
        <v>0.25555636805068033</v>
      </c>
      <c r="AZ449" s="6"/>
      <c r="BA449" s="6"/>
      <c r="BB449" s="24">
        <f t="shared" si="214"/>
        <v>0.14959352480756646</v>
      </c>
      <c r="BC449" s="24">
        <f t="shared" si="223"/>
        <v>51.495935248075668</v>
      </c>
      <c r="BD449" s="20">
        <f t="shared" si="215"/>
        <v>3.85403921824253</v>
      </c>
      <c r="BE449" s="8">
        <f t="shared" si="216"/>
        <v>0.96350980456063251</v>
      </c>
      <c r="BF449" s="20">
        <f t="shared" si="217"/>
        <v>59.635098045606327</v>
      </c>
    </row>
    <row r="450" spans="1:58" s="9" customFormat="1" ht="15.75" thickBot="1">
      <c r="A450" s="60">
        <v>54733</v>
      </c>
      <c r="B450" s="72">
        <v>43601.854166666664</v>
      </c>
      <c r="C450" s="60" t="s">
        <v>6</v>
      </c>
      <c r="D450" s="60">
        <v>0.95</v>
      </c>
      <c r="E450" s="60">
        <f t="shared" ref="E450:E513" si="226">IF(D450=999,0,D450)</f>
        <v>0.95</v>
      </c>
      <c r="F450" s="60">
        <v>3</v>
      </c>
      <c r="G450" s="60">
        <f t="shared" ref="G450:G510" si="227">IF(F450=999,0,F450)</f>
        <v>3</v>
      </c>
      <c r="H450" s="60">
        <v>5</v>
      </c>
      <c r="I450" s="60">
        <f t="shared" ref="I450:I510" si="228">IF(H450=999,0,H450)</f>
        <v>5</v>
      </c>
      <c r="J450" s="39">
        <f t="shared" ref="J450:J510" si="229">SUM(K450,L450,M450)</f>
        <v>5.8587989652576278E-2</v>
      </c>
      <c r="K450" s="39">
        <f t="shared" ref="K450:K510" si="230">(E450-$N$4)/$O$4</f>
        <v>-0.86077080333389422</v>
      </c>
      <c r="L450" s="39">
        <f t="shared" ref="L450:L510" si="231">(G450-$N$6)/$O$6</f>
        <v>-0.61026742897824293</v>
      </c>
      <c r="M450" s="39">
        <f t="shared" ref="M450:M510" si="232">(I450-$N$8)/$O$8</f>
        <v>1.5296262219647134</v>
      </c>
      <c r="N450" s="10"/>
      <c r="O450" s="10"/>
      <c r="P450" s="26">
        <f t="shared" ref="P450:P510" si="233">(SUM(K450:M450)/3)</f>
        <v>1.9529329884192093E-2</v>
      </c>
      <c r="Q450" s="26">
        <f t="shared" ref="Q450:Q510" si="234">50+(P450*10)</f>
        <v>50.195293298841918</v>
      </c>
      <c r="R450" s="60">
        <v>4</v>
      </c>
      <c r="S450" s="60">
        <v>4</v>
      </c>
      <c r="T450" s="60">
        <v>20</v>
      </c>
      <c r="U450" s="60">
        <v>4</v>
      </c>
      <c r="V450" s="60">
        <v>5</v>
      </c>
      <c r="W450" s="60">
        <v>1</v>
      </c>
      <c r="X450" s="40">
        <f t="shared" ref="X450:X510" si="235">IF(W450=1,6,7-W450)</f>
        <v>6</v>
      </c>
      <c r="Y450" s="41">
        <f t="shared" ref="Y450:Y510" si="236">IF(R450=999,0,R450*0.546)+IF(S450=999,0,S450*0.403)+(T450*0.989)+(U450*0.902)+(V450*0.932)+(W450*0.145)</f>
        <v>31.989000000000001</v>
      </c>
      <c r="Z450" s="11"/>
      <c r="AA450" s="41">
        <f t="shared" ref="AA450:AA510" si="237">(Y450-$Z$2)/$Z$4</f>
        <v>0.5918177651140949</v>
      </c>
      <c r="AB450" s="41">
        <f t="shared" ref="AB450:AB510" si="238">50+(10*AA450)</f>
        <v>55.918177651140951</v>
      </c>
      <c r="AC450" s="60">
        <v>5</v>
      </c>
      <c r="AD450" s="60">
        <v>5</v>
      </c>
      <c r="AE450" s="34">
        <f t="shared" si="218"/>
        <v>10</v>
      </c>
      <c r="AF450" s="5">
        <f t="shared" si="219"/>
        <v>1.1260584871216406</v>
      </c>
      <c r="AG450" s="5">
        <v>53</v>
      </c>
      <c r="AH450" s="5">
        <f t="shared" si="225"/>
        <v>247</v>
      </c>
      <c r="AI450" s="5">
        <f t="shared" si="220"/>
        <v>0.63060682209762253</v>
      </c>
      <c r="AJ450" s="12"/>
      <c r="AK450" s="23">
        <f t="shared" si="221"/>
        <v>0.8783326546096315</v>
      </c>
      <c r="AL450" s="23">
        <f t="shared" si="222"/>
        <v>58.783326546096319</v>
      </c>
      <c r="AM450" s="9">
        <v>4</v>
      </c>
      <c r="AN450" s="9">
        <v>3</v>
      </c>
      <c r="AO450" s="9">
        <v>5</v>
      </c>
      <c r="AP450" s="9">
        <v>3</v>
      </c>
      <c r="AQ450" s="9">
        <v>4</v>
      </c>
      <c r="AR450" s="42">
        <v>4</v>
      </c>
      <c r="AS450" s="13">
        <f t="shared" ref="AS450:AS513" si="239">SUM(AM450:AR450)</f>
        <v>23</v>
      </c>
      <c r="AT450" s="13">
        <f t="shared" ref="AT450:AT513" si="240">($AM450-$AZ$4)/$BA$4</f>
        <v>0.62983474426353547</v>
      </c>
      <c r="AU450" s="13">
        <f t="shared" ref="AU450:AU513" si="241">($AN450-$AZ$6)/$BA$6</f>
        <v>-0.52688198111843199</v>
      </c>
      <c r="AV450" s="13">
        <f t="shared" ref="AV450:AV513" si="242">($AO450-$AZ$8)/$BA$8</f>
        <v>1.423502559280414</v>
      </c>
      <c r="AW450" s="13">
        <f t="shared" ref="AW450:AW513" si="243">($AP450-$AZ$10)-$BA$10</f>
        <v>-1.2620324046144913</v>
      </c>
      <c r="AX450" s="13">
        <f t="shared" ref="AX450:AX513" si="244">($AQ450-$AZ$12)/$BA$12</f>
        <v>0.37758186298369223</v>
      </c>
      <c r="AY450" s="13">
        <f t="shared" ref="AY450:AY513" si="245">($AR450-$AZ$14)/$BA$14</f>
        <v>0.25555636805068033</v>
      </c>
      <c r="AZ450" s="13"/>
      <c r="BA450" s="13"/>
      <c r="BB450" s="43">
        <f t="shared" ref="BB450:BB513" si="246">(SUM(AT450:AY450)/6)</f>
        <v>0.14959352480756646</v>
      </c>
      <c r="BC450" s="43">
        <f t="shared" si="223"/>
        <v>51.495935248075668</v>
      </c>
      <c r="BD450" s="45">
        <f t="shared" ref="BD450:BD513" si="247">SUM(P450,AA450,AK450,BB450)</f>
        <v>1.639273274415485</v>
      </c>
      <c r="BE450" s="44">
        <f t="shared" ref="BE450:BE510" si="248">BD450/4</f>
        <v>0.40981831860387125</v>
      </c>
      <c r="BF450" s="45">
        <f t="shared" ref="BF450:BF510" si="249">50+(BE450*10)</f>
        <v>54.09818318603871</v>
      </c>
    </row>
    <row r="451" spans="1:58" customFormat="1">
      <c r="A451" s="34">
        <v>54926</v>
      </c>
      <c r="B451" s="35">
        <v>43602.4375</v>
      </c>
      <c r="C451" s="34" t="s">
        <v>3</v>
      </c>
      <c r="D451" s="34">
        <v>7</v>
      </c>
      <c r="E451" s="34">
        <f t="shared" si="226"/>
        <v>7</v>
      </c>
      <c r="F451" s="34">
        <v>4</v>
      </c>
      <c r="G451" s="34">
        <f t="shared" si="227"/>
        <v>4</v>
      </c>
      <c r="H451" s="34">
        <v>2</v>
      </c>
      <c r="I451" s="34">
        <f t="shared" si="228"/>
        <v>2</v>
      </c>
      <c r="J451" s="30">
        <f t="shared" si="229"/>
        <v>4.5801593158913567</v>
      </c>
      <c r="K451" s="30">
        <f t="shared" si="230"/>
        <v>4.121016751336839</v>
      </c>
      <c r="L451" s="30">
        <f t="shared" si="231"/>
        <v>0.44251619257664032</v>
      </c>
      <c r="M451" s="30">
        <f t="shared" si="232"/>
        <v>1.6626371977877374E-2</v>
      </c>
      <c r="N451" s="1"/>
      <c r="O451" s="1"/>
      <c r="P451" s="21">
        <f t="shared" si="233"/>
        <v>1.5267197719637855</v>
      </c>
      <c r="Q451" s="21">
        <f t="shared" si="234"/>
        <v>65.267197719637849</v>
      </c>
      <c r="R451" s="37">
        <v>3</v>
      </c>
      <c r="S451" s="37">
        <v>5</v>
      </c>
      <c r="T451" s="34">
        <v>8</v>
      </c>
      <c r="U451" s="34">
        <v>2</v>
      </c>
      <c r="V451" s="34">
        <v>2</v>
      </c>
      <c r="W451" s="34">
        <v>1</v>
      </c>
      <c r="X451" s="28">
        <f t="shared" si="235"/>
        <v>6</v>
      </c>
      <c r="Y451" s="22">
        <f t="shared" si="236"/>
        <v>15.378000000000002</v>
      </c>
      <c r="Z451" s="3"/>
      <c r="AA451" s="22">
        <f t="shared" si="237"/>
        <v>-1.5576289294732268</v>
      </c>
      <c r="AB451" s="22">
        <f t="shared" si="238"/>
        <v>34.42371070526773</v>
      </c>
      <c r="AC451" s="34">
        <v>4</v>
      </c>
      <c r="AD451" s="34">
        <v>3</v>
      </c>
      <c r="AE451" s="34">
        <f t="shared" ref="AE451:AE514" si="250">SUM(AC451,AD451)</f>
        <v>7</v>
      </c>
      <c r="AF451" s="5">
        <f t="shared" ref="AF451:AF514" si="251">(AE451-$AJ$2)/$AJ$4</f>
        <v>0.11348659462415214</v>
      </c>
      <c r="AG451" s="5">
        <v>89</v>
      </c>
      <c r="AH451" s="5">
        <f>300-AG451</f>
        <v>211</v>
      </c>
      <c r="AI451" s="5">
        <f t="shared" ref="AI451:AI514" si="252">(AH451-$AJ$6)/$AJ$8</f>
        <v>-3.655544148765489E-2</v>
      </c>
      <c r="AJ451" s="5"/>
      <c r="AK451" s="23">
        <f t="shared" ref="AK451:AK514" si="253">(AF451+AI451)/2</f>
        <v>3.846557656824863E-2</v>
      </c>
      <c r="AL451" s="23">
        <f t="shared" ref="AL451:AL514" si="254">50+(10*AK451)</f>
        <v>50.384655765682488</v>
      </c>
      <c r="AM451">
        <v>3</v>
      </c>
      <c r="AN451">
        <v>5</v>
      </c>
      <c r="AO451">
        <v>4</v>
      </c>
      <c r="AP451">
        <v>1</v>
      </c>
      <c r="AQ451">
        <v>4</v>
      </c>
      <c r="AR451" s="31">
        <v>3</v>
      </c>
      <c r="AS451" s="6">
        <f t="shared" si="239"/>
        <v>20</v>
      </c>
      <c r="AT451" s="6">
        <f t="shared" si="240"/>
        <v>-0.51789915767352035</v>
      </c>
      <c r="AU451" s="6">
        <f t="shared" si="241"/>
        <v>1.6649470603342449</v>
      </c>
      <c r="AV451" s="6">
        <f t="shared" si="242"/>
        <v>0.2970787949802603</v>
      </c>
      <c r="AW451" s="6">
        <f t="shared" si="243"/>
        <v>-3.2620324046144913</v>
      </c>
      <c r="AX451" s="6">
        <f t="shared" si="244"/>
        <v>0.37758186298369223</v>
      </c>
      <c r="AY451" s="6">
        <f t="shared" si="245"/>
        <v>-0.94861862185802748</v>
      </c>
      <c r="AZ451" s="6"/>
      <c r="BA451" s="6"/>
      <c r="BB451" s="24">
        <f t="shared" si="246"/>
        <v>-0.39815707764130698</v>
      </c>
      <c r="BC451" s="24">
        <f t="shared" ref="BC451:BC514" si="255">50+(BB451*10)</f>
        <v>46.018429223586928</v>
      </c>
      <c r="BD451" s="20">
        <f t="shared" si="247"/>
        <v>-0.3906006585824997</v>
      </c>
      <c r="BE451" s="8">
        <f t="shared" si="248"/>
        <v>-9.7650164645624926E-2</v>
      </c>
      <c r="BF451" s="20">
        <f t="shared" si="249"/>
        <v>49.023498353543751</v>
      </c>
    </row>
    <row r="452" spans="1:58" customFormat="1">
      <c r="A452" s="34">
        <v>54926</v>
      </c>
      <c r="B452" s="35">
        <v>43602.576388888891</v>
      </c>
      <c r="C452" s="34" t="s">
        <v>4</v>
      </c>
      <c r="D452" s="34">
        <v>2.5</v>
      </c>
      <c r="E452" s="34">
        <f t="shared" si="226"/>
        <v>2.5</v>
      </c>
      <c r="F452" s="34">
        <v>5</v>
      </c>
      <c r="G452" s="34">
        <f t="shared" si="227"/>
        <v>5</v>
      </c>
      <c r="H452" s="34">
        <v>5</v>
      </c>
      <c r="I452" s="34">
        <f t="shared" si="228"/>
        <v>5</v>
      </c>
      <c r="J452" s="30">
        <f t="shared" si="229"/>
        <v>3.4404809699093901</v>
      </c>
      <c r="K452" s="30">
        <f t="shared" si="230"/>
        <v>0.41555493381315328</v>
      </c>
      <c r="L452" s="30">
        <f t="shared" si="231"/>
        <v>1.4952998141315237</v>
      </c>
      <c r="M452" s="30">
        <f t="shared" si="232"/>
        <v>1.5296262219647134</v>
      </c>
      <c r="N452" s="1"/>
      <c r="O452" s="1"/>
      <c r="P452" s="21">
        <f t="shared" si="233"/>
        <v>1.1468269899697967</v>
      </c>
      <c r="Q452" s="21">
        <f t="shared" si="234"/>
        <v>61.468269899697965</v>
      </c>
      <c r="R452" s="34">
        <v>4</v>
      </c>
      <c r="S452" s="34">
        <v>5</v>
      </c>
      <c r="T452" s="34">
        <v>21</v>
      </c>
      <c r="U452" s="34">
        <v>5</v>
      </c>
      <c r="V452" s="34">
        <v>6</v>
      </c>
      <c r="W452" s="34">
        <v>1</v>
      </c>
      <c r="X452" s="28">
        <f t="shared" si="235"/>
        <v>6</v>
      </c>
      <c r="Y452" s="22">
        <f t="shared" si="236"/>
        <v>35.214999999999996</v>
      </c>
      <c r="Z452" s="3"/>
      <c r="AA452" s="22">
        <f t="shared" si="237"/>
        <v>1.0092589207783349</v>
      </c>
      <c r="AB452" s="22">
        <f t="shared" si="238"/>
        <v>60.092589207783348</v>
      </c>
      <c r="AC452" s="34">
        <v>4</v>
      </c>
      <c r="AD452" s="34">
        <v>3</v>
      </c>
      <c r="AE452" s="34">
        <f t="shared" si="250"/>
        <v>7</v>
      </c>
      <c r="AF452" s="5">
        <f t="shared" si="251"/>
        <v>0.11348659462415214</v>
      </c>
      <c r="AG452" s="5">
        <v>89</v>
      </c>
      <c r="AH452" s="5">
        <f t="shared" ref="AH452:AH478" si="256">300-AG452</f>
        <v>211</v>
      </c>
      <c r="AI452" s="5">
        <f t="shared" si="252"/>
        <v>-3.655544148765489E-2</v>
      </c>
      <c r="AJ452" s="5"/>
      <c r="AK452" s="23">
        <f t="shared" si="253"/>
        <v>3.846557656824863E-2</v>
      </c>
      <c r="AL452" s="23">
        <f t="shared" si="254"/>
        <v>50.384655765682488</v>
      </c>
      <c r="AM452">
        <v>3</v>
      </c>
      <c r="AN452">
        <v>5</v>
      </c>
      <c r="AO452">
        <v>4</v>
      </c>
      <c r="AP452">
        <v>1</v>
      </c>
      <c r="AQ452">
        <v>4</v>
      </c>
      <c r="AR452" s="31">
        <v>3</v>
      </c>
      <c r="AS452" s="6">
        <f t="shared" si="239"/>
        <v>20</v>
      </c>
      <c r="AT452" s="6">
        <f t="shared" si="240"/>
        <v>-0.51789915767352035</v>
      </c>
      <c r="AU452" s="6">
        <f t="shared" si="241"/>
        <v>1.6649470603342449</v>
      </c>
      <c r="AV452" s="6">
        <f t="shared" si="242"/>
        <v>0.2970787949802603</v>
      </c>
      <c r="AW452" s="6">
        <f t="shared" si="243"/>
        <v>-3.2620324046144913</v>
      </c>
      <c r="AX452" s="6">
        <f t="shared" si="244"/>
        <v>0.37758186298369223</v>
      </c>
      <c r="AY452" s="6">
        <f t="shared" si="245"/>
        <v>-0.94861862185802748</v>
      </c>
      <c r="AZ452" s="6"/>
      <c r="BA452" s="6"/>
      <c r="BB452" s="24">
        <f t="shared" si="246"/>
        <v>-0.39815707764130698</v>
      </c>
      <c r="BC452" s="24">
        <f t="shared" si="255"/>
        <v>46.018429223586928</v>
      </c>
      <c r="BD452" s="20">
        <f t="shared" si="247"/>
        <v>1.7963944096750732</v>
      </c>
      <c r="BE452" s="8">
        <f t="shared" si="248"/>
        <v>0.44909860241876831</v>
      </c>
      <c r="BF452" s="20">
        <f t="shared" si="249"/>
        <v>54.490986024187684</v>
      </c>
    </row>
    <row r="453" spans="1:58" customFormat="1">
      <c r="A453" s="34">
        <v>54926</v>
      </c>
      <c r="B453" s="35">
        <v>43602.781944444447</v>
      </c>
      <c r="C453" s="34" t="s">
        <v>5</v>
      </c>
      <c r="D453" s="34">
        <v>2.5</v>
      </c>
      <c r="E453" s="34">
        <f t="shared" si="226"/>
        <v>2.5</v>
      </c>
      <c r="F453" s="34">
        <v>4</v>
      </c>
      <c r="G453" s="34">
        <f t="shared" si="227"/>
        <v>4</v>
      </c>
      <c r="H453" s="34">
        <v>4</v>
      </c>
      <c r="I453" s="34">
        <f t="shared" si="228"/>
        <v>4</v>
      </c>
      <c r="J453" s="30">
        <f t="shared" si="229"/>
        <v>1.8833640650255616</v>
      </c>
      <c r="K453" s="30">
        <f t="shared" si="230"/>
        <v>0.41555493381315328</v>
      </c>
      <c r="L453" s="30">
        <f t="shared" si="231"/>
        <v>0.44251619257664032</v>
      </c>
      <c r="M453" s="30">
        <f t="shared" si="232"/>
        <v>1.0252929386357681</v>
      </c>
      <c r="N453" s="1"/>
      <c r="O453" s="1"/>
      <c r="P453" s="21">
        <f t="shared" si="233"/>
        <v>0.62778802167518721</v>
      </c>
      <c r="Q453" s="21">
        <f t="shared" si="234"/>
        <v>56.277880216751875</v>
      </c>
      <c r="R453" s="34">
        <v>3</v>
      </c>
      <c r="S453" s="34">
        <v>5</v>
      </c>
      <c r="T453" s="34">
        <v>16</v>
      </c>
      <c r="U453" s="34">
        <v>4</v>
      </c>
      <c r="V453" s="34">
        <v>4</v>
      </c>
      <c r="W453" s="34">
        <v>3</v>
      </c>
      <c r="X453" s="28">
        <f t="shared" si="235"/>
        <v>4</v>
      </c>
      <c r="Y453" s="22">
        <f t="shared" si="236"/>
        <v>27.248000000000001</v>
      </c>
      <c r="Z453" s="3"/>
      <c r="AA453" s="22">
        <f t="shared" si="237"/>
        <v>-2.1662866939272871E-2</v>
      </c>
      <c r="AB453" s="22">
        <f t="shared" si="238"/>
        <v>49.783371330607274</v>
      </c>
      <c r="AC453" s="34">
        <v>4</v>
      </c>
      <c r="AD453" s="34">
        <v>3</v>
      </c>
      <c r="AE453" s="34">
        <f t="shared" si="250"/>
        <v>7</v>
      </c>
      <c r="AF453" s="5">
        <f t="shared" si="251"/>
        <v>0.11348659462415214</v>
      </c>
      <c r="AG453" s="5">
        <v>89</v>
      </c>
      <c r="AH453" s="5">
        <f t="shared" si="256"/>
        <v>211</v>
      </c>
      <c r="AI453" s="5">
        <f t="shared" si="252"/>
        <v>-3.655544148765489E-2</v>
      </c>
      <c r="AJ453" s="5"/>
      <c r="AK453" s="23">
        <f t="shared" si="253"/>
        <v>3.846557656824863E-2</v>
      </c>
      <c r="AL453" s="23">
        <f t="shared" si="254"/>
        <v>50.384655765682488</v>
      </c>
      <c r="AM453">
        <v>3</v>
      </c>
      <c r="AN453">
        <v>5</v>
      </c>
      <c r="AO453">
        <v>4</v>
      </c>
      <c r="AP453">
        <v>1</v>
      </c>
      <c r="AQ453">
        <v>4</v>
      </c>
      <c r="AR453" s="31">
        <v>3</v>
      </c>
      <c r="AS453" s="6">
        <f t="shared" si="239"/>
        <v>20</v>
      </c>
      <c r="AT453" s="6">
        <f t="shared" si="240"/>
        <v>-0.51789915767352035</v>
      </c>
      <c r="AU453" s="6">
        <f t="shared" si="241"/>
        <v>1.6649470603342449</v>
      </c>
      <c r="AV453" s="6">
        <f t="shared" si="242"/>
        <v>0.2970787949802603</v>
      </c>
      <c r="AW453" s="6">
        <f t="shared" si="243"/>
        <v>-3.2620324046144913</v>
      </c>
      <c r="AX453" s="6">
        <f t="shared" si="244"/>
        <v>0.37758186298369223</v>
      </c>
      <c r="AY453" s="6">
        <f t="shared" si="245"/>
        <v>-0.94861862185802748</v>
      </c>
      <c r="AZ453" s="6"/>
      <c r="BA453" s="6"/>
      <c r="BB453" s="24">
        <f t="shared" si="246"/>
        <v>-0.39815707764130698</v>
      </c>
      <c r="BC453" s="24">
        <f t="shared" si="255"/>
        <v>46.018429223586928</v>
      </c>
      <c r="BD453" s="20">
        <f t="shared" si="247"/>
        <v>0.24643365366285602</v>
      </c>
      <c r="BE453" s="8">
        <f t="shared" si="248"/>
        <v>6.1608413415714006E-2</v>
      </c>
      <c r="BF453" s="20">
        <f t="shared" si="249"/>
        <v>50.616084134157141</v>
      </c>
    </row>
    <row r="454" spans="1:58" customFormat="1">
      <c r="A454" s="34">
        <v>54926</v>
      </c>
      <c r="B454" s="35">
        <v>43602.854166666664</v>
      </c>
      <c r="C454" s="34" t="s">
        <v>6</v>
      </c>
      <c r="D454" s="34">
        <v>3.5</v>
      </c>
      <c r="E454" s="34">
        <f t="shared" si="226"/>
        <v>3.5</v>
      </c>
      <c r="F454" s="34">
        <v>5</v>
      </c>
      <c r="G454" s="34">
        <f t="shared" si="227"/>
        <v>5</v>
      </c>
      <c r="H454" s="34">
        <v>5</v>
      </c>
      <c r="I454" s="34">
        <f t="shared" si="228"/>
        <v>5</v>
      </c>
      <c r="J454" s="30">
        <f t="shared" si="229"/>
        <v>4.2639169293590982</v>
      </c>
      <c r="K454" s="30">
        <f t="shared" si="230"/>
        <v>1.2389908932628613</v>
      </c>
      <c r="L454" s="30">
        <f t="shared" si="231"/>
        <v>1.4952998141315237</v>
      </c>
      <c r="M454" s="30">
        <f t="shared" si="232"/>
        <v>1.5296262219647134</v>
      </c>
      <c r="N454" s="1"/>
      <c r="O454" s="1"/>
      <c r="P454" s="21">
        <f t="shared" si="233"/>
        <v>1.4213056431196993</v>
      </c>
      <c r="Q454" s="21">
        <f t="shared" si="234"/>
        <v>64.213056431196989</v>
      </c>
      <c r="R454" s="34">
        <v>3</v>
      </c>
      <c r="S454" s="34">
        <v>5</v>
      </c>
      <c r="T454" s="34">
        <v>15</v>
      </c>
      <c r="U454" s="34">
        <v>3</v>
      </c>
      <c r="V454" s="34">
        <v>3</v>
      </c>
      <c r="W454" s="34">
        <v>3</v>
      </c>
      <c r="X454" s="28">
        <f t="shared" si="235"/>
        <v>4</v>
      </c>
      <c r="Y454" s="22">
        <f t="shared" si="236"/>
        <v>24.424999999999997</v>
      </c>
      <c r="Z454" s="3"/>
      <c r="AA454" s="22">
        <f t="shared" si="237"/>
        <v>-0.38695622789406298</v>
      </c>
      <c r="AB454" s="22">
        <f t="shared" si="238"/>
        <v>46.130437721059373</v>
      </c>
      <c r="AC454" s="34">
        <v>4</v>
      </c>
      <c r="AD454" s="34">
        <v>3</v>
      </c>
      <c r="AE454" s="34">
        <f t="shared" si="250"/>
        <v>7</v>
      </c>
      <c r="AF454" s="5">
        <f t="shared" si="251"/>
        <v>0.11348659462415214</v>
      </c>
      <c r="AG454" s="5">
        <v>89</v>
      </c>
      <c r="AH454" s="5">
        <f t="shared" si="256"/>
        <v>211</v>
      </c>
      <c r="AI454" s="5">
        <f t="shared" si="252"/>
        <v>-3.655544148765489E-2</v>
      </c>
      <c r="AJ454" s="5"/>
      <c r="AK454" s="23">
        <f t="shared" si="253"/>
        <v>3.846557656824863E-2</v>
      </c>
      <c r="AL454" s="23">
        <f t="shared" si="254"/>
        <v>50.384655765682488</v>
      </c>
      <c r="AM454">
        <v>3</v>
      </c>
      <c r="AN454">
        <v>5</v>
      </c>
      <c r="AO454">
        <v>4</v>
      </c>
      <c r="AP454">
        <v>1</v>
      </c>
      <c r="AQ454">
        <v>4</v>
      </c>
      <c r="AR454" s="31">
        <v>3</v>
      </c>
      <c r="AS454" s="6">
        <f t="shared" si="239"/>
        <v>20</v>
      </c>
      <c r="AT454" s="6">
        <f t="shared" si="240"/>
        <v>-0.51789915767352035</v>
      </c>
      <c r="AU454" s="6">
        <f t="shared" si="241"/>
        <v>1.6649470603342449</v>
      </c>
      <c r="AV454" s="6">
        <f t="shared" si="242"/>
        <v>0.2970787949802603</v>
      </c>
      <c r="AW454" s="6">
        <f t="shared" si="243"/>
        <v>-3.2620324046144913</v>
      </c>
      <c r="AX454" s="6">
        <f t="shared" si="244"/>
        <v>0.37758186298369223</v>
      </c>
      <c r="AY454" s="6">
        <f t="shared" si="245"/>
        <v>-0.94861862185802748</v>
      </c>
      <c r="AZ454" s="6"/>
      <c r="BA454" s="6"/>
      <c r="BB454" s="24">
        <f t="shared" si="246"/>
        <v>-0.39815707764130698</v>
      </c>
      <c r="BC454" s="24">
        <f t="shared" si="255"/>
        <v>46.018429223586928</v>
      </c>
      <c r="BD454" s="20">
        <f t="shared" si="247"/>
        <v>0.67465791415257792</v>
      </c>
      <c r="BE454" s="8">
        <f t="shared" si="248"/>
        <v>0.16866447853814448</v>
      </c>
      <c r="BF454" s="20">
        <f t="shared" si="249"/>
        <v>51.686644785381446</v>
      </c>
    </row>
    <row r="455" spans="1:58" customFormat="1">
      <c r="A455" s="34">
        <v>54926</v>
      </c>
      <c r="B455" s="35">
        <v>43603.4375</v>
      </c>
      <c r="C455" s="34" t="s">
        <v>7</v>
      </c>
      <c r="D455" s="34">
        <v>1.3</v>
      </c>
      <c r="E455" s="34">
        <f t="shared" si="226"/>
        <v>1.3</v>
      </c>
      <c r="F455" s="34">
        <v>4</v>
      </c>
      <c r="G455" s="34">
        <f t="shared" si="227"/>
        <v>4</v>
      </c>
      <c r="H455" s="34">
        <v>0</v>
      </c>
      <c r="I455" s="34">
        <f t="shared" si="228"/>
        <v>0</v>
      </c>
      <c r="J455" s="30">
        <f t="shared" si="229"/>
        <v>-1.1220922196298695</v>
      </c>
      <c r="K455" s="30">
        <f t="shared" si="230"/>
        <v>-0.57256821752649634</v>
      </c>
      <c r="L455" s="30">
        <f t="shared" si="231"/>
        <v>0.44251619257664032</v>
      </c>
      <c r="M455" s="30">
        <f t="shared" si="232"/>
        <v>-0.99204019468001348</v>
      </c>
      <c r="N455" s="1"/>
      <c r="O455" s="1"/>
      <c r="P455" s="21">
        <f t="shared" si="233"/>
        <v>-0.37403073987662316</v>
      </c>
      <c r="Q455" s="21">
        <f t="shared" si="234"/>
        <v>46.259692601233766</v>
      </c>
      <c r="R455" s="34">
        <v>3</v>
      </c>
      <c r="S455" s="34">
        <v>4</v>
      </c>
      <c r="T455" s="34">
        <v>15</v>
      </c>
      <c r="U455" s="34">
        <v>3</v>
      </c>
      <c r="V455" s="34">
        <v>3</v>
      </c>
      <c r="W455" s="34">
        <v>3</v>
      </c>
      <c r="X455" s="28">
        <f t="shared" si="235"/>
        <v>4</v>
      </c>
      <c r="Y455" s="22">
        <f t="shared" si="236"/>
        <v>24.021999999999998</v>
      </c>
      <c r="Z455" s="3"/>
      <c r="AA455" s="22">
        <f t="shared" si="237"/>
        <v>-0.43910402260351383</v>
      </c>
      <c r="AB455" s="22">
        <f t="shared" si="238"/>
        <v>45.608959773964862</v>
      </c>
      <c r="AC455" s="34">
        <v>5</v>
      </c>
      <c r="AD455" s="34">
        <v>5</v>
      </c>
      <c r="AE455" s="34">
        <f t="shared" si="250"/>
        <v>10</v>
      </c>
      <c r="AF455" s="5">
        <f t="shared" si="251"/>
        <v>1.1260584871216406</v>
      </c>
      <c r="AG455" s="5">
        <v>89</v>
      </c>
      <c r="AH455" s="5">
        <f t="shared" si="256"/>
        <v>211</v>
      </c>
      <c r="AI455" s="5">
        <f t="shared" si="252"/>
        <v>-3.655544148765489E-2</v>
      </c>
      <c r="AJ455" s="5"/>
      <c r="AK455" s="23">
        <f t="shared" si="253"/>
        <v>0.54475152281699279</v>
      </c>
      <c r="AL455" s="23">
        <f t="shared" si="254"/>
        <v>55.447515228169927</v>
      </c>
      <c r="AM455">
        <v>4</v>
      </c>
      <c r="AN455">
        <v>3</v>
      </c>
      <c r="AO455">
        <v>4</v>
      </c>
      <c r="AP455">
        <v>2</v>
      </c>
      <c r="AQ455">
        <v>4</v>
      </c>
      <c r="AR455" s="31">
        <v>2</v>
      </c>
      <c r="AS455" s="6">
        <f t="shared" si="239"/>
        <v>19</v>
      </c>
      <c r="AT455" s="6">
        <f t="shared" si="240"/>
        <v>0.62983474426353547</v>
      </c>
      <c r="AU455" s="6">
        <f t="shared" si="241"/>
        <v>-0.52688198111843199</v>
      </c>
      <c r="AV455" s="6">
        <f t="shared" si="242"/>
        <v>0.2970787949802603</v>
      </c>
      <c r="AW455" s="6">
        <f t="shared" si="243"/>
        <v>-2.2620324046144913</v>
      </c>
      <c r="AX455" s="6">
        <f t="shared" si="244"/>
        <v>0.37758186298369223</v>
      </c>
      <c r="AY455" s="6">
        <f t="shared" si="245"/>
        <v>-2.1527936117667354</v>
      </c>
      <c r="AZ455" s="6"/>
      <c r="BA455" s="6"/>
      <c r="BB455" s="24">
        <f t="shared" si="246"/>
        <v>-0.6062020992120285</v>
      </c>
      <c r="BC455" s="24">
        <f t="shared" si="255"/>
        <v>43.937979007879719</v>
      </c>
      <c r="BD455" s="20">
        <f t="shared" si="247"/>
        <v>-0.87458533887517276</v>
      </c>
      <c r="BE455" s="8">
        <f t="shared" si="248"/>
        <v>-0.21864633471879319</v>
      </c>
      <c r="BF455" s="20">
        <f t="shared" si="249"/>
        <v>47.813536652812068</v>
      </c>
    </row>
    <row r="456" spans="1:58" customFormat="1">
      <c r="A456" s="34">
        <v>54926</v>
      </c>
      <c r="B456" s="35">
        <v>43603.583333333336</v>
      </c>
      <c r="C456" s="34" t="s">
        <v>4</v>
      </c>
      <c r="D456" s="34">
        <v>7</v>
      </c>
      <c r="E456" s="34">
        <f t="shared" si="226"/>
        <v>7</v>
      </c>
      <c r="F456" s="34">
        <v>4</v>
      </c>
      <c r="G456" s="34">
        <f t="shared" si="227"/>
        <v>4</v>
      </c>
      <c r="H456" s="34">
        <v>3</v>
      </c>
      <c r="I456" s="34">
        <f t="shared" si="228"/>
        <v>3</v>
      </c>
      <c r="J456" s="30">
        <f t="shared" si="229"/>
        <v>5.0844925992203018</v>
      </c>
      <c r="K456" s="30">
        <f t="shared" si="230"/>
        <v>4.121016751336839</v>
      </c>
      <c r="L456" s="30">
        <f t="shared" si="231"/>
        <v>0.44251619257664032</v>
      </c>
      <c r="M456" s="30">
        <f t="shared" si="232"/>
        <v>0.52095965530682276</v>
      </c>
      <c r="N456" s="1"/>
      <c r="O456" s="1"/>
      <c r="P456" s="21">
        <f t="shared" si="233"/>
        <v>1.6948308664067673</v>
      </c>
      <c r="Q456" s="21">
        <f t="shared" si="234"/>
        <v>66.948308664067667</v>
      </c>
      <c r="R456" s="37">
        <v>3</v>
      </c>
      <c r="S456" s="37">
        <v>5</v>
      </c>
      <c r="T456" s="34">
        <v>8</v>
      </c>
      <c r="U456" s="34">
        <v>2</v>
      </c>
      <c r="V456" s="34">
        <v>2</v>
      </c>
      <c r="W456" s="34">
        <v>1</v>
      </c>
      <c r="X456" s="28">
        <f t="shared" si="235"/>
        <v>6</v>
      </c>
      <c r="Y456" s="22">
        <f t="shared" si="236"/>
        <v>15.378000000000002</v>
      </c>
      <c r="Z456" s="3"/>
      <c r="AA456" s="22">
        <f t="shared" si="237"/>
        <v>-1.5576289294732268</v>
      </c>
      <c r="AB456" s="22">
        <f t="shared" si="238"/>
        <v>34.42371070526773</v>
      </c>
      <c r="AC456" s="34">
        <v>5</v>
      </c>
      <c r="AD456" s="34">
        <v>5</v>
      </c>
      <c r="AE456" s="34">
        <f t="shared" si="250"/>
        <v>10</v>
      </c>
      <c r="AF456" s="5">
        <f t="shared" si="251"/>
        <v>1.1260584871216406</v>
      </c>
      <c r="AG456" s="5">
        <v>89</v>
      </c>
      <c r="AH456" s="5">
        <f t="shared" si="256"/>
        <v>211</v>
      </c>
      <c r="AI456" s="5">
        <f t="shared" si="252"/>
        <v>-3.655544148765489E-2</v>
      </c>
      <c r="AJ456" s="5"/>
      <c r="AK456" s="23">
        <f t="shared" si="253"/>
        <v>0.54475152281699279</v>
      </c>
      <c r="AL456" s="23">
        <f t="shared" si="254"/>
        <v>55.447515228169927</v>
      </c>
      <c r="AM456">
        <v>4</v>
      </c>
      <c r="AN456">
        <v>3</v>
      </c>
      <c r="AO456">
        <v>4</v>
      </c>
      <c r="AP456">
        <v>2</v>
      </c>
      <c r="AQ456">
        <v>4</v>
      </c>
      <c r="AR456" s="31">
        <v>2</v>
      </c>
      <c r="AS456" s="6">
        <f t="shared" si="239"/>
        <v>19</v>
      </c>
      <c r="AT456" s="6">
        <f t="shared" si="240"/>
        <v>0.62983474426353547</v>
      </c>
      <c r="AU456" s="6">
        <f t="shared" si="241"/>
        <v>-0.52688198111843199</v>
      </c>
      <c r="AV456" s="6">
        <f t="shared" si="242"/>
        <v>0.2970787949802603</v>
      </c>
      <c r="AW456" s="6">
        <f t="shared" si="243"/>
        <v>-2.2620324046144913</v>
      </c>
      <c r="AX456" s="6">
        <f t="shared" si="244"/>
        <v>0.37758186298369223</v>
      </c>
      <c r="AY456" s="6">
        <f t="shared" si="245"/>
        <v>-2.1527936117667354</v>
      </c>
      <c r="AZ456" s="6"/>
      <c r="BA456" s="6"/>
      <c r="BB456" s="24">
        <f t="shared" si="246"/>
        <v>-0.6062020992120285</v>
      </c>
      <c r="BC456" s="24">
        <f t="shared" si="255"/>
        <v>43.937979007879719</v>
      </c>
      <c r="BD456" s="20">
        <f t="shared" si="247"/>
        <v>7.5751360538504731E-2</v>
      </c>
      <c r="BE456" s="8">
        <f t="shared" si="248"/>
        <v>1.8937840134626183E-2</v>
      </c>
      <c r="BF456" s="20">
        <f t="shared" si="249"/>
        <v>50.189378401346261</v>
      </c>
    </row>
    <row r="457" spans="1:58" customFormat="1">
      <c r="A457" s="34">
        <v>54926</v>
      </c>
      <c r="B457" s="35">
        <v>43603.720833333333</v>
      </c>
      <c r="C457" s="34" t="s">
        <v>5</v>
      </c>
      <c r="D457" s="34">
        <v>1.3</v>
      </c>
      <c r="E457" s="34">
        <f t="shared" si="226"/>
        <v>1.3</v>
      </c>
      <c r="F457" s="34">
        <v>3</v>
      </c>
      <c r="G457" s="34">
        <f t="shared" si="227"/>
        <v>3</v>
      </c>
      <c r="H457" s="34">
        <v>0</v>
      </c>
      <c r="I457" s="34">
        <f t="shared" si="228"/>
        <v>0</v>
      </c>
      <c r="J457" s="30">
        <f t="shared" si="229"/>
        <v>-2.1748758411847531</v>
      </c>
      <c r="K457" s="30">
        <f t="shared" si="230"/>
        <v>-0.57256821752649634</v>
      </c>
      <c r="L457" s="30">
        <f t="shared" si="231"/>
        <v>-0.61026742897824293</v>
      </c>
      <c r="M457" s="30">
        <f t="shared" si="232"/>
        <v>-0.99204019468001348</v>
      </c>
      <c r="N457" s="1"/>
      <c r="O457" s="1"/>
      <c r="P457" s="21">
        <f t="shared" si="233"/>
        <v>-0.72495861372825099</v>
      </c>
      <c r="Q457" s="21">
        <f t="shared" si="234"/>
        <v>42.750413862717494</v>
      </c>
      <c r="R457" s="34">
        <v>3</v>
      </c>
      <c r="S457" s="34">
        <v>4</v>
      </c>
      <c r="T457" s="34">
        <v>15</v>
      </c>
      <c r="U457" s="34">
        <v>3</v>
      </c>
      <c r="V457" s="34">
        <v>3</v>
      </c>
      <c r="W457" s="34">
        <v>3</v>
      </c>
      <c r="X457" s="28">
        <f t="shared" si="235"/>
        <v>4</v>
      </c>
      <c r="Y457" s="22">
        <f t="shared" si="236"/>
        <v>24.021999999999998</v>
      </c>
      <c r="Z457" s="3"/>
      <c r="AA457" s="22">
        <f t="shared" si="237"/>
        <v>-0.43910402260351383</v>
      </c>
      <c r="AB457" s="22">
        <f t="shared" si="238"/>
        <v>45.608959773964862</v>
      </c>
      <c r="AC457" s="34">
        <v>5</v>
      </c>
      <c r="AD457" s="34">
        <v>5</v>
      </c>
      <c r="AE457" s="34">
        <f t="shared" si="250"/>
        <v>10</v>
      </c>
      <c r="AF457" s="5">
        <f t="shared" si="251"/>
        <v>1.1260584871216406</v>
      </c>
      <c r="AG457" s="5">
        <v>89</v>
      </c>
      <c r="AH457" s="5">
        <f t="shared" si="256"/>
        <v>211</v>
      </c>
      <c r="AI457" s="5">
        <f t="shared" si="252"/>
        <v>-3.655544148765489E-2</v>
      </c>
      <c r="AJ457" s="5"/>
      <c r="AK457" s="23">
        <f t="shared" si="253"/>
        <v>0.54475152281699279</v>
      </c>
      <c r="AL457" s="23">
        <f t="shared" si="254"/>
        <v>55.447515228169927</v>
      </c>
      <c r="AM457">
        <v>4</v>
      </c>
      <c r="AN457">
        <v>3</v>
      </c>
      <c r="AO457">
        <v>4</v>
      </c>
      <c r="AP457">
        <v>2</v>
      </c>
      <c r="AQ457">
        <v>4</v>
      </c>
      <c r="AR457" s="31">
        <v>2</v>
      </c>
      <c r="AS457" s="6">
        <f t="shared" si="239"/>
        <v>19</v>
      </c>
      <c r="AT457" s="6">
        <f t="shared" si="240"/>
        <v>0.62983474426353547</v>
      </c>
      <c r="AU457" s="6">
        <f t="shared" si="241"/>
        <v>-0.52688198111843199</v>
      </c>
      <c r="AV457" s="6">
        <f t="shared" si="242"/>
        <v>0.2970787949802603</v>
      </c>
      <c r="AW457" s="6">
        <f t="shared" si="243"/>
        <v>-2.2620324046144913</v>
      </c>
      <c r="AX457" s="6">
        <f t="shared" si="244"/>
        <v>0.37758186298369223</v>
      </c>
      <c r="AY457" s="6">
        <f t="shared" si="245"/>
        <v>-2.1527936117667354</v>
      </c>
      <c r="AZ457" s="6"/>
      <c r="BA457" s="6"/>
      <c r="BB457" s="24">
        <f t="shared" si="246"/>
        <v>-0.6062020992120285</v>
      </c>
      <c r="BC457" s="24">
        <f t="shared" si="255"/>
        <v>43.937979007879719</v>
      </c>
      <c r="BD457" s="20">
        <f t="shared" si="247"/>
        <v>-1.2255132127268005</v>
      </c>
      <c r="BE457" s="8">
        <f t="shared" si="248"/>
        <v>-0.30637830318170012</v>
      </c>
      <c r="BF457" s="20">
        <f t="shared" si="249"/>
        <v>46.936216968182997</v>
      </c>
    </row>
    <row r="458" spans="1:58" customFormat="1">
      <c r="A458" s="34">
        <v>54926</v>
      </c>
      <c r="B458" s="35">
        <v>43603.854166666664</v>
      </c>
      <c r="C458" s="34" t="s">
        <v>6</v>
      </c>
      <c r="D458" s="37">
        <v>3.3090909090909095</v>
      </c>
      <c r="E458" s="1">
        <f t="shared" si="226"/>
        <v>3.3090909090909095</v>
      </c>
      <c r="F458" s="37">
        <v>4</v>
      </c>
      <c r="G458" s="1">
        <f t="shared" si="227"/>
        <v>4</v>
      </c>
      <c r="H458" s="37">
        <v>3</v>
      </c>
      <c r="I458" s="1">
        <f t="shared" si="228"/>
        <v>3</v>
      </c>
      <c r="J458" s="30">
        <f t="shared" si="229"/>
        <v>2.0452653307059259</v>
      </c>
      <c r="K458" s="30">
        <f t="shared" si="230"/>
        <v>1.0817894828224628</v>
      </c>
      <c r="L458" s="30">
        <f t="shared" si="231"/>
        <v>0.44251619257664032</v>
      </c>
      <c r="M458" s="30">
        <f t="shared" si="232"/>
        <v>0.52095965530682276</v>
      </c>
      <c r="N458" s="1"/>
      <c r="O458" s="1"/>
      <c r="P458" s="21">
        <f t="shared" si="233"/>
        <v>0.68175511023530866</v>
      </c>
      <c r="Q458" s="21">
        <f t="shared" si="234"/>
        <v>56.817551102353086</v>
      </c>
      <c r="R458" s="34">
        <v>3</v>
      </c>
      <c r="S458" s="34">
        <v>5</v>
      </c>
      <c r="T458" s="34">
        <v>15</v>
      </c>
      <c r="U458" s="34">
        <v>3</v>
      </c>
      <c r="V458" s="34">
        <v>3</v>
      </c>
      <c r="W458" s="34">
        <v>3</v>
      </c>
      <c r="X458" s="28">
        <f t="shared" si="235"/>
        <v>4</v>
      </c>
      <c r="Y458" s="22">
        <f t="shared" si="236"/>
        <v>24.424999999999997</v>
      </c>
      <c r="Z458" s="3"/>
      <c r="AA458" s="22">
        <f t="shared" si="237"/>
        <v>-0.38695622789406298</v>
      </c>
      <c r="AB458" s="22">
        <f t="shared" si="238"/>
        <v>46.130437721059373</v>
      </c>
      <c r="AC458" s="34">
        <v>5</v>
      </c>
      <c r="AD458" s="34">
        <v>5</v>
      </c>
      <c r="AE458" s="34">
        <f t="shared" si="250"/>
        <v>10</v>
      </c>
      <c r="AF458" s="5">
        <f t="shared" si="251"/>
        <v>1.1260584871216406</v>
      </c>
      <c r="AG458" s="5">
        <v>89</v>
      </c>
      <c r="AH458" s="5">
        <f t="shared" si="256"/>
        <v>211</v>
      </c>
      <c r="AI458" s="5">
        <f t="shared" si="252"/>
        <v>-3.655544148765489E-2</v>
      </c>
      <c r="AJ458" s="5"/>
      <c r="AK458" s="23">
        <f t="shared" si="253"/>
        <v>0.54475152281699279</v>
      </c>
      <c r="AL458" s="23">
        <f t="shared" si="254"/>
        <v>55.447515228169927</v>
      </c>
      <c r="AM458">
        <v>4</v>
      </c>
      <c r="AN458">
        <v>3</v>
      </c>
      <c r="AO458">
        <v>4</v>
      </c>
      <c r="AP458">
        <v>2</v>
      </c>
      <c r="AQ458">
        <v>4</v>
      </c>
      <c r="AR458" s="31">
        <v>2</v>
      </c>
      <c r="AS458" s="6">
        <f t="shared" si="239"/>
        <v>19</v>
      </c>
      <c r="AT458" s="6">
        <f t="shared" si="240"/>
        <v>0.62983474426353547</v>
      </c>
      <c r="AU458" s="6">
        <f t="shared" si="241"/>
        <v>-0.52688198111843199</v>
      </c>
      <c r="AV458" s="6">
        <f t="shared" si="242"/>
        <v>0.2970787949802603</v>
      </c>
      <c r="AW458" s="6">
        <f t="shared" si="243"/>
        <v>-2.2620324046144913</v>
      </c>
      <c r="AX458" s="6">
        <f t="shared" si="244"/>
        <v>0.37758186298369223</v>
      </c>
      <c r="AY458" s="6">
        <f t="shared" si="245"/>
        <v>-2.1527936117667354</v>
      </c>
      <c r="AZ458" s="6"/>
      <c r="BA458" s="6"/>
      <c r="BB458" s="24">
        <f t="shared" si="246"/>
        <v>-0.6062020992120285</v>
      </c>
      <c r="BC458" s="24">
        <f t="shared" si="255"/>
        <v>43.937979007879719</v>
      </c>
      <c r="BD458" s="20">
        <f t="shared" si="247"/>
        <v>0.23334830594621003</v>
      </c>
      <c r="BE458" s="8">
        <f t="shared" si="248"/>
        <v>5.8337076486552508E-2</v>
      </c>
      <c r="BF458" s="20">
        <f t="shared" si="249"/>
        <v>50.583370764865528</v>
      </c>
    </row>
    <row r="459" spans="1:58" customFormat="1">
      <c r="A459" s="34">
        <v>54926</v>
      </c>
      <c r="B459" s="35">
        <v>43604.4375</v>
      </c>
      <c r="C459" s="34" t="s">
        <v>8</v>
      </c>
      <c r="D459" s="37">
        <v>3.3090909090909095</v>
      </c>
      <c r="E459" s="1">
        <f t="shared" si="226"/>
        <v>3.3090909090909095</v>
      </c>
      <c r="F459" s="37">
        <v>4</v>
      </c>
      <c r="G459" s="1">
        <f t="shared" si="227"/>
        <v>4</v>
      </c>
      <c r="H459" s="37">
        <v>3</v>
      </c>
      <c r="I459" s="1">
        <f t="shared" si="228"/>
        <v>3</v>
      </c>
      <c r="J459" s="30">
        <f t="shared" si="229"/>
        <v>2.0452653307059259</v>
      </c>
      <c r="K459" s="30">
        <f t="shared" si="230"/>
        <v>1.0817894828224628</v>
      </c>
      <c r="L459" s="30">
        <f t="shared" si="231"/>
        <v>0.44251619257664032</v>
      </c>
      <c r="M459" s="30">
        <f t="shared" si="232"/>
        <v>0.52095965530682276</v>
      </c>
      <c r="N459" s="1"/>
      <c r="O459" s="1"/>
      <c r="P459" s="21">
        <f t="shared" si="233"/>
        <v>0.68175511023530866</v>
      </c>
      <c r="Q459" s="21">
        <f t="shared" si="234"/>
        <v>56.817551102353086</v>
      </c>
      <c r="R459" s="34">
        <v>3</v>
      </c>
      <c r="S459" s="34">
        <v>5</v>
      </c>
      <c r="T459" s="34">
        <v>17</v>
      </c>
      <c r="U459" s="34">
        <v>5</v>
      </c>
      <c r="V459" s="34">
        <v>5</v>
      </c>
      <c r="W459" s="34">
        <v>2</v>
      </c>
      <c r="X459" s="28">
        <f t="shared" si="235"/>
        <v>5</v>
      </c>
      <c r="Y459" s="22">
        <f t="shared" si="236"/>
        <v>29.925999999999998</v>
      </c>
      <c r="Z459" s="3"/>
      <c r="AA459" s="22">
        <f t="shared" si="237"/>
        <v>0.32486763983965927</v>
      </c>
      <c r="AB459" s="22">
        <f t="shared" si="238"/>
        <v>53.24867639839659</v>
      </c>
      <c r="AC459" s="34">
        <v>5</v>
      </c>
      <c r="AD459" s="34">
        <v>4</v>
      </c>
      <c r="AE459" s="34">
        <f t="shared" si="250"/>
        <v>9</v>
      </c>
      <c r="AF459" s="5">
        <f t="shared" si="251"/>
        <v>0.78853452295581106</v>
      </c>
      <c r="AG459" s="5">
        <v>89</v>
      </c>
      <c r="AH459" s="5">
        <f t="shared" si="256"/>
        <v>211</v>
      </c>
      <c r="AI459" s="5">
        <f t="shared" si="252"/>
        <v>-3.655544148765489E-2</v>
      </c>
      <c r="AJ459" s="5"/>
      <c r="AK459" s="23">
        <f t="shared" si="253"/>
        <v>0.37598954073407809</v>
      </c>
      <c r="AL459" s="23">
        <f t="shared" si="254"/>
        <v>53.759895407340778</v>
      </c>
      <c r="AM459">
        <v>3</v>
      </c>
      <c r="AN459">
        <v>2</v>
      </c>
      <c r="AO459">
        <v>4</v>
      </c>
      <c r="AP459">
        <v>2</v>
      </c>
      <c r="AQ459">
        <v>3</v>
      </c>
      <c r="AR459" s="31">
        <v>2</v>
      </c>
      <c r="AS459" s="6">
        <f t="shared" si="239"/>
        <v>16</v>
      </c>
      <c r="AT459" s="6">
        <f t="shared" si="240"/>
        <v>-0.51789915767352035</v>
      </c>
      <c r="AU459" s="6">
        <f t="shared" si="241"/>
        <v>-1.6227965018447703</v>
      </c>
      <c r="AV459" s="6">
        <f t="shared" si="242"/>
        <v>0.2970787949802603</v>
      </c>
      <c r="AW459" s="6">
        <f t="shared" si="243"/>
        <v>-2.2620324046144913</v>
      </c>
      <c r="AX459" s="6">
        <f t="shared" si="244"/>
        <v>-0.81754681637338489</v>
      </c>
      <c r="AY459" s="6">
        <f t="shared" si="245"/>
        <v>-2.1527936117667354</v>
      </c>
      <c r="AZ459" s="6"/>
      <c r="BA459" s="6"/>
      <c r="BB459" s="24">
        <f t="shared" si="246"/>
        <v>-1.1793316162154406</v>
      </c>
      <c r="BC459" s="24">
        <f t="shared" si="255"/>
        <v>38.206683837845596</v>
      </c>
      <c r="BD459" s="20">
        <f t="shared" si="247"/>
        <v>0.20328067459360555</v>
      </c>
      <c r="BE459" s="8">
        <f t="shared" si="248"/>
        <v>5.0820168648401387E-2</v>
      </c>
      <c r="BF459" s="20">
        <f t="shared" si="249"/>
        <v>50.508201686484014</v>
      </c>
    </row>
    <row r="460" spans="1:58" customFormat="1">
      <c r="A460" s="34">
        <v>54926</v>
      </c>
      <c r="B460" s="35">
        <v>43604.595138888886</v>
      </c>
      <c r="C460" s="34" t="s">
        <v>4</v>
      </c>
      <c r="D460" s="37">
        <v>3.3090909090909095</v>
      </c>
      <c r="E460" s="1">
        <f t="shared" si="226"/>
        <v>3.3090909090909095</v>
      </c>
      <c r="F460" s="37">
        <v>4</v>
      </c>
      <c r="G460" s="1">
        <f t="shared" si="227"/>
        <v>4</v>
      </c>
      <c r="H460" s="37">
        <v>3</v>
      </c>
      <c r="I460" s="1">
        <f t="shared" si="228"/>
        <v>3</v>
      </c>
      <c r="J460" s="30">
        <f t="shared" si="229"/>
        <v>2.0452653307059259</v>
      </c>
      <c r="K460" s="30">
        <f t="shared" si="230"/>
        <v>1.0817894828224628</v>
      </c>
      <c r="L460" s="30">
        <f t="shared" si="231"/>
        <v>0.44251619257664032</v>
      </c>
      <c r="M460" s="30">
        <f t="shared" si="232"/>
        <v>0.52095965530682276</v>
      </c>
      <c r="N460" s="1"/>
      <c r="O460" s="1"/>
      <c r="P460" s="21">
        <f t="shared" si="233"/>
        <v>0.68175511023530866</v>
      </c>
      <c r="Q460" s="21">
        <f t="shared" si="234"/>
        <v>56.817551102353086</v>
      </c>
      <c r="R460" s="34">
        <v>4</v>
      </c>
      <c r="S460" s="34">
        <v>5</v>
      </c>
      <c r="T460" s="34">
        <v>17</v>
      </c>
      <c r="U460" s="34">
        <v>4</v>
      </c>
      <c r="V460" s="34">
        <v>4</v>
      </c>
      <c r="W460" s="34">
        <v>2</v>
      </c>
      <c r="X460" s="28">
        <f t="shared" si="235"/>
        <v>5</v>
      </c>
      <c r="Y460" s="22">
        <f t="shared" si="236"/>
        <v>28.638000000000002</v>
      </c>
      <c r="Z460" s="3"/>
      <c r="AA460" s="22">
        <f t="shared" si="237"/>
        <v>0.15820173516032249</v>
      </c>
      <c r="AB460" s="22">
        <f t="shared" si="238"/>
        <v>51.582017351603227</v>
      </c>
      <c r="AC460" s="34">
        <v>5</v>
      </c>
      <c r="AD460" s="34">
        <v>4</v>
      </c>
      <c r="AE460" s="34">
        <f t="shared" si="250"/>
        <v>9</v>
      </c>
      <c r="AF460" s="5">
        <f t="shared" si="251"/>
        <v>0.78853452295581106</v>
      </c>
      <c r="AG460" s="5">
        <v>89</v>
      </c>
      <c r="AH460" s="5">
        <f t="shared" si="256"/>
        <v>211</v>
      </c>
      <c r="AI460" s="5">
        <f t="shared" si="252"/>
        <v>-3.655544148765489E-2</v>
      </c>
      <c r="AJ460" s="5"/>
      <c r="AK460" s="23">
        <f t="shared" si="253"/>
        <v>0.37598954073407809</v>
      </c>
      <c r="AL460" s="23">
        <f t="shared" si="254"/>
        <v>53.759895407340778</v>
      </c>
      <c r="AM460">
        <v>3</v>
      </c>
      <c r="AN460">
        <v>2</v>
      </c>
      <c r="AO460">
        <v>4</v>
      </c>
      <c r="AP460">
        <v>2</v>
      </c>
      <c r="AQ460">
        <v>3</v>
      </c>
      <c r="AR460" s="31">
        <v>2</v>
      </c>
      <c r="AS460" s="6">
        <f t="shared" si="239"/>
        <v>16</v>
      </c>
      <c r="AT460" s="6">
        <f t="shared" si="240"/>
        <v>-0.51789915767352035</v>
      </c>
      <c r="AU460" s="6">
        <f t="shared" si="241"/>
        <v>-1.6227965018447703</v>
      </c>
      <c r="AV460" s="6">
        <f t="shared" si="242"/>
        <v>0.2970787949802603</v>
      </c>
      <c r="AW460" s="6">
        <f t="shared" si="243"/>
        <v>-2.2620324046144913</v>
      </c>
      <c r="AX460" s="6">
        <f t="shared" si="244"/>
        <v>-0.81754681637338489</v>
      </c>
      <c r="AY460" s="6">
        <f t="shared" si="245"/>
        <v>-2.1527936117667354</v>
      </c>
      <c r="AZ460" s="6"/>
      <c r="BA460" s="6"/>
      <c r="BB460" s="24">
        <f t="shared" si="246"/>
        <v>-1.1793316162154406</v>
      </c>
      <c r="BC460" s="24">
        <f t="shared" si="255"/>
        <v>38.206683837845596</v>
      </c>
      <c r="BD460" s="20">
        <f t="shared" si="247"/>
        <v>3.6614769914268708E-2</v>
      </c>
      <c r="BE460" s="8">
        <f t="shared" si="248"/>
        <v>9.1536924785671769E-3</v>
      </c>
      <c r="BF460" s="20">
        <f t="shared" si="249"/>
        <v>50.091536924785672</v>
      </c>
    </row>
    <row r="461" spans="1:58" customFormat="1">
      <c r="A461" s="34">
        <v>54926</v>
      </c>
      <c r="B461" s="35">
        <v>43604.713194444441</v>
      </c>
      <c r="C461" s="34" t="s">
        <v>5</v>
      </c>
      <c r="D461" s="37">
        <v>3.3090909090909095</v>
      </c>
      <c r="E461" s="1">
        <f t="shared" si="226"/>
        <v>3.3090909090909095</v>
      </c>
      <c r="F461" s="37">
        <v>4</v>
      </c>
      <c r="G461" s="1">
        <f t="shared" si="227"/>
        <v>4</v>
      </c>
      <c r="H461" s="37">
        <v>3</v>
      </c>
      <c r="I461" s="1">
        <f t="shared" si="228"/>
        <v>3</v>
      </c>
      <c r="J461" s="30">
        <f t="shared" si="229"/>
        <v>2.0452653307059259</v>
      </c>
      <c r="K461" s="30">
        <f t="shared" si="230"/>
        <v>1.0817894828224628</v>
      </c>
      <c r="L461" s="30">
        <f t="shared" si="231"/>
        <v>0.44251619257664032</v>
      </c>
      <c r="M461" s="30">
        <f t="shared" si="232"/>
        <v>0.52095965530682276</v>
      </c>
      <c r="N461" s="1"/>
      <c r="O461" s="1"/>
      <c r="P461" s="21">
        <f t="shared" si="233"/>
        <v>0.68175511023530866</v>
      </c>
      <c r="Q461" s="21">
        <f t="shared" si="234"/>
        <v>56.817551102353086</v>
      </c>
      <c r="R461" s="34">
        <v>2</v>
      </c>
      <c r="S461" s="34">
        <v>5</v>
      </c>
      <c r="T461" s="34">
        <v>15</v>
      </c>
      <c r="U461" s="34">
        <v>3</v>
      </c>
      <c r="V461" s="34">
        <v>3</v>
      </c>
      <c r="W461" s="34">
        <v>3</v>
      </c>
      <c r="X461" s="28">
        <f t="shared" si="235"/>
        <v>4</v>
      </c>
      <c r="Y461" s="22">
        <f t="shared" si="236"/>
        <v>23.878999999999998</v>
      </c>
      <c r="Z461" s="3"/>
      <c r="AA461" s="22">
        <f t="shared" si="237"/>
        <v>-0.45760807879073845</v>
      </c>
      <c r="AB461" s="22">
        <f t="shared" si="238"/>
        <v>45.423919212092613</v>
      </c>
      <c r="AC461" s="34">
        <v>5</v>
      </c>
      <c r="AD461" s="34">
        <v>4</v>
      </c>
      <c r="AE461" s="34">
        <f t="shared" si="250"/>
        <v>9</v>
      </c>
      <c r="AF461" s="5">
        <f t="shared" si="251"/>
        <v>0.78853452295581106</v>
      </c>
      <c r="AG461" s="5">
        <v>89</v>
      </c>
      <c r="AH461" s="5">
        <f t="shared" si="256"/>
        <v>211</v>
      </c>
      <c r="AI461" s="5">
        <f t="shared" si="252"/>
        <v>-3.655544148765489E-2</v>
      </c>
      <c r="AJ461" s="5"/>
      <c r="AK461" s="23">
        <f t="shared" si="253"/>
        <v>0.37598954073407809</v>
      </c>
      <c r="AL461" s="23">
        <f t="shared" si="254"/>
        <v>53.759895407340778</v>
      </c>
      <c r="AM461">
        <v>3</v>
      </c>
      <c r="AN461">
        <v>2</v>
      </c>
      <c r="AO461">
        <v>4</v>
      </c>
      <c r="AP461">
        <v>2</v>
      </c>
      <c r="AQ461">
        <v>3</v>
      </c>
      <c r="AR461" s="31">
        <v>2</v>
      </c>
      <c r="AS461" s="6">
        <f t="shared" si="239"/>
        <v>16</v>
      </c>
      <c r="AT461" s="6">
        <f t="shared" si="240"/>
        <v>-0.51789915767352035</v>
      </c>
      <c r="AU461" s="6">
        <f t="shared" si="241"/>
        <v>-1.6227965018447703</v>
      </c>
      <c r="AV461" s="6">
        <f t="shared" si="242"/>
        <v>0.2970787949802603</v>
      </c>
      <c r="AW461" s="6">
        <f t="shared" si="243"/>
        <v>-2.2620324046144913</v>
      </c>
      <c r="AX461" s="6">
        <f t="shared" si="244"/>
        <v>-0.81754681637338489</v>
      </c>
      <c r="AY461" s="6">
        <f t="shared" si="245"/>
        <v>-2.1527936117667354</v>
      </c>
      <c r="AZ461" s="6"/>
      <c r="BA461" s="6"/>
      <c r="BB461" s="24">
        <f t="shared" si="246"/>
        <v>-1.1793316162154406</v>
      </c>
      <c r="BC461" s="24">
        <f t="shared" si="255"/>
        <v>38.206683837845596</v>
      </c>
      <c r="BD461" s="20">
        <f t="shared" si="247"/>
        <v>-0.57919504403679234</v>
      </c>
      <c r="BE461" s="8">
        <f t="shared" si="248"/>
        <v>-0.14479876100919808</v>
      </c>
      <c r="BF461" s="20">
        <f t="shared" si="249"/>
        <v>48.552012389908022</v>
      </c>
    </row>
    <row r="462" spans="1:58" customFormat="1">
      <c r="A462" s="34">
        <v>54926</v>
      </c>
      <c r="B462" s="35">
        <v>43604.854166666664</v>
      </c>
      <c r="C462" s="34" t="s">
        <v>6</v>
      </c>
      <c r="D462" s="34">
        <v>7</v>
      </c>
      <c r="E462" s="34">
        <f t="shared" si="226"/>
        <v>7</v>
      </c>
      <c r="F462" s="34">
        <v>5</v>
      </c>
      <c r="G462" s="34">
        <f t="shared" si="227"/>
        <v>5</v>
      </c>
      <c r="H462" s="34">
        <v>4</v>
      </c>
      <c r="I462" s="34">
        <f t="shared" si="228"/>
        <v>4</v>
      </c>
      <c r="J462" s="30">
        <f t="shared" si="229"/>
        <v>6.6416095041041316</v>
      </c>
      <c r="K462" s="30">
        <f t="shared" si="230"/>
        <v>4.121016751336839</v>
      </c>
      <c r="L462" s="30">
        <f t="shared" si="231"/>
        <v>1.4952998141315237</v>
      </c>
      <c r="M462" s="30">
        <f t="shared" si="232"/>
        <v>1.0252929386357681</v>
      </c>
      <c r="N462" s="1"/>
      <c r="O462" s="1"/>
      <c r="P462" s="21">
        <f t="shared" si="233"/>
        <v>2.2138698347013772</v>
      </c>
      <c r="Q462" s="21">
        <f t="shared" si="234"/>
        <v>72.138698347013772</v>
      </c>
      <c r="R462" s="34">
        <v>3</v>
      </c>
      <c r="S462" s="34">
        <v>4</v>
      </c>
      <c r="T462" s="34">
        <v>17</v>
      </c>
      <c r="U462" s="34">
        <v>5</v>
      </c>
      <c r="V462" s="34">
        <v>5</v>
      </c>
      <c r="W462" s="34">
        <v>2</v>
      </c>
      <c r="X462" s="28">
        <f t="shared" si="235"/>
        <v>5</v>
      </c>
      <c r="Y462" s="22">
        <f t="shared" si="236"/>
        <v>29.523</v>
      </c>
      <c r="Z462" s="3"/>
      <c r="AA462" s="22">
        <f t="shared" si="237"/>
        <v>0.27271984513020847</v>
      </c>
      <c r="AB462" s="22">
        <f t="shared" si="238"/>
        <v>52.727198451302087</v>
      </c>
      <c r="AC462" s="34">
        <v>5</v>
      </c>
      <c r="AD462" s="34">
        <v>4</v>
      </c>
      <c r="AE462" s="34">
        <f t="shared" si="250"/>
        <v>9</v>
      </c>
      <c r="AF462" s="5">
        <f t="shared" si="251"/>
        <v>0.78853452295581106</v>
      </c>
      <c r="AG462" s="5">
        <v>89</v>
      </c>
      <c r="AH462" s="5">
        <f t="shared" si="256"/>
        <v>211</v>
      </c>
      <c r="AI462" s="5">
        <f t="shared" si="252"/>
        <v>-3.655544148765489E-2</v>
      </c>
      <c r="AJ462" s="5"/>
      <c r="AK462" s="23">
        <f t="shared" si="253"/>
        <v>0.37598954073407809</v>
      </c>
      <c r="AL462" s="23">
        <f t="shared" si="254"/>
        <v>53.759895407340778</v>
      </c>
      <c r="AM462">
        <v>3</v>
      </c>
      <c r="AN462">
        <v>2</v>
      </c>
      <c r="AO462">
        <v>4</v>
      </c>
      <c r="AP462">
        <v>2</v>
      </c>
      <c r="AQ462">
        <v>3</v>
      </c>
      <c r="AR462" s="31">
        <v>2</v>
      </c>
      <c r="AS462" s="6">
        <f t="shared" si="239"/>
        <v>16</v>
      </c>
      <c r="AT462" s="6">
        <f t="shared" si="240"/>
        <v>-0.51789915767352035</v>
      </c>
      <c r="AU462" s="6">
        <f t="shared" si="241"/>
        <v>-1.6227965018447703</v>
      </c>
      <c r="AV462" s="6">
        <f t="shared" si="242"/>
        <v>0.2970787949802603</v>
      </c>
      <c r="AW462" s="6">
        <f t="shared" si="243"/>
        <v>-2.2620324046144913</v>
      </c>
      <c r="AX462" s="6">
        <f t="shared" si="244"/>
        <v>-0.81754681637338489</v>
      </c>
      <c r="AY462" s="6">
        <f t="shared" si="245"/>
        <v>-2.1527936117667354</v>
      </c>
      <c r="AZ462" s="6"/>
      <c r="BA462" s="6"/>
      <c r="BB462" s="24">
        <f t="shared" si="246"/>
        <v>-1.1793316162154406</v>
      </c>
      <c r="BC462" s="24">
        <f t="shared" si="255"/>
        <v>38.206683837845596</v>
      </c>
      <c r="BD462" s="20">
        <f t="shared" si="247"/>
        <v>1.6832476043502231</v>
      </c>
      <c r="BE462" s="8">
        <f t="shared" si="248"/>
        <v>0.42081190108755578</v>
      </c>
      <c r="BF462" s="20">
        <f t="shared" si="249"/>
        <v>54.208119010875556</v>
      </c>
    </row>
    <row r="463" spans="1:58" customFormat="1">
      <c r="A463" s="34">
        <v>54926</v>
      </c>
      <c r="B463" s="35">
        <v>43605.4375</v>
      </c>
      <c r="C463" s="34" t="s">
        <v>9</v>
      </c>
      <c r="D463" s="37">
        <v>3.3090909090909095</v>
      </c>
      <c r="E463" s="1">
        <f t="shared" si="226"/>
        <v>3.3090909090909095</v>
      </c>
      <c r="F463" s="37">
        <v>4</v>
      </c>
      <c r="G463" s="1">
        <f t="shared" si="227"/>
        <v>4</v>
      </c>
      <c r="H463" s="37">
        <v>3</v>
      </c>
      <c r="I463" s="1">
        <f t="shared" si="228"/>
        <v>3</v>
      </c>
      <c r="J463" s="30">
        <f t="shared" si="229"/>
        <v>2.0452653307059259</v>
      </c>
      <c r="K463" s="30">
        <f t="shared" si="230"/>
        <v>1.0817894828224628</v>
      </c>
      <c r="L463" s="30">
        <f t="shared" si="231"/>
        <v>0.44251619257664032</v>
      </c>
      <c r="M463" s="30">
        <f t="shared" si="232"/>
        <v>0.52095965530682276</v>
      </c>
      <c r="N463" s="1"/>
      <c r="O463" s="1"/>
      <c r="P463" s="21">
        <f t="shared" si="233"/>
        <v>0.68175511023530866</v>
      </c>
      <c r="Q463" s="21">
        <f t="shared" si="234"/>
        <v>56.817551102353086</v>
      </c>
      <c r="R463" s="34">
        <v>3</v>
      </c>
      <c r="S463" s="34">
        <v>5</v>
      </c>
      <c r="T463" s="34">
        <v>17</v>
      </c>
      <c r="U463" s="34">
        <v>5</v>
      </c>
      <c r="V463" s="34">
        <v>5</v>
      </c>
      <c r="W463" s="34">
        <v>2</v>
      </c>
      <c r="X463" s="28">
        <f t="shared" si="235"/>
        <v>5</v>
      </c>
      <c r="Y463" s="22">
        <f t="shared" si="236"/>
        <v>29.925999999999998</v>
      </c>
      <c r="Z463" s="3"/>
      <c r="AA463" s="22">
        <f t="shared" si="237"/>
        <v>0.32486763983965927</v>
      </c>
      <c r="AB463" s="22">
        <f t="shared" si="238"/>
        <v>53.24867639839659</v>
      </c>
      <c r="AC463" s="34">
        <v>4</v>
      </c>
      <c r="AD463" s="34">
        <v>3</v>
      </c>
      <c r="AE463" s="34">
        <f t="shared" si="250"/>
        <v>7</v>
      </c>
      <c r="AF463" s="5">
        <f t="shared" si="251"/>
        <v>0.11348659462415214</v>
      </c>
      <c r="AG463" s="5">
        <v>89</v>
      </c>
      <c r="AH463" s="5">
        <f t="shared" si="256"/>
        <v>211</v>
      </c>
      <c r="AI463" s="5">
        <f t="shared" si="252"/>
        <v>-3.655544148765489E-2</v>
      </c>
      <c r="AJ463" s="5"/>
      <c r="AK463" s="23">
        <f t="shared" si="253"/>
        <v>3.846557656824863E-2</v>
      </c>
      <c r="AL463" s="23">
        <f t="shared" si="254"/>
        <v>50.384655765682488</v>
      </c>
      <c r="AM463">
        <v>3</v>
      </c>
      <c r="AN463">
        <v>2</v>
      </c>
      <c r="AO463">
        <v>2</v>
      </c>
      <c r="AP463">
        <v>1</v>
      </c>
      <c r="AQ463">
        <v>3</v>
      </c>
      <c r="AR463" s="31">
        <v>5</v>
      </c>
      <c r="AS463" s="6">
        <f t="shared" si="239"/>
        <v>16</v>
      </c>
      <c r="AT463" s="6">
        <f t="shared" si="240"/>
        <v>-0.51789915767352035</v>
      </c>
      <c r="AU463" s="6">
        <f t="shared" si="241"/>
        <v>-1.6227965018447703</v>
      </c>
      <c r="AV463" s="6">
        <f t="shared" si="242"/>
        <v>-1.9557687336200473</v>
      </c>
      <c r="AW463" s="6">
        <f t="shared" si="243"/>
        <v>-3.2620324046144913</v>
      </c>
      <c r="AX463" s="6">
        <f t="shared" si="244"/>
        <v>-0.81754681637338489</v>
      </c>
      <c r="AY463" s="6">
        <f t="shared" si="245"/>
        <v>1.459731357959388</v>
      </c>
      <c r="AZ463" s="6"/>
      <c r="BA463" s="6"/>
      <c r="BB463" s="24">
        <f t="shared" si="246"/>
        <v>-1.1193853760278045</v>
      </c>
      <c r="BC463" s="24">
        <f t="shared" si="255"/>
        <v>38.806146239721954</v>
      </c>
      <c r="BD463" s="20">
        <f t="shared" si="247"/>
        <v>-7.429704938458781E-2</v>
      </c>
      <c r="BE463" s="8">
        <f t="shared" si="248"/>
        <v>-1.8574262346146952E-2</v>
      </c>
      <c r="BF463" s="20">
        <f t="shared" si="249"/>
        <v>49.814257376538528</v>
      </c>
    </row>
    <row r="464" spans="1:58" customFormat="1">
      <c r="A464" s="34">
        <v>54926</v>
      </c>
      <c r="B464" s="35">
        <v>43605.616666666669</v>
      </c>
      <c r="C464" s="34" t="s">
        <v>4</v>
      </c>
      <c r="D464" s="37">
        <v>3.3090909090909095</v>
      </c>
      <c r="E464" s="1">
        <f t="shared" si="226"/>
        <v>3.3090909090909095</v>
      </c>
      <c r="F464" s="37">
        <v>4</v>
      </c>
      <c r="G464" s="1">
        <f t="shared" si="227"/>
        <v>4</v>
      </c>
      <c r="H464" s="37">
        <v>3</v>
      </c>
      <c r="I464" s="1">
        <f t="shared" si="228"/>
        <v>3</v>
      </c>
      <c r="J464" s="30">
        <f t="shared" si="229"/>
        <v>2.0452653307059259</v>
      </c>
      <c r="K464" s="30">
        <f t="shared" si="230"/>
        <v>1.0817894828224628</v>
      </c>
      <c r="L464" s="30">
        <f t="shared" si="231"/>
        <v>0.44251619257664032</v>
      </c>
      <c r="M464" s="30">
        <f t="shared" si="232"/>
        <v>0.52095965530682276</v>
      </c>
      <c r="N464" s="1"/>
      <c r="O464" s="1"/>
      <c r="P464" s="21">
        <f t="shared" si="233"/>
        <v>0.68175511023530866</v>
      </c>
      <c r="Q464" s="21">
        <f t="shared" si="234"/>
        <v>56.817551102353086</v>
      </c>
      <c r="R464" s="34">
        <v>4</v>
      </c>
      <c r="S464" s="34">
        <v>5</v>
      </c>
      <c r="T464" s="34">
        <v>17</v>
      </c>
      <c r="U464" s="34">
        <v>5</v>
      </c>
      <c r="V464" s="34">
        <v>5</v>
      </c>
      <c r="W464" s="34">
        <v>2</v>
      </c>
      <c r="X464" s="28">
        <f t="shared" si="235"/>
        <v>5</v>
      </c>
      <c r="Y464" s="22">
        <f t="shared" si="236"/>
        <v>30.471999999999998</v>
      </c>
      <c r="Z464" s="3"/>
      <c r="AA464" s="22">
        <f t="shared" si="237"/>
        <v>0.3955194907363348</v>
      </c>
      <c r="AB464" s="22">
        <f t="shared" si="238"/>
        <v>53.955194907363349</v>
      </c>
      <c r="AC464" s="34">
        <v>4</v>
      </c>
      <c r="AD464" s="34">
        <v>3</v>
      </c>
      <c r="AE464" s="34">
        <f t="shared" si="250"/>
        <v>7</v>
      </c>
      <c r="AF464" s="5">
        <f t="shared" si="251"/>
        <v>0.11348659462415214</v>
      </c>
      <c r="AG464" s="5">
        <v>89</v>
      </c>
      <c r="AH464" s="5">
        <f t="shared" si="256"/>
        <v>211</v>
      </c>
      <c r="AI464" s="5">
        <f t="shared" si="252"/>
        <v>-3.655544148765489E-2</v>
      </c>
      <c r="AJ464" s="5"/>
      <c r="AK464" s="23">
        <f t="shared" si="253"/>
        <v>3.846557656824863E-2</v>
      </c>
      <c r="AL464" s="23">
        <f t="shared" si="254"/>
        <v>50.384655765682488</v>
      </c>
      <c r="AM464">
        <v>3</v>
      </c>
      <c r="AN464">
        <v>2</v>
      </c>
      <c r="AO464">
        <v>2</v>
      </c>
      <c r="AP464">
        <v>1</v>
      </c>
      <c r="AQ464">
        <v>3</v>
      </c>
      <c r="AR464" s="31">
        <v>5</v>
      </c>
      <c r="AS464" s="6">
        <f t="shared" si="239"/>
        <v>16</v>
      </c>
      <c r="AT464" s="6">
        <f t="shared" si="240"/>
        <v>-0.51789915767352035</v>
      </c>
      <c r="AU464" s="6">
        <f t="shared" si="241"/>
        <v>-1.6227965018447703</v>
      </c>
      <c r="AV464" s="6">
        <f t="shared" si="242"/>
        <v>-1.9557687336200473</v>
      </c>
      <c r="AW464" s="6">
        <f t="shared" si="243"/>
        <v>-3.2620324046144913</v>
      </c>
      <c r="AX464" s="6">
        <f t="shared" si="244"/>
        <v>-0.81754681637338489</v>
      </c>
      <c r="AY464" s="6">
        <f t="shared" si="245"/>
        <v>1.459731357959388</v>
      </c>
      <c r="AZ464" s="6"/>
      <c r="BA464" s="6"/>
      <c r="BB464" s="24">
        <f t="shared" si="246"/>
        <v>-1.1193853760278045</v>
      </c>
      <c r="BC464" s="24">
        <f t="shared" si="255"/>
        <v>38.806146239721954</v>
      </c>
      <c r="BD464" s="20">
        <f t="shared" si="247"/>
        <v>-3.6451984879124488E-3</v>
      </c>
      <c r="BE464" s="8">
        <f t="shared" si="248"/>
        <v>-9.1129962197811221E-4</v>
      </c>
      <c r="BF464" s="20">
        <f t="shared" si="249"/>
        <v>49.990887003780216</v>
      </c>
    </row>
    <row r="465" spans="1:58" customFormat="1">
      <c r="A465" s="34">
        <v>54926</v>
      </c>
      <c r="B465" s="35">
        <v>43605.759722222225</v>
      </c>
      <c r="C465" s="34" t="s">
        <v>5</v>
      </c>
      <c r="D465" s="34">
        <v>2.5</v>
      </c>
      <c r="E465" s="34">
        <f t="shared" si="226"/>
        <v>2.5</v>
      </c>
      <c r="F465" s="34">
        <v>4</v>
      </c>
      <c r="G465" s="34">
        <f t="shared" si="227"/>
        <v>4</v>
      </c>
      <c r="H465" s="34">
        <v>5</v>
      </c>
      <c r="I465" s="34">
        <f t="shared" si="228"/>
        <v>5</v>
      </c>
      <c r="J465" s="30">
        <f t="shared" si="229"/>
        <v>2.3876973483545072</v>
      </c>
      <c r="K465" s="30">
        <f t="shared" si="230"/>
        <v>0.41555493381315328</v>
      </c>
      <c r="L465" s="30">
        <f t="shared" si="231"/>
        <v>0.44251619257664032</v>
      </c>
      <c r="M465" s="30">
        <f t="shared" si="232"/>
        <v>1.5296262219647134</v>
      </c>
      <c r="N465" s="1"/>
      <c r="O465" s="1"/>
      <c r="P465" s="21">
        <f t="shared" si="233"/>
        <v>0.7958991161181691</v>
      </c>
      <c r="Q465" s="21">
        <f t="shared" si="234"/>
        <v>57.958991161181693</v>
      </c>
      <c r="R465" s="34">
        <v>3</v>
      </c>
      <c r="S465" s="34">
        <v>5</v>
      </c>
      <c r="T465" s="34">
        <v>17</v>
      </c>
      <c r="U465" s="34">
        <v>5</v>
      </c>
      <c r="V465" s="34">
        <v>5</v>
      </c>
      <c r="W465" s="34">
        <v>2</v>
      </c>
      <c r="X465" s="28">
        <f t="shared" si="235"/>
        <v>5</v>
      </c>
      <c r="Y465" s="22">
        <f t="shared" si="236"/>
        <v>29.925999999999998</v>
      </c>
      <c r="Z465" s="3"/>
      <c r="AA465" s="22">
        <f t="shared" si="237"/>
        <v>0.32486763983965927</v>
      </c>
      <c r="AB465" s="22">
        <f t="shared" si="238"/>
        <v>53.24867639839659</v>
      </c>
      <c r="AC465" s="34">
        <v>4</v>
      </c>
      <c r="AD465" s="34">
        <v>3</v>
      </c>
      <c r="AE465" s="34">
        <f t="shared" si="250"/>
        <v>7</v>
      </c>
      <c r="AF465" s="5">
        <f t="shared" si="251"/>
        <v>0.11348659462415214</v>
      </c>
      <c r="AG465" s="5">
        <v>89</v>
      </c>
      <c r="AH465" s="5">
        <f t="shared" si="256"/>
        <v>211</v>
      </c>
      <c r="AI465" s="5">
        <f t="shared" si="252"/>
        <v>-3.655544148765489E-2</v>
      </c>
      <c r="AJ465" s="5"/>
      <c r="AK465" s="23">
        <f t="shared" si="253"/>
        <v>3.846557656824863E-2</v>
      </c>
      <c r="AL465" s="23">
        <f t="shared" si="254"/>
        <v>50.384655765682488</v>
      </c>
      <c r="AM465">
        <v>3</v>
      </c>
      <c r="AN465">
        <v>2</v>
      </c>
      <c r="AO465">
        <v>2</v>
      </c>
      <c r="AP465">
        <v>1</v>
      </c>
      <c r="AQ465">
        <v>3</v>
      </c>
      <c r="AR465" s="31">
        <v>5</v>
      </c>
      <c r="AS465" s="6">
        <f t="shared" si="239"/>
        <v>16</v>
      </c>
      <c r="AT465" s="6">
        <f t="shared" si="240"/>
        <v>-0.51789915767352035</v>
      </c>
      <c r="AU465" s="6">
        <f t="shared" si="241"/>
        <v>-1.6227965018447703</v>
      </c>
      <c r="AV465" s="6">
        <f t="shared" si="242"/>
        <v>-1.9557687336200473</v>
      </c>
      <c r="AW465" s="6">
        <f t="shared" si="243"/>
        <v>-3.2620324046144913</v>
      </c>
      <c r="AX465" s="6">
        <f t="shared" si="244"/>
        <v>-0.81754681637338489</v>
      </c>
      <c r="AY465" s="6">
        <f t="shared" si="245"/>
        <v>1.459731357959388</v>
      </c>
      <c r="AZ465" s="6"/>
      <c r="BA465" s="6"/>
      <c r="BB465" s="24">
        <f t="shared" si="246"/>
        <v>-1.1193853760278045</v>
      </c>
      <c r="BC465" s="24">
        <f t="shared" si="255"/>
        <v>38.806146239721954</v>
      </c>
      <c r="BD465" s="20">
        <f t="shared" si="247"/>
        <v>3.9846956498272634E-2</v>
      </c>
      <c r="BE465" s="8">
        <f t="shared" si="248"/>
        <v>9.9617391245681586E-3</v>
      </c>
      <c r="BF465" s="20">
        <f t="shared" si="249"/>
        <v>50.09961739124568</v>
      </c>
    </row>
    <row r="466" spans="1:58" customFormat="1">
      <c r="A466" s="34">
        <v>54926</v>
      </c>
      <c r="B466" s="35">
        <v>43605.854166666664</v>
      </c>
      <c r="C466" s="34" t="s">
        <v>6</v>
      </c>
      <c r="D466" s="34">
        <v>2.5</v>
      </c>
      <c r="E466" s="34">
        <f t="shared" si="226"/>
        <v>2.5</v>
      </c>
      <c r="F466" s="34">
        <v>5</v>
      </c>
      <c r="G466" s="34">
        <f t="shared" si="227"/>
        <v>5</v>
      </c>
      <c r="H466" s="34">
        <v>5</v>
      </c>
      <c r="I466" s="34">
        <f t="shared" si="228"/>
        <v>5</v>
      </c>
      <c r="J466" s="30">
        <f t="shared" si="229"/>
        <v>3.4404809699093901</v>
      </c>
      <c r="K466" s="30">
        <f t="shared" si="230"/>
        <v>0.41555493381315328</v>
      </c>
      <c r="L466" s="30">
        <f t="shared" si="231"/>
        <v>1.4952998141315237</v>
      </c>
      <c r="M466" s="30">
        <f t="shared" si="232"/>
        <v>1.5296262219647134</v>
      </c>
      <c r="N466" s="1"/>
      <c r="O466" s="1"/>
      <c r="P466" s="21">
        <f t="shared" si="233"/>
        <v>1.1468269899697967</v>
      </c>
      <c r="Q466" s="21">
        <f t="shared" si="234"/>
        <v>61.468269899697965</v>
      </c>
      <c r="R466" s="34">
        <v>3</v>
      </c>
      <c r="S466" s="34">
        <v>5</v>
      </c>
      <c r="T466" s="34">
        <v>17</v>
      </c>
      <c r="U466" s="34">
        <v>4</v>
      </c>
      <c r="V466" s="34">
        <v>4</v>
      </c>
      <c r="W466" s="34">
        <v>2</v>
      </c>
      <c r="X466" s="28">
        <f t="shared" si="235"/>
        <v>5</v>
      </c>
      <c r="Y466" s="22">
        <f t="shared" si="236"/>
        <v>28.092000000000002</v>
      </c>
      <c r="Z466" s="3"/>
      <c r="AA466" s="22">
        <f t="shared" si="237"/>
        <v>8.7549884263647015E-2</v>
      </c>
      <c r="AB466" s="22">
        <f t="shared" si="238"/>
        <v>50.875498842636468</v>
      </c>
      <c r="AC466" s="34">
        <v>4</v>
      </c>
      <c r="AD466" s="34">
        <v>3</v>
      </c>
      <c r="AE466" s="34">
        <f t="shared" si="250"/>
        <v>7</v>
      </c>
      <c r="AF466" s="5">
        <f t="shared" si="251"/>
        <v>0.11348659462415214</v>
      </c>
      <c r="AG466" s="5">
        <v>89</v>
      </c>
      <c r="AH466" s="5">
        <f t="shared" si="256"/>
        <v>211</v>
      </c>
      <c r="AI466" s="5">
        <f t="shared" si="252"/>
        <v>-3.655544148765489E-2</v>
      </c>
      <c r="AJ466" s="5"/>
      <c r="AK466" s="23">
        <f t="shared" si="253"/>
        <v>3.846557656824863E-2</v>
      </c>
      <c r="AL466" s="23">
        <f t="shared" si="254"/>
        <v>50.384655765682488</v>
      </c>
      <c r="AM466">
        <v>3</v>
      </c>
      <c r="AN466">
        <v>2</v>
      </c>
      <c r="AO466">
        <v>2</v>
      </c>
      <c r="AP466">
        <v>1</v>
      </c>
      <c r="AQ466">
        <v>3</v>
      </c>
      <c r="AR466" s="31">
        <v>5</v>
      </c>
      <c r="AS466" s="6">
        <f t="shared" si="239"/>
        <v>16</v>
      </c>
      <c r="AT466" s="6">
        <f t="shared" si="240"/>
        <v>-0.51789915767352035</v>
      </c>
      <c r="AU466" s="6">
        <f t="shared" si="241"/>
        <v>-1.6227965018447703</v>
      </c>
      <c r="AV466" s="6">
        <f t="shared" si="242"/>
        <v>-1.9557687336200473</v>
      </c>
      <c r="AW466" s="6">
        <f t="shared" si="243"/>
        <v>-3.2620324046144913</v>
      </c>
      <c r="AX466" s="6">
        <f t="shared" si="244"/>
        <v>-0.81754681637338489</v>
      </c>
      <c r="AY466" s="6">
        <f t="shared" si="245"/>
        <v>1.459731357959388</v>
      </c>
      <c r="AZ466" s="6"/>
      <c r="BA466" s="6"/>
      <c r="BB466" s="24">
        <f t="shared" si="246"/>
        <v>-1.1193853760278045</v>
      </c>
      <c r="BC466" s="24">
        <f t="shared" si="255"/>
        <v>38.806146239721954</v>
      </c>
      <c r="BD466" s="20">
        <f t="shared" si="247"/>
        <v>0.15345707477388792</v>
      </c>
      <c r="BE466" s="8">
        <f t="shared" si="248"/>
        <v>3.8364268693471981E-2</v>
      </c>
      <c r="BF466" s="20">
        <f t="shared" si="249"/>
        <v>50.383642686934721</v>
      </c>
    </row>
    <row r="467" spans="1:58" customFormat="1">
      <c r="A467" s="68">
        <v>54926</v>
      </c>
      <c r="B467" s="74">
        <v>43606.4375</v>
      </c>
      <c r="C467" s="68" t="s">
        <v>10</v>
      </c>
      <c r="D467" s="68">
        <v>2.5</v>
      </c>
      <c r="E467" s="68">
        <f t="shared" si="226"/>
        <v>2.5</v>
      </c>
      <c r="F467" s="68">
        <v>5</v>
      </c>
      <c r="G467" s="68">
        <f t="shared" si="227"/>
        <v>5</v>
      </c>
      <c r="H467" s="68">
        <v>5</v>
      </c>
      <c r="I467" s="68">
        <f t="shared" si="228"/>
        <v>5</v>
      </c>
      <c r="J467" s="61">
        <f t="shared" si="229"/>
        <v>3.4404809699093901</v>
      </c>
      <c r="K467" s="61">
        <f t="shared" si="230"/>
        <v>0.41555493381315328</v>
      </c>
      <c r="L467" s="61">
        <f t="shared" si="231"/>
        <v>1.4952998141315237</v>
      </c>
      <c r="M467" s="61">
        <f t="shared" si="232"/>
        <v>1.5296262219647134</v>
      </c>
      <c r="N467" s="15"/>
      <c r="O467" s="15"/>
      <c r="P467" s="21">
        <f t="shared" si="233"/>
        <v>1.1468269899697967</v>
      </c>
      <c r="Q467" s="25">
        <f t="shared" si="234"/>
        <v>61.468269899697965</v>
      </c>
      <c r="R467" s="68">
        <v>3</v>
      </c>
      <c r="S467" s="68">
        <v>4</v>
      </c>
      <c r="T467" s="68">
        <v>15</v>
      </c>
      <c r="U467" s="68">
        <v>3</v>
      </c>
      <c r="V467" s="68">
        <v>3</v>
      </c>
      <c r="W467" s="68">
        <v>3</v>
      </c>
      <c r="X467" s="62">
        <f t="shared" si="235"/>
        <v>4</v>
      </c>
      <c r="Y467" s="63">
        <f t="shared" si="236"/>
        <v>24.021999999999998</v>
      </c>
      <c r="Z467" s="16"/>
      <c r="AA467" s="63">
        <f t="shared" si="237"/>
        <v>-0.43910402260351383</v>
      </c>
      <c r="AB467" s="63">
        <f t="shared" si="238"/>
        <v>45.608959773964862</v>
      </c>
      <c r="AC467" s="34">
        <v>5</v>
      </c>
      <c r="AD467" s="34">
        <v>4</v>
      </c>
      <c r="AE467" s="34">
        <f t="shared" si="250"/>
        <v>9</v>
      </c>
      <c r="AF467" s="5">
        <f t="shared" si="251"/>
        <v>0.78853452295581106</v>
      </c>
      <c r="AG467" s="5">
        <v>89</v>
      </c>
      <c r="AH467" s="5">
        <f t="shared" si="256"/>
        <v>211</v>
      </c>
      <c r="AI467" s="5">
        <f t="shared" si="252"/>
        <v>-3.655544148765489E-2</v>
      </c>
      <c r="AJ467" s="5"/>
      <c r="AK467" s="23">
        <f t="shared" si="253"/>
        <v>0.37598954073407809</v>
      </c>
      <c r="AL467" s="23">
        <f t="shared" si="254"/>
        <v>53.759895407340778</v>
      </c>
      <c r="AM467" s="14">
        <v>3</v>
      </c>
      <c r="AN467" s="14">
        <v>3</v>
      </c>
      <c r="AO467" s="14">
        <v>5</v>
      </c>
      <c r="AP467" s="14">
        <v>3</v>
      </c>
      <c r="AQ467" s="14">
        <v>4</v>
      </c>
      <c r="AR467" s="32">
        <v>1</v>
      </c>
      <c r="AS467" s="6">
        <f t="shared" si="239"/>
        <v>19</v>
      </c>
      <c r="AT467" s="6">
        <f t="shared" si="240"/>
        <v>-0.51789915767352035</v>
      </c>
      <c r="AU467" s="6">
        <f t="shared" si="241"/>
        <v>-0.52688198111843199</v>
      </c>
      <c r="AV467" s="6">
        <f t="shared" si="242"/>
        <v>1.423502559280414</v>
      </c>
      <c r="AW467" s="6">
        <f t="shared" si="243"/>
        <v>-1.2620324046144913</v>
      </c>
      <c r="AX467" s="6">
        <f t="shared" si="244"/>
        <v>0.37758186298369223</v>
      </c>
      <c r="AY467" s="6">
        <f t="shared" si="245"/>
        <v>-3.356968601675443</v>
      </c>
      <c r="AZ467" s="18"/>
      <c r="BA467" s="18"/>
      <c r="BB467" s="24">
        <f t="shared" si="246"/>
        <v>-0.64378295380296346</v>
      </c>
      <c r="BC467" s="24">
        <f t="shared" si="255"/>
        <v>43.562170461970368</v>
      </c>
      <c r="BD467" s="20">
        <f t="shared" si="247"/>
        <v>0.43992955429739744</v>
      </c>
      <c r="BE467" s="8">
        <f t="shared" si="248"/>
        <v>0.10998238857434936</v>
      </c>
      <c r="BF467" s="65">
        <f t="shared" si="249"/>
        <v>51.099823885743497</v>
      </c>
    </row>
    <row r="468" spans="1:58" customFormat="1">
      <c r="A468" s="34">
        <v>54926</v>
      </c>
      <c r="B468" s="35">
        <v>43606.566666666666</v>
      </c>
      <c r="C468" s="34" t="s">
        <v>4</v>
      </c>
      <c r="D468" s="34">
        <v>1.3</v>
      </c>
      <c r="E468" s="34">
        <f t="shared" si="226"/>
        <v>1.3</v>
      </c>
      <c r="F468" s="34">
        <v>5</v>
      </c>
      <c r="G468" s="34">
        <f t="shared" si="227"/>
        <v>5</v>
      </c>
      <c r="H468" s="34">
        <v>0</v>
      </c>
      <c r="I468" s="34">
        <f t="shared" si="228"/>
        <v>0</v>
      </c>
      <c r="J468" s="30">
        <f t="shared" si="229"/>
        <v>-6.9308598074986127E-2</v>
      </c>
      <c r="K468" s="30">
        <f t="shared" si="230"/>
        <v>-0.57256821752649634</v>
      </c>
      <c r="L468" s="30">
        <f t="shared" si="231"/>
        <v>1.4952998141315237</v>
      </c>
      <c r="M468" s="30">
        <f t="shared" si="232"/>
        <v>-0.99204019468001348</v>
      </c>
      <c r="N468" s="1"/>
      <c r="O468" s="1"/>
      <c r="P468" s="21">
        <f t="shared" si="233"/>
        <v>-2.3102866024995377E-2</v>
      </c>
      <c r="Q468" s="21">
        <f t="shared" si="234"/>
        <v>49.768971339750046</v>
      </c>
      <c r="R468" s="37">
        <v>3</v>
      </c>
      <c r="S468" s="37">
        <v>5</v>
      </c>
      <c r="T468" s="34">
        <v>8</v>
      </c>
      <c r="U468" s="34">
        <v>2</v>
      </c>
      <c r="V468" s="34">
        <v>2</v>
      </c>
      <c r="W468" s="34">
        <v>1</v>
      </c>
      <c r="X468" s="28">
        <f t="shared" si="235"/>
        <v>6</v>
      </c>
      <c r="Y468" s="22">
        <f t="shared" si="236"/>
        <v>15.378000000000002</v>
      </c>
      <c r="Z468" s="3"/>
      <c r="AA468" s="22">
        <f t="shared" si="237"/>
        <v>-1.5576289294732268</v>
      </c>
      <c r="AB468" s="22">
        <f t="shared" si="238"/>
        <v>34.42371070526773</v>
      </c>
      <c r="AC468" s="34">
        <v>5</v>
      </c>
      <c r="AD468" s="34">
        <v>4</v>
      </c>
      <c r="AE468" s="34">
        <f t="shared" si="250"/>
        <v>9</v>
      </c>
      <c r="AF468" s="5">
        <f t="shared" si="251"/>
        <v>0.78853452295581106</v>
      </c>
      <c r="AG468" s="5">
        <v>89</v>
      </c>
      <c r="AH468" s="5">
        <f t="shared" si="256"/>
        <v>211</v>
      </c>
      <c r="AI468" s="5">
        <f t="shared" si="252"/>
        <v>-3.655544148765489E-2</v>
      </c>
      <c r="AJ468" s="5"/>
      <c r="AK468" s="23">
        <f t="shared" si="253"/>
        <v>0.37598954073407809</v>
      </c>
      <c r="AL468" s="23">
        <f t="shared" si="254"/>
        <v>53.759895407340778</v>
      </c>
      <c r="AM468">
        <v>3</v>
      </c>
      <c r="AN468">
        <v>3</v>
      </c>
      <c r="AO468">
        <v>5</v>
      </c>
      <c r="AP468">
        <v>3</v>
      </c>
      <c r="AQ468">
        <v>4</v>
      </c>
      <c r="AR468" s="31">
        <v>1</v>
      </c>
      <c r="AS468" s="6">
        <f t="shared" si="239"/>
        <v>19</v>
      </c>
      <c r="AT468" s="6">
        <f t="shared" si="240"/>
        <v>-0.51789915767352035</v>
      </c>
      <c r="AU468" s="6">
        <f t="shared" si="241"/>
        <v>-0.52688198111843199</v>
      </c>
      <c r="AV468" s="6">
        <f t="shared" si="242"/>
        <v>1.423502559280414</v>
      </c>
      <c r="AW468" s="6">
        <f t="shared" si="243"/>
        <v>-1.2620324046144913</v>
      </c>
      <c r="AX468" s="6">
        <f t="shared" si="244"/>
        <v>0.37758186298369223</v>
      </c>
      <c r="AY468" s="6">
        <f t="shared" si="245"/>
        <v>-3.356968601675443</v>
      </c>
      <c r="AZ468" s="6"/>
      <c r="BA468" s="6"/>
      <c r="BB468" s="24">
        <f t="shared" si="246"/>
        <v>-0.64378295380296346</v>
      </c>
      <c r="BC468" s="24">
        <f t="shared" si="255"/>
        <v>43.562170461970368</v>
      </c>
      <c r="BD468" s="20">
        <f t="shared" si="247"/>
        <v>-1.8485252085671076</v>
      </c>
      <c r="BE468" s="8">
        <f t="shared" si="248"/>
        <v>-0.46213130214177689</v>
      </c>
      <c r="BF468" s="20">
        <f t="shared" si="249"/>
        <v>45.37868697858223</v>
      </c>
    </row>
    <row r="469" spans="1:58" customFormat="1">
      <c r="A469" s="34">
        <v>54926</v>
      </c>
      <c r="B469" s="35">
        <v>43606.73333333333</v>
      </c>
      <c r="C469" s="34" t="s">
        <v>5</v>
      </c>
      <c r="D469" s="34">
        <v>3.5</v>
      </c>
      <c r="E469" s="34">
        <f t="shared" si="226"/>
        <v>3.5</v>
      </c>
      <c r="F469" s="34">
        <v>5</v>
      </c>
      <c r="G469" s="34">
        <f t="shared" si="227"/>
        <v>5</v>
      </c>
      <c r="H469" s="34">
        <v>5</v>
      </c>
      <c r="I469" s="34">
        <f t="shared" si="228"/>
        <v>5</v>
      </c>
      <c r="J469" s="30">
        <f t="shared" si="229"/>
        <v>4.2639169293590982</v>
      </c>
      <c r="K469" s="30">
        <f t="shared" si="230"/>
        <v>1.2389908932628613</v>
      </c>
      <c r="L469" s="30">
        <f t="shared" si="231"/>
        <v>1.4952998141315237</v>
      </c>
      <c r="M469" s="30">
        <f t="shared" si="232"/>
        <v>1.5296262219647134</v>
      </c>
      <c r="N469" s="1"/>
      <c r="O469" s="1"/>
      <c r="P469" s="21">
        <f t="shared" si="233"/>
        <v>1.4213056431196993</v>
      </c>
      <c r="Q469" s="21">
        <f t="shared" si="234"/>
        <v>64.213056431196989</v>
      </c>
      <c r="R469" s="34">
        <v>3</v>
      </c>
      <c r="S469" s="34">
        <v>5</v>
      </c>
      <c r="T469" s="34">
        <v>15</v>
      </c>
      <c r="U469" s="34">
        <v>5</v>
      </c>
      <c r="V469" s="34">
        <v>4</v>
      </c>
      <c r="W469" s="34">
        <v>2</v>
      </c>
      <c r="X469" s="28">
        <f t="shared" si="235"/>
        <v>5</v>
      </c>
      <c r="Y469" s="22">
        <f t="shared" si="236"/>
        <v>27.015999999999998</v>
      </c>
      <c r="Z469" s="3"/>
      <c r="AA469" s="22">
        <f t="shared" si="237"/>
        <v>-5.1683433620644544E-2</v>
      </c>
      <c r="AB469" s="22">
        <f t="shared" si="238"/>
        <v>49.483165663793557</v>
      </c>
      <c r="AC469" s="34">
        <v>5</v>
      </c>
      <c r="AD469" s="34">
        <v>4</v>
      </c>
      <c r="AE469" s="34">
        <f t="shared" si="250"/>
        <v>9</v>
      </c>
      <c r="AF469" s="5">
        <f t="shared" si="251"/>
        <v>0.78853452295581106</v>
      </c>
      <c r="AG469" s="5">
        <v>89</v>
      </c>
      <c r="AH469" s="5">
        <f t="shared" si="256"/>
        <v>211</v>
      </c>
      <c r="AI469" s="5">
        <f t="shared" si="252"/>
        <v>-3.655544148765489E-2</v>
      </c>
      <c r="AJ469" s="5"/>
      <c r="AK469" s="23">
        <f t="shared" si="253"/>
        <v>0.37598954073407809</v>
      </c>
      <c r="AL469" s="23">
        <f t="shared" si="254"/>
        <v>53.759895407340778</v>
      </c>
      <c r="AM469">
        <v>3</v>
      </c>
      <c r="AN469">
        <v>3</v>
      </c>
      <c r="AO469">
        <v>5</v>
      </c>
      <c r="AP469">
        <v>3</v>
      </c>
      <c r="AQ469">
        <v>4</v>
      </c>
      <c r="AR469" s="31">
        <v>1</v>
      </c>
      <c r="AS469" s="6">
        <f t="shared" si="239"/>
        <v>19</v>
      </c>
      <c r="AT469" s="6">
        <f t="shared" si="240"/>
        <v>-0.51789915767352035</v>
      </c>
      <c r="AU469" s="6">
        <f t="shared" si="241"/>
        <v>-0.52688198111843199</v>
      </c>
      <c r="AV469" s="6">
        <f t="shared" si="242"/>
        <v>1.423502559280414</v>
      </c>
      <c r="AW469" s="6">
        <f t="shared" si="243"/>
        <v>-1.2620324046144913</v>
      </c>
      <c r="AX469" s="6">
        <f t="shared" si="244"/>
        <v>0.37758186298369223</v>
      </c>
      <c r="AY469" s="6">
        <f t="shared" si="245"/>
        <v>-3.356968601675443</v>
      </c>
      <c r="AZ469" s="6"/>
      <c r="BA469" s="6"/>
      <c r="BB469" s="24">
        <f t="shared" si="246"/>
        <v>-0.64378295380296346</v>
      </c>
      <c r="BC469" s="24">
        <f t="shared" si="255"/>
        <v>43.562170461970368</v>
      </c>
      <c r="BD469" s="20">
        <f t="shared" si="247"/>
        <v>1.1018287964301692</v>
      </c>
      <c r="BE469" s="8">
        <f t="shared" si="248"/>
        <v>0.27545719910754229</v>
      </c>
      <c r="BF469" s="20">
        <f t="shared" si="249"/>
        <v>52.754571991075423</v>
      </c>
    </row>
    <row r="470" spans="1:58" customFormat="1">
      <c r="A470" s="34">
        <v>54926</v>
      </c>
      <c r="B470" s="35">
        <v>43606.854166666664</v>
      </c>
      <c r="C470" s="34" t="s">
        <v>6</v>
      </c>
      <c r="D470" s="34">
        <v>7</v>
      </c>
      <c r="E470" s="34">
        <f t="shared" si="226"/>
        <v>7</v>
      </c>
      <c r="F470" s="34">
        <v>5</v>
      </c>
      <c r="G470" s="34">
        <f t="shared" si="227"/>
        <v>5</v>
      </c>
      <c r="H470" s="34">
        <v>5</v>
      </c>
      <c r="I470" s="34">
        <f t="shared" si="228"/>
        <v>5</v>
      </c>
      <c r="J470" s="30">
        <f t="shared" si="229"/>
        <v>7.1459427874330768</v>
      </c>
      <c r="K470" s="30">
        <f t="shared" si="230"/>
        <v>4.121016751336839</v>
      </c>
      <c r="L470" s="30">
        <f t="shared" si="231"/>
        <v>1.4952998141315237</v>
      </c>
      <c r="M470" s="30">
        <f t="shared" si="232"/>
        <v>1.5296262219647134</v>
      </c>
      <c r="N470" s="1"/>
      <c r="O470" s="1"/>
      <c r="P470" s="21">
        <f t="shared" si="233"/>
        <v>2.3819809291443588</v>
      </c>
      <c r="Q470" s="21">
        <f t="shared" si="234"/>
        <v>73.81980929144359</v>
      </c>
      <c r="R470" s="34">
        <v>3</v>
      </c>
      <c r="S470" s="34">
        <v>3</v>
      </c>
      <c r="T470" s="34">
        <v>15</v>
      </c>
      <c r="U470" s="34">
        <v>3</v>
      </c>
      <c r="V470" s="34">
        <v>3</v>
      </c>
      <c r="W470" s="34">
        <v>3</v>
      </c>
      <c r="X470" s="28">
        <f t="shared" si="235"/>
        <v>4</v>
      </c>
      <c r="Y470" s="22">
        <f t="shared" si="236"/>
        <v>23.618999999999996</v>
      </c>
      <c r="Z470" s="3"/>
      <c r="AA470" s="22">
        <f t="shared" si="237"/>
        <v>-0.49125181731296513</v>
      </c>
      <c r="AB470" s="22">
        <f t="shared" si="238"/>
        <v>45.087481826870345</v>
      </c>
      <c r="AC470" s="34">
        <v>5</v>
      </c>
      <c r="AD470" s="34">
        <v>4</v>
      </c>
      <c r="AE470" s="34">
        <f t="shared" si="250"/>
        <v>9</v>
      </c>
      <c r="AF470" s="5">
        <f t="shared" si="251"/>
        <v>0.78853452295581106</v>
      </c>
      <c r="AG470" s="5">
        <v>89</v>
      </c>
      <c r="AH470" s="5">
        <f t="shared" si="256"/>
        <v>211</v>
      </c>
      <c r="AI470" s="5">
        <f t="shared" si="252"/>
        <v>-3.655544148765489E-2</v>
      </c>
      <c r="AJ470" s="5"/>
      <c r="AK470" s="23">
        <f t="shared" si="253"/>
        <v>0.37598954073407809</v>
      </c>
      <c r="AL470" s="23">
        <f t="shared" si="254"/>
        <v>53.759895407340778</v>
      </c>
      <c r="AM470">
        <v>3</v>
      </c>
      <c r="AN470">
        <v>3</v>
      </c>
      <c r="AO470">
        <v>5</v>
      </c>
      <c r="AP470">
        <v>3</v>
      </c>
      <c r="AQ470">
        <v>4</v>
      </c>
      <c r="AR470" s="31">
        <v>1</v>
      </c>
      <c r="AS470" s="6">
        <f t="shared" si="239"/>
        <v>19</v>
      </c>
      <c r="AT470" s="6">
        <f t="shared" si="240"/>
        <v>-0.51789915767352035</v>
      </c>
      <c r="AU470" s="6">
        <f t="shared" si="241"/>
        <v>-0.52688198111843199</v>
      </c>
      <c r="AV470" s="6">
        <f t="shared" si="242"/>
        <v>1.423502559280414</v>
      </c>
      <c r="AW470" s="6">
        <f t="shared" si="243"/>
        <v>-1.2620324046144913</v>
      </c>
      <c r="AX470" s="6">
        <f t="shared" si="244"/>
        <v>0.37758186298369223</v>
      </c>
      <c r="AY470" s="6">
        <f t="shared" si="245"/>
        <v>-3.356968601675443</v>
      </c>
      <c r="AZ470" s="6"/>
      <c r="BA470" s="6"/>
      <c r="BB470" s="24">
        <f t="shared" si="246"/>
        <v>-0.64378295380296346</v>
      </c>
      <c r="BC470" s="24">
        <f t="shared" si="255"/>
        <v>43.562170461970368</v>
      </c>
      <c r="BD470" s="20">
        <f t="shared" si="247"/>
        <v>1.6229356987625083</v>
      </c>
      <c r="BE470" s="8">
        <f t="shared" si="248"/>
        <v>0.40573392469062708</v>
      </c>
      <c r="BF470" s="20">
        <f t="shared" si="249"/>
        <v>54.057339246906267</v>
      </c>
    </row>
    <row r="471" spans="1:58" customFormat="1">
      <c r="A471" s="34">
        <v>54926</v>
      </c>
      <c r="B471" s="35">
        <v>43607.4375</v>
      </c>
      <c r="C471" s="34" t="s">
        <v>11</v>
      </c>
      <c r="D471" s="34">
        <v>2.5</v>
      </c>
      <c r="E471" s="34">
        <f t="shared" si="226"/>
        <v>2.5</v>
      </c>
      <c r="F471" s="34">
        <v>5</v>
      </c>
      <c r="G471" s="34">
        <f t="shared" si="227"/>
        <v>5</v>
      </c>
      <c r="H471" s="34">
        <v>5</v>
      </c>
      <c r="I471" s="34">
        <f t="shared" si="228"/>
        <v>5</v>
      </c>
      <c r="J471" s="30">
        <f t="shared" si="229"/>
        <v>3.4404809699093901</v>
      </c>
      <c r="K471" s="30">
        <f t="shared" si="230"/>
        <v>0.41555493381315328</v>
      </c>
      <c r="L471" s="30">
        <f t="shared" si="231"/>
        <v>1.4952998141315237</v>
      </c>
      <c r="M471" s="30">
        <f t="shared" si="232"/>
        <v>1.5296262219647134</v>
      </c>
      <c r="N471" s="1"/>
      <c r="O471" s="1"/>
      <c r="P471" s="21">
        <f t="shared" si="233"/>
        <v>1.1468269899697967</v>
      </c>
      <c r="Q471" s="21">
        <f t="shared" si="234"/>
        <v>61.468269899697965</v>
      </c>
      <c r="R471" s="34">
        <v>3</v>
      </c>
      <c r="S471" s="34">
        <v>5</v>
      </c>
      <c r="T471" s="34">
        <v>17</v>
      </c>
      <c r="U471" s="34">
        <v>5</v>
      </c>
      <c r="V471" s="34">
        <v>5</v>
      </c>
      <c r="W471" s="34">
        <v>2</v>
      </c>
      <c r="X471" s="28">
        <f t="shared" si="235"/>
        <v>5</v>
      </c>
      <c r="Y471" s="22">
        <f t="shared" si="236"/>
        <v>29.925999999999998</v>
      </c>
      <c r="Z471" s="3"/>
      <c r="AA471" s="22">
        <f t="shared" si="237"/>
        <v>0.32486763983965927</v>
      </c>
      <c r="AB471" s="22">
        <f t="shared" si="238"/>
        <v>53.24867639839659</v>
      </c>
      <c r="AC471" s="34">
        <v>3</v>
      </c>
      <c r="AD471" s="34">
        <v>3</v>
      </c>
      <c r="AE471" s="34">
        <f t="shared" si="250"/>
        <v>6</v>
      </c>
      <c r="AF471" s="5">
        <f t="shared" si="251"/>
        <v>-0.22403736954167733</v>
      </c>
      <c r="AG471" s="5">
        <v>89</v>
      </c>
      <c r="AH471" s="5">
        <f t="shared" si="256"/>
        <v>211</v>
      </c>
      <c r="AI471" s="5">
        <f t="shared" si="252"/>
        <v>-3.655544148765489E-2</v>
      </c>
      <c r="AJ471" s="5"/>
      <c r="AK471" s="23">
        <f t="shared" si="253"/>
        <v>-0.13029640551466612</v>
      </c>
      <c r="AL471" s="23">
        <f t="shared" si="254"/>
        <v>48.69703594485334</v>
      </c>
      <c r="AM471">
        <v>3</v>
      </c>
      <c r="AN471">
        <v>3</v>
      </c>
      <c r="AO471">
        <v>4</v>
      </c>
      <c r="AP471">
        <v>3</v>
      </c>
      <c r="AQ471">
        <v>4</v>
      </c>
      <c r="AR471" s="31">
        <v>4</v>
      </c>
      <c r="AS471" s="6">
        <f t="shared" si="239"/>
        <v>21</v>
      </c>
      <c r="AT471" s="6">
        <f t="shared" si="240"/>
        <v>-0.51789915767352035</v>
      </c>
      <c r="AU471" s="6">
        <f t="shared" si="241"/>
        <v>-0.52688198111843199</v>
      </c>
      <c r="AV471" s="6">
        <f t="shared" si="242"/>
        <v>0.2970787949802603</v>
      </c>
      <c r="AW471" s="6">
        <f t="shared" si="243"/>
        <v>-1.2620324046144913</v>
      </c>
      <c r="AX471" s="6">
        <f t="shared" si="244"/>
        <v>0.37758186298369223</v>
      </c>
      <c r="AY471" s="6">
        <f t="shared" si="245"/>
        <v>0.25555636805068033</v>
      </c>
      <c r="AZ471" s="6"/>
      <c r="BA471" s="6"/>
      <c r="BB471" s="24">
        <f t="shared" si="246"/>
        <v>-0.2294327528986351</v>
      </c>
      <c r="BC471" s="24">
        <f t="shared" si="255"/>
        <v>47.705672471013649</v>
      </c>
      <c r="BD471" s="20">
        <f t="shared" si="247"/>
        <v>1.1119654713961549</v>
      </c>
      <c r="BE471" s="8">
        <f t="shared" si="248"/>
        <v>0.27799136784903872</v>
      </c>
      <c r="BF471" s="20">
        <f t="shared" si="249"/>
        <v>52.779913678490388</v>
      </c>
    </row>
    <row r="472" spans="1:58" customFormat="1">
      <c r="A472" s="34">
        <v>54926</v>
      </c>
      <c r="B472" s="35">
        <v>43607.565972222219</v>
      </c>
      <c r="C472" s="34" t="s">
        <v>4</v>
      </c>
      <c r="D472" s="34">
        <v>3.5</v>
      </c>
      <c r="E472" s="34">
        <f t="shared" si="226"/>
        <v>3.5</v>
      </c>
      <c r="F472" s="34">
        <v>4</v>
      </c>
      <c r="G472" s="34">
        <f t="shared" si="227"/>
        <v>4</v>
      </c>
      <c r="H472" s="34">
        <v>4</v>
      </c>
      <c r="I472" s="34">
        <f t="shared" si="228"/>
        <v>4</v>
      </c>
      <c r="J472" s="30">
        <f t="shared" si="229"/>
        <v>2.7068000244752697</v>
      </c>
      <c r="K472" s="30">
        <f t="shared" si="230"/>
        <v>1.2389908932628613</v>
      </c>
      <c r="L472" s="30">
        <f t="shared" si="231"/>
        <v>0.44251619257664032</v>
      </c>
      <c r="M472" s="30">
        <f t="shared" si="232"/>
        <v>1.0252929386357681</v>
      </c>
      <c r="N472" s="1"/>
      <c r="O472" s="1"/>
      <c r="P472" s="21">
        <f t="shared" si="233"/>
        <v>0.90226667482508993</v>
      </c>
      <c r="Q472" s="21">
        <f t="shared" si="234"/>
        <v>59.022666748250899</v>
      </c>
      <c r="R472" s="34">
        <v>5</v>
      </c>
      <c r="S472" s="34">
        <v>5</v>
      </c>
      <c r="T472" s="34">
        <v>17</v>
      </c>
      <c r="U472" s="34">
        <v>5</v>
      </c>
      <c r="V472" s="34">
        <v>5</v>
      </c>
      <c r="W472" s="34">
        <v>2</v>
      </c>
      <c r="X472" s="28">
        <f t="shared" si="235"/>
        <v>5</v>
      </c>
      <c r="Y472" s="22">
        <f t="shared" si="236"/>
        <v>31.017999999999997</v>
      </c>
      <c r="Z472" s="3"/>
      <c r="AA472" s="22">
        <f t="shared" si="237"/>
        <v>0.46617134163301027</v>
      </c>
      <c r="AB472" s="22">
        <f t="shared" si="238"/>
        <v>54.661713416330102</v>
      </c>
      <c r="AC472" s="34">
        <v>3</v>
      </c>
      <c r="AD472" s="34">
        <v>3</v>
      </c>
      <c r="AE472" s="34">
        <f t="shared" si="250"/>
        <v>6</v>
      </c>
      <c r="AF472" s="5">
        <f t="shared" si="251"/>
        <v>-0.22403736954167733</v>
      </c>
      <c r="AG472" s="5">
        <v>89</v>
      </c>
      <c r="AH472" s="5">
        <f t="shared" si="256"/>
        <v>211</v>
      </c>
      <c r="AI472" s="5">
        <f t="shared" si="252"/>
        <v>-3.655544148765489E-2</v>
      </c>
      <c r="AJ472" s="5"/>
      <c r="AK472" s="23">
        <f t="shared" si="253"/>
        <v>-0.13029640551466612</v>
      </c>
      <c r="AL472" s="23">
        <f t="shared" si="254"/>
        <v>48.69703594485334</v>
      </c>
      <c r="AM472">
        <v>3</v>
      </c>
      <c r="AN472">
        <v>3</v>
      </c>
      <c r="AO472">
        <v>4</v>
      </c>
      <c r="AP472">
        <v>3</v>
      </c>
      <c r="AQ472">
        <v>4</v>
      </c>
      <c r="AR472" s="31">
        <v>4</v>
      </c>
      <c r="AS472" s="6">
        <f t="shared" si="239"/>
        <v>21</v>
      </c>
      <c r="AT472" s="6">
        <f t="shared" si="240"/>
        <v>-0.51789915767352035</v>
      </c>
      <c r="AU472" s="6">
        <f t="shared" si="241"/>
        <v>-0.52688198111843199</v>
      </c>
      <c r="AV472" s="6">
        <f t="shared" si="242"/>
        <v>0.2970787949802603</v>
      </c>
      <c r="AW472" s="6">
        <f t="shared" si="243"/>
        <v>-1.2620324046144913</v>
      </c>
      <c r="AX472" s="6">
        <f t="shared" si="244"/>
        <v>0.37758186298369223</v>
      </c>
      <c r="AY472" s="6">
        <f t="shared" si="245"/>
        <v>0.25555636805068033</v>
      </c>
      <c r="AZ472" s="6"/>
      <c r="BA472" s="6"/>
      <c r="BB472" s="24">
        <f t="shared" si="246"/>
        <v>-0.2294327528986351</v>
      </c>
      <c r="BC472" s="24">
        <f t="shared" si="255"/>
        <v>47.705672471013649</v>
      </c>
      <c r="BD472" s="20">
        <f t="shared" si="247"/>
        <v>1.0087088580447992</v>
      </c>
      <c r="BE472" s="8">
        <f t="shared" si="248"/>
        <v>0.25217721451119979</v>
      </c>
      <c r="BF472" s="20">
        <f t="shared" si="249"/>
        <v>52.521772145111996</v>
      </c>
    </row>
    <row r="473" spans="1:58" customFormat="1">
      <c r="A473" s="34">
        <v>54926</v>
      </c>
      <c r="B473" s="35">
        <v>43607.711805555555</v>
      </c>
      <c r="C473" s="34" t="s">
        <v>5</v>
      </c>
      <c r="D473" s="34">
        <v>7</v>
      </c>
      <c r="E473" s="34">
        <f t="shared" si="226"/>
        <v>7</v>
      </c>
      <c r="F473" s="34">
        <v>4</v>
      </c>
      <c r="G473" s="34">
        <f t="shared" si="227"/>
        <v>4</v>
      </c>
      <c r="H473" s="34">
        <v>3</v>
      </c>
      <c r="I473" s="34">
        <f t="shared" si="228"/>
        <v>3</v>
      </c>
      <c r="J473" s="30">
        <f t="shared" si="229"/>
        <v>5.0844925992203018</v>
      </c>
      <c r="K473" s="30">
        <f t="shared" si="230"/>
        <v>4.121016751336839</v>
      </c>
      <c r="L473" s="30">
        <f t="shared" si="231"/>
        <v>0.44251619257664032</v>
      </c>
      <c r="M473" s="30">
        <f t="shared" si="232"/>
        <v>0.52095965530682276</v>
      </c>
      <c r="N473" s="1"/>
      <c r="O473" s="1"/>
      <c r="P473" s="21">
        <f t="shared" si="233"/>
        <v>1.6948308664067673</v>
      </c>
      <c r="Q473" s="21">
        <f t="shared" si="234"/>
        <v>66.948308664067667</v>
      </c>
      <c r="R473" s="34">
        <v>3</v>
      </c>
      <c r="S473" s="34">
        <v>5</v>
      </c>
      <c r="T473" s="34">
        <v>17</v>
      </c>
      <c r="U473" s="34">
        <v>5</v>
      </c>
      <c r="V473" s="34">
        <v>5</v>
      </c>
      <c r="W473" s="34">
        <v>2</v>
      </c>
      <c r="X473" s="28">
        <f t="shared" si="235"/>
        <v>5</v>
      </c>
      <c r="Y473" s="22">
        <f t="shared" si="236"/>
        <v>29.925999999999998</v>
      </c>
      <c r="Z473" s="3"/>
      <c r="AA473" s="22">
        <f t="shared" si="237"/>
        <v>0.32486763983965927</v>
      </c>
      <c r="AB473" s="22">
        <f t="shared" si="238"/>
        <v>53.24867639839659</v>
      </c>
      <c r="AC473" s="34">
        <v>3</v>
      </c>
      <c r="AD473" s="34">
        <v>3</v>
      </c>
      <c r="AE473" s="34">
        <f t="shared" si="250"/>
        <v>6</v>
      </c>
      <c r="AF473" s="5">
        <f t="shared" si="251"/>
        <v>-0.22403736954167733</v>
      </c>
      <c r="AG473" s="5">
        <v>89</v>
      </c>
      <c r="AH473" s="5">
        <f t="shared" si="256"/>
        <v>211</v>
      </c>
      <c r="AI473" s="5">
        <f t="shared" si="252"/>
        <v>-3.655544148765489E-2</v>
      </c>
      <c r="AJ473" s="5"/>
      <c r="AK473" s="23">
        <f t="shared" si="253"/>
        <v>-0.13029640551466612</v>
      </c>
      <c r="AL473" s="23">
        <f t="shared" si="254"/>
        <v>48.69703594485334</v>
      </c>
      <c r="AM473">
        <v>3</v>
      </c>
      <c r="AN473">
        <v>3</v>
      </c>
      <c r="AO473">
        <v>4</v>
      </c>
      <c r="AP473">
        <v>3</v>
      </c>
      <c r="AQ473">
        <v>4</v>
      </c>
      <c r="AR473" s="31">
        <v>4</v>
      </c>
      <c r="AS473" s="6">
        <f t="shared" si="239"/>
        <v>21</v>
      </c>
      <c r="AT473" s="6">
        <f t="shared" si="240"/>
        <v>-0.51789915767352035</v>
      </c>
      <c r="AU473" s="6">
        <f t="shared" si="241"/>
        <v>-0.52688198111843199</v>
      </c>
      <c r="AV473" s="6">
        <f t="shared" si="242"/>
        <v>0.2970787949802603</v>
      </c>
      <c r="AW473" s="6">
        <f t="shared" si="243"/>
        <v>-1.2620324046144913</v>
      </c>
      <c r="AX473" s="6">
        <f t="shared" si="244"/>
        <v>0.37758186298369223</v>
      </c>
      <c r="AY473" s="6">
        <f t="shared" si="245"/>
        <v>0.25555636805068033</v>
      </c>
      <c r="AZ473" s="6"/>
      <c r="BA473" s="6"/>
      <c r="BB473" s="24">
        <f t="shared" si="246"/>
        <v>-0.2294327528986351</v>
      </c>
      <c r="BC473" s="24">
        <f t="shared" si="255"/>
        <v>47.705672471013649</v>
      </c>
      <c r="BD473" s="20">
        <f t="shared" si="247"/>
        <v>1.6599693478331254</v>
      </c>
      <c r="BE473" s="8">
        <f t="shared" si="248"/>
        <v>0.41499233695828136</v>
      </c>
      <c r="BF473" s="20">
        <f t="shared" si="249"/>
        <v>54.149923369582815</v>
      </c>
    </row>
    <row r="474" spans="1:58" customFormat="1">
      <c r="A474" s="34">
        <v>54926</v>
      </c>
      <c r="B474" s="35">
        <v>43607.854166666664</v>
      </c>
      <c r="C474" s="34" t="s">
        <v>6</v>
      </c>
      <c r="D474" s="34">
        <v>1.5</v>
      </c>
      <c r="E474" s="34">
        <f t="shared" si="226"/>
        <v>1.5</v>
      </c>
      <c r="F474" s="34">
        <v>5</v>
      </c>
      <c r="G474" s="34">
        <f t="shared" si="227"/>
        <v>5</v>
      </c>
      <c r="H474" s="34">
        <v>0</v>
      </c>
      <c r="I474" s="34">
        <f t="shared" si="228"/>
        <v>0</v>
      </c>
      <c r="J474" s="30">
        <f t="shared" si="229"/>
        <v>9.5378593814955392E-2</v>
      </c>
      <c r="K474" s="30">
        <f t="shared" si="230"/>
        <v>-0.40788102563655476</v>
      </c>
      <c r="L474" s="30">
        <f t="shared" si="231"/>
        <v>1.4952998141315237</v>
      </c>
      <c r="M474" s="30">
        <f t="shared" si="232"/>
        <v>-0.99204019468001348</v>
      </c>
      <c r="N474" s="1"/>
      <c r="O474" s="1"/>
      <c r="P474" s="21">
        <f t="shared" si="233"/>
        <v>3.1792864604985129E-2</v>
      </c>
      <c r="Q474" s="21">
        <f t="shared" si="234"/>
        <v>50.31792864604985</v>
      </c>
      <c r="R474" s="34">
        <v>3</v>
      </c>
      <c r="S474" s="34">
        <v>5</v>
      </c>
      <c r="T474" s="34">
        <v>17</v>
      </c>
      <c r="U474" s="34">
        <v>5</v>
      </c>
      <c r="V474" s="34">
        <v>5</v>
      </c>
      <c r="W474" s="34">
        <v>2</v>
      </c>
      <c r="X474" s="28">
        <f t="shared" si="235"/>
        <v>5</v>
      </c>
      <c r="Y474" s="22">
        <f t="shared" si="236"/>
        <v>29.925999999999998</v>
      </c>
      <c r="Z474" s="3"/>
      <c r="AA474" s="22">
        <f t="shared" si="237"/>
        <v>0.32486763983965927</v>
      </c>
      <c r="AB474" s="22">
        <f t="shared" si="238"/>
        <v>53.24867639839659</v>
      </c>
      <c r="AC474" s="34">
        <v>3</v>
      </c>
      <c r="AD474" s="34">
        <v>3</v>
      </c>
      <c r="AE474" s="34">
        <f t="shared" si="250"/>
        <v>6</v>
      </c>
      <c r="AF474" s="5">
        <f t="shared" si="251"/>
        <v>-0.22403736954167733</v>
      </c>
      <c r="AG474" s="5">
        <v>89</v>
      </c>
      <c r="AH474" s="5">
        <f t="shared" si="256"/>
        <v>211</v>
      </c>
      <c r="AI474" s="5">
        <f t="shared" si="252"/>
        <v>-3.655544148765489E-2</v>
      </c>
      <c r="AJ474" s="5"/>
      <c r="AK474" s="23">
        <f t="shared" si="253"/>
        <v>-0.13029640551466612</v>
      </c>
      <c r="AL474" s="23">
        <f t="shared" si="254"/>
        <v>48.69703594485334</v>
      </c>
      <c r="AM474">
        <v>3</v>
      </c>
      <c r="AN474">
        <v>3</v>
      </c>
      <c r="AO474">
        <v>4</v>
      </c>
      <c r="AP474">
        <v>3</v>
      </c>
      <c r="AQ474">
        <v>4</v>
      </c>
      <c r="AR474" s="31">
        <v>4</v>
      </c>
      <c r="AS474" s="6">
        <f t="shared" si="239"/>
        <v>21</v>
      </c>
      <c r="AT474" s="6">
        <f t="shared" si="240"/>
        <v>-0.51789915767352035</v>
      </c>
      <c r="AU474" s="6">
        <f t="shared" si="241"/>
        <v>-0.52688198111843199</v>
      </c>
      <c r="AV474" s="6">
        <f t="shared" si="242"/>
        <v>0.2970787949802603</v>
      </c>
      <c r="AW474" s="6">
        <f t="shared" si="243"/>
        <v>-1.2620324046144913</v>
      </c>
      <c r="AX474" s="6">
        <f t="shared" si="244"/>
        <v>0.37758186298369223</v>
      </c>
      <c r="AY474" s="6">
        <f t="shared" si="245"/>
        <v>0.25555636805068033</v>
      </c>
      <c r="AZ474" s="6"/>
      <c r="BA474" s="6"/>
      <c r="BB474" s="24">
        <f t="shared" si="246"/>
        <v>-0.2294327528986351</v>
      </c>
      <c r="BC474" s="24">
        <f t="shared" si="255"/>
        <v>47.705672471013649</v>
      </c>
      <c r="BD474" s="20">
        <f t="shared" si="247"/>
        <v>-3.0686539686567982E-3</v>
      </c>
      <c r="BE474" s="8">
        <f t="shared" si="248"/>
        <v>-7.6716349216419955E-4</v>
      </c>
      <c r="BF474" s="20">
        <f t="shared" si="249"/>
        <v>49.992328365078357</v>
      </c>
    </row>
    <row r="475" spans="1:58" customFormat="1">
      <c r="A475" s="34">
        <v>54926</v>
      </c>
      <c r="B475" s="35">
        <v>43608.4375</v>
      </c>
      <c r="C475" s="34" t="s">
        <v>12</v>
      </c>
      <c r="D475" s="34">
        <v>0.95</v>
      </c>
      <c r="E475" s="34">
        <f t="shared" si="226"/>
        <v>0.95</v>
      </c>
      <c r="F475" s="34">
        <v>5</v>
      </c>
      <c r="G475" s="34">
        <f t="shared" si="227"/>
        <v>5</v>
      </c>
      <c r="H475" s="34">
        <v>0</v>
      </c>
      <c r="I475" s="34">
        <f t="shared" si="228"/>
        <v>0</v>
      </c>
      <c r="J475" s="30">
        <f t="shared" si="229"/>
        <v>-0.35751118388238401</v>
      </c>
      <c r="K475" s="30">
        <f t="shared" si="230"/>
        <v>-0.86077080333389422</v>
      </c>
      <c r="L475" s="30">
        <f t="shared" si="231"/>
        <v>1.4952998141315237</v>
      </c>
      <c r="M475" s="30">
        <f t="shared" si="232"/>
        <v>-0.99204019468001348</v>
      </c>
      <c r="N475" s="1"/>
      <c r="O475" s="1"/>
      <c r="P475" s="21">
        <f t="shared" si="233"/>
        <v>-0.11917039462746133</v>
      </c>
      <c r="Q475" s="21">
        <f t="shared" si="234"/>
        <v>48.808296053725385</v>
      </c>
      <c r="R475" s="34">
        <v>3</v>
      </c>
      <c r="S475" s="34">
        <v>5</v>
      </c>
      <c r="T475" s="34">
        <v>17</v>
      </c>
      <c r="U475" s="34">
        <v>4</v>
      </c>
      <c r="V475" s="34">
        <v>4</v>
      </c>
      <c r="W475" s="34">
        <v>2</v>
      </c>
      <c r="X475" s="28">
        <f t="shared" si="235"/>
        <v>5</v>
      </c>
      <c r="Y475" s="22">
        <f t="shared" si="236"/>
        <v>28.092000000000002</v>
      </c>
      <c r="Z475" s="3"/>
      <c r="AA475" s="22">
        <f t="shared" si="237"/>
        <v>8.7549884263647015E-2</v>
      </c>
      <c r="AB475" s="22">
        <f t="shared" si="238"/>
        <v>50.875498842636468</v>
      </c>
      <c r="AC475" s="34">
        <v>5</v>
      </c>
      <c r="AD475" s="34">
        <v>3</v>
      </c>
      <c r="AE475" s="34">
        <f t="shared" si="250"/>
        <v>8</v>
      </c>
      <c r="AF475" s="5">
        <f t="shared" si="251"/>
        <v>0.45101055878998159</v>
      </c>
      <c r="AG475" s="5">
        <v>89</v>
      </c>
      <c r="AH475" s="5">
        <f t="shared" si="256"/>
        <v>211</v>
      </c>
      <c r="AI475" s="5">
        <f t="shared" si="252"/>
        <v>-3.655544148765489E-2</v>
      </c>
      <c r="AJ475" s="5"/>
      <c r="AK475" s="23">
        <f t="shared" si="253"/>
        <v>0.20722755865116335</v>
      </c>
      <c r="AL475" s="23">
        <f t="shared" si="254"/>
        <v>52.072275586511637</v>
      </c>
      <c r="AM475" s="14">
        <v>3</v>
      </c>
      <c r="AN475" s="14">
        <v>2</v>
      </c>
      <c r="AO475" s="14">
        <v>4</v>
      </c>
      <c r="AP475" s="14">
        <v>1</v>
      </c>
      <c r="AQ475" s="14">
        <v>3</v>
      </c>
      <c r="AR475" s="32">
        <v>4</v>
      </c>
      <c r="AS475" s="6">
        <f t="shared" si="239"/>
        <v>17</v>
      </c>
      <c r="AT475" s="6">
        <f t="shared" si="240"/>
        <v>-0.51789915767352035</v>
      </c>
      <c r="AU475" s="6">
        <f t="shared" si="241"/>
        <v>-1.6227965018447703</v>
      </c>
      <c r="AV475" s="6">
        <f t="shared" si="242"/>
        <v>0.2970787949802603</v>
      </c>
      <c r="AW475" s="6">
        <f t="shared" si="243"/>
        <v>-3.2620324046144913</v>
      </c>
      <c r="AX475" s="6">
        <f t="shared" si="244"/>
        <v>-0.81754681637338489</v>
      </c>
      <c r="AY475" s="6">
        <f t="shared" si="245"/>
        <v>0.25555636805068033</v>
      </c>
      <c r="AZ475" s="6"/>
      <c r="BA475" s="6"/>
      <c r="BB475" s="24">
        <f t="shared" si="246"/>
        <v>-0.94460661957920455</v>
      </c>
      <c r="BC475" s="24">
        <f t="shared" si="255"/>
        <v>40.553933804207958</v>
      </c>
      <c r="BD475" s="20">
        <f t="shared" si="247"/>
        <v>-0.76899957129185559</v>
      </c>
      <c r="BE475" s="8">
        <f t="shared" si="248"/>
        <v>-0.1922498928229639</v>
      </c>
      <c r="BF475" s="20">
        <f t="shared" si="249"/>
        <v>48.077501071770364</v>
      </c>
    </row>
    <row r="476" spans="1:58" customFormat="1">
      <c r="A476" s="34">
        <v>54926</v>
      </c>
      <c r="B476" s="35">
        <v>43608.579861111109</v>
      </c>
      <c r="C476" s="34" t="s">
        <v>4</v>
      </c>
      <c r="D476" s="34">
        <v>0.95</v>
      </c>
      <c r="E476" s="34">
        <f t="shared" si="226"/>
        <v>0.95</v>
      </c>
      <c r="F476" s="34">
        <v>4</v>
      </c>
      <c r="G476" s="34">
        <f t="shared" si="227"/>
        <v>4</v>
      </c>
      <c r="H476" s="34">
        <v>0</v>
      </c>
      <c r="I476" s="34">
        <f t="shared" si="228"/>
        <v>0</v>
      </c>
      <c r="J476" s="30">
        <f t="shared" si="229"/>
        <v>-1.4102948054372675</v>
      </c>
      <c r="K476" s="30">
        <f t="shared" si="230"/>
        <v>-0.86077080333389422</v>
      </c>
      <c r="L476" s="30">
        <f t="shared" si="231"/>
        <v>0.44251619257664032</v>
      </c>
      <c r="M476" s="30">
        <f t="shared" si="232"/>
        <v>-0.99204019468001348</v>
      </c>
      <c r="N476" s="1"/>
      <c r="O476" s="1"/>
      <c r="P476" s="21">
        <f t="shared" si="233"/>
        <v>-0.47009826847908914</v>
      </c>
      <c r="Q476" s="21">
        <f t="shared" si="234"/>
        <v>45.299017315209106</v>
      </c>
      <c r="R476" s="34">
        <v>3</v>
      </c>
      <c r="S476" s="34">
        <v>3</v>
      </c>
      <c r="T476" s="34">
        <v>15</v>
      </c>
      <c r="U476" s="34">
        <v>5</v>
      </c>
      <c r="V476" s="34">
        <v>4</v>
      </c>
      <c r="W476" s="34">
        <v>2</v>
      </c>
      <c r="X476" s="28">
        <f t="shared" si="235"/>
        <v>5</v>
      </c>
      <c r="Y476" s="22">
        <f t="shared" si="236"/>
        <v>26.21</v>
      </c>
      <c r="Z476" s="3"/>
      <c r="AA476" s="22">
        <f t="shared" si="237"/>
        <v>-0.15597902303954622</v>
      </c>
      <c r="AB476" s="22">
        <f t="shared" si="238"/>
        <v>48.440209769604536</v>
      </c>
      <c r="AC476" s="34">
        <v>5</v>
      </c>
      <c r="AD476" s="34">
        <v>3</v>
      </c>
      <c r="AE476" s="34">
        <f t="shared" si="250"/>
        <v>8</v>
      </c>
      <c r="AF476" s="5">
        <f t="shared" si="251"/>
        <v>0.45101055878998159</v>
      </c>
      <c r="AG476" s="5">
        <v>89</v>
      </c>
      <c r="AH476" s="5">
        <f t="shared" si="256"/>
        <v>211</v>
      </c>
      <c r="AI476" s="5">
        <f t="shared" si="252"/>
        <v>-3.655544148765489E-2</v>
      </c>
      <c r="AJ476" s="5"/>
      <c r="AK476" s="23">
        <f t="shared" si="253"/>
        <v>0.20722755865116335</v>
      </c>
      <c r="AL476" s="23">
        <f t="shared" si="254"/>
        <v>52.072275586511637</v>
      </c>
      <c r="AM476" s="14">
        <v>3</v>
      </c>
      <c r="AN476" s="14">
        <v>2</v>
      </c>
      <c r="AO476" s="14">
        <v>4</v>
      </c>
      <c r="AP476" s="14">
        <v>1</v>
      </c>
      <c r="AQ476" s="14">
        <v>3</v>
      </c>
      <c r="AR476" s="32">
        <v>4</v>
      </c>
      <c r="AS476" s="6">
        <f t="shared" si="239"/>
        <v>17</v>
      </c>
      <c r="AT476" s="6">
        <f t="shared" si="240"/>
        <v>-0.51789915767352035</v>
      </c>
      <c r="AU476" s="6">
        <f t="shared" si="241"/>
        <v>-1.6227965018447703</v>
      </c>
      <c r="AV476" s="6">
        <f t="shared" si="242"/>
        <v>0.2970787949802603</v>
      </c>
      <c r="AW476" s="6">
        <f t="shared" si="243"/>
        <v>-3.2620324046144913</v>
      </c>
      <c r="AX476" s="6">
        <f t="shared" si="244"/>
        <v>-0.81754681637338489</v>
      </c>
      <c r="AY476" s="6">
        <f t="shared" si="245"/>
        <v>0.25555636805068033</v>
      </c>
      <c r="AZ476" s="6"/>
      <c r="BA476" s="6"/>
      <c r="BB476" s="24">
        <f t="shared" si="246"/>
        <v>-0.94460661957920455</v>
      </c>
      <c r="BC476" s="24">
        <f t="shared" si="255"/>
        <v>40.553933804207958</v>
      </c>
      <c r="BD476" s="20">
        <f t="shared" si="247"/>
        <v>-1.3634563524466765</v>
      </c>
      <c r="BE476" s="8">
        <f t="shared" si="248"/>
        <v>-0.34086408811166913</v>
      </c>
      <c r="BF476" s="20">
        <f t="shared" si="249"/>
        <v>46.591359118883311</v>
      </c>
    </row>
    <row r="477" spans="1:58" customFormat="1">
      <c r="A477" s="34">
        <v>54926</v>
      </c>
      <c r="B477" s="35">
        <v>43608.736111111109</v>
      </c>
      <c r="C477" s="34" t="s">
        <v>5</v>
      </c>
      <c r="D477" s="34">
        <v>2.5</v>
      </c>
      <c r="E477" s="34">
        <f t="shared" si="226"/>
        <v>2.5</v>
      </c>
      <c r="F477" s="34">
        <v>5</v>
      </c>
      <c r="G477" s="34">
        <f t="shared" si="227"/>
        <v>5</v>
      </c>
      <c r="H477" s="34">
        <v>5</v>
      </c>
      <c r="I477" s="34">
        <f t="shared" si="228"/>
        <v>5</v>
      </c>
      <c r="J477" s="30">
        <f t="shared" si="229"/>
        <v>3.4404809699093901</v>
      </c>
      <c r="K477" s="30">
        <f t="shared" si="230"/>
        <v>0.41555493381315328</v>
      </c>
      <c r="L477" s="30">
        <f t="shared" si="231"/>
        <v>1.4952998141315237</v>
      </c>
      <c r="M477" s="30">
        <f t="shared" si="232"/>
        <v>1.5296262219647134</v>
      </c>
      <c r="N477" s="1"/>
      <c r="O477" s="1"/>
      <c r="P477" s="21">
        <f t="shared" si="233"/>
        <v>1.1468269899697967</v>
      </c>
      <c r="Q477" s="21">
        <f t="shared" si="234"/>
        <v>61.468269899697965</v>
      </c>
      <c r="R477" s="34">
        <v>3</v>
      </c>
      <c r="S477" s="34">
        <v>5</v>
      </c>
      <c r="T477" s="34">
        <v>17</v>
      </c>
      <c r="U477" s="34">
        <v>5</v>
      </c>
      <c r="V477" s="34">
        <v>5</v>
      </c>
      <c r="W477" s="34">
        <v>2</v>
      </c>
      <c r="X477" s="28">
        <f t="shared" si="235"/>
        <v>5</v>
      </c>
      <c r="Y477" s="22">
        <f t="shared" si="236"/>
        <v>29.925999999999998</v>
      </c>
      <c r="Z477" s="3"/>
      <c r="AA477" s="22">
        <f t="shared" si="237"/>
        <v>0.32486763983965927</v>
      </c>
      <c r="AB477" s="22">
        <f t="shared" si="238"/>
        <v>53.24867639839659</v>
      </c>
      <c r="AC477" s="34">
        <v>5</v>
      </c>
      <c r="AD477" s="34">
        <v>3</v>
      </c>
      <c r="AE477" s="34">
        <f t="shared" si="250"/>
        <v>8</v>
      </c>
      <c r="AF477" s="5">
        <f t="shared" si="251"/>
        <v>0.45101055878998159</v>
      </c>
      <c r="AG477" s="5">
        <v>89</v>
      </c>
      <c r="AH477" s="5">
        <f t="shared" si="256"/>
        <v>211</v>
      </c>
      <c r="AI477" s="5">
        <f t="shared" si="252"/>
        <v>-3.655544148765489E-2</v>
      </c>
      <c r="AJ477" s="5"/>
      <c r="AK477" s="23">
        <f t="shared" si="253"/>
        <v>0.20722755865116335</v>
      </c>
      <c r="AL477" s="23">
        <f t="shared" si="254"/>
        <v>52.072275586511637</v>
      </c>
      <c r="AM477" s="14">
        <v>3</v>
      </c>
      <c r="AN477" s="14">
        <v>2</v>
      </c>
      <c r="AO477" s="14">
        <v>4</v>
      </c>
      <c r="AP477" s="14">
        <v>1</v>
      </c>
      <c r="AQ477" s="14">
        <v>3</v>
      </c>
      <c r="AR477" s="32">
        <v>4</v>
      </c>
      <c r="AS477" s="6">
        <f t="shared" si="239"/>
        <v>17</v>
      </c>
      <c r="AT477" s="6">
        <f t="shared" si="240"/>
        <v>-0.51789915767352035</v>
      </c>
      <c r="AU477" s="6">
        <f t="shared" si="241"/>
        <v>-1.6227965018447703</v>
      </c>
      <c r="AV477" s="6">
        <f t="shared" si="242"/>
        <v>0.2970787949802603</v>
      </c>
      <c r="AW477" s="6">
        <f t="shared" si="243"/>
        <v>-3.2620324046144913</v>
      </c>
      <c r="AX477" s="6">
        <f t="shared" si="244"/>
        <v>-0.81754681637338489</v>
      </c>
      <c r="AY477" s="6">
        <f t="shared" si="245"/>
        <v>0.25555636805068033</v>
      </c>
      <c r="AZ477" s="6"/>
      <c r="BA477" s="6"/>
      <c r="BB477" s="24">
        <f t="shared" si="246"/>
        <v>-0.94460661957920455</v>
      </c>
      <c r="BC477" s="24">
        <f t="shared" si="255"/>
        <v>40.553933804207958</v>
      </c>
      <c r="BD477" s="20">
        <f t="shared" si="247"/>
        <v>0.7343155688814148</v>
      </c>
      <c r="BE477" s="8">
        <f t="shared" si="248"/>
        <v>0.1835788922203537</v>
      </c>
      <c r="BF477" s="20">
        <f t="shared" si="249"/>
        <v>51.835788922203534</v>
      </c>
    </row>
    <row r="478" spans="1:58" s="48" customFormat="1" ht="15.75" thickBot="1">
      <c r="A478" s="71">
        <v>54926</v>
      </c>
      <c r="B478" s="75">
        <v>43608.854166666664</v>
      </c>
      <c r="C478" s="71" t="s">
        <v>6</v>
      </c>
      <c r="D478" s="71">
        <v>2.5</v>
      </c>
      <c r="E478" s="71">
        <f t="shared" si="226"/>
        <v>2.5</v>
      </c>
      <c r="F478" s="71">
        <v>5</v>
      </c>
      <c r="G478" s="71">
        <f t="shared" si="227"/>
        <v>5</v>
      </c>
      <c r="H478" s="71">
        <v>5</v>
      </c>
      <c r="I478" s="71">
        <f t="shared" si="228"/>
        <v>5</v>
      </c>
      <c r="J478" s="53">
        <f t="shared" si="229"/>
        <v>3.4404809699093901</v>
      </c>
      <c r="K478" s="53">
        <f t="shared" si="230"/>
        <v>0.41555493381315328</v>
      </c>
      <c r="L478" s="53">
        <f t="shared" si="231"/>
        <v>1.4952998141315237</v>
      </c>
      <c r="M478" s="53">
        <f t="shared" si="232"/>
        <v>1.5296262219647134</v>
      </c>
      <c r="N478" s="49"/>
      <c r="O478" s="49"/>
      <c r="P478" s="26">
        <f t="shared" si="233"/>
        <v>1.1468269899697967</v>
      </c>
      <c r="Q478" s="50">
        <f t="shared" si="234"/>
        <v>61.468269899697965</v>
      </c>
      <c r="R478" s="71">
        <v>3</v>
      </c>
      <c r="S478" s="71">
        <v>5</v>
      </c>
      <c r="T478" s="71">
        <v>17</v>
      </c>
      <c r="U478" s="71">
        <v>4</v>
      </c>
      <c r="V478" s="71">
        <v>4</v>
      </c>
      <c r="W478" s="71">
        <v>2</v>
      </c>
      <c r="X478" s="54">
        <f t="shared" si="235"/>
        <v>5</v>
      </c>
      <c r="Y478" s="55">
        <f t="shared" si="236"/>
        <v>28.092000000000002</v>
      </c>
      <c r="Z478" s="51"/>
      <c r="AA478" s="55">
        <f t="shared" si="237"/>
        <v>8.7549884263647015E-2</v>
      </c>
      <c r="AB478" s="55">
        <f t="shared" si="238"/>
        <v>50.875498842636468</v>
      </c>
      <c r="AC478" s="60">
        <v>5</v>
      </c>
      <c r="AD478" s="60">
        <v>3</v>
      </c>
      <c r="AE478" s="34">
        <f t="shared" si="250"/>
        <v>8</v>
      </c>
      <c r="AF478" s="5">
        <f t="shared" si="251"/>
        <v>0.45101055878998159</v>
      </c>
      <c r="AG478" s="5">
        <v>89</v>
      </c>
      <c r="AH478" s="5">
        <f t="shared" si="256"/>
        <v>211</v>
      </c>
      <c r="AI478" s="5">
        <f t="shared" si="252"/>
        <v>-3.655544148765489E-2</v>
      </c>
      <c r="AJ478" s="12"/>
      <c r="AK478" s="23">
        <f t="shared" si="253"/>
        <v>0.20722755865116335</v>
      </c>
      <c r="AL478" s="23">
        <f t="shared" si="254"/>
        <v>52.072275586511637</v>
      </c>
      <c r="AM478" s="48">
        <v>3</v>
      </c>
      <c r="AN478" s="48">
        <v>2</v>
      </c>
      <c r="AO478" s="48">
        <v>4</v>
      </c>
      <c r="AP478" s="48">
        <v>1</v>
      </c>
      <c r="AQ478" s="48">
        <v>3</v>
      </c>
      <c r="AR478" s="56">
        <v>4</v>
      </c>
      <c r="AS478" s="13">
        <f t="shared" si="239"/>
        <v>17</v>
      </c>
      <c r="AT478" s="13">
        <f t="shared" si="240"/>
        <v>-0.51789915767352035</v>
      </c>
      <c r="AU478" s="13">
        <f t="shared" si="241"/>
        <v>-1.6227965018447703</v>
      </c>
      <c r="AV478" s="13">
        <f t="shared" si="242"/>
        <v>0.2970787949802603</v>
      </c>
      <c r="AW478" s="13">
        <f t="shared" si="243"/>
        <v>-3.2620324046144913</v>
      </c>
      <c r="AX478" s="13">
        <f t="shared" si="244"/>
        <v>-0.81754681637338489</v>
      </c>
      <c r="AY478" s="13">
        <f t="shared" si="245"/>
        <v>0.25555636805068033</v>
      </c>
      <c r="AZ478" s="52"/>
      <c r="BA478" s="52"/>
      <c r="BB478" s="43">
        <f t="shared" si="246"/>
        <v>-0.94460661957920455</v>
      </c>
      <c r="BC478" s="43">
        <f t="shared" si="255"/>
        <v>40.553933804207958</v>
      </c>
      <c r="BD478" s="45">
        <f t="shared" si="247"/>
        <v>0.4969978133054026</v>
      </c>
      <c r="BE478" s="44">
        <f t="shared" si="248"/>
        <v>0.12424945332635065</v>
      </c>
      <c r="BF478" s="57">
        <f t="shared" si="249"/>
        <v>51.242494533263503</v>
      </c>
    </row>
    <row r="479" spans="1:58" customFormat="1">
      <c r="A479" s="34">
        <v>54927</v>
      </c>
      <c r="B479" s="35">
        <v>43602.4375</v>
      </c>
      <c r="C479" s="34" t="s">
        <v>3</v>
      </c>
      <c r="D479" s="34">
        <v>2.5</v>
      </c>
      <c r="E479" s="34">
        <f t="shared" si="226"/>
        <v>2.5</v>
      </c>
      <c r="F479" s="34">
        <v>4</v>
      </c>
      <c r="G479" s="34">
        <f t="shared" si="227"/>
        <v>4</v>
      </c>
      <c r="H479" s="34">
        <v>4</v>
      </c>
      <c r="I479" s="34">
        <f t="shared" si="228"/>
        <v>4</v>
      </c>
      <c r="J479" s="30">
        <f t="shared" si="229"/>
        <v>1.8833640650255616</v>
      </c>
      <c r="K479" s="30">
        <f t="shared" si="230"/>
        <v>0.41555493381315328</v>
      </c>
      <c r="L479" s="30">
        <f t="shared" si="231"/>
        <v>0.44251619257664032</v>
      </c>
      <c r="M479" s="30">
        <f t="shared" si="232"/>
        <v>1.0252929386357681</v>
      </c>
      <c r="N479" s="1"/>
      <c r="O479" s="1"/>
      <c r="P479" s="21">
        <f t="shared" si="233"/>
        <v>0.62778802167518721</v>
      </c>
      <c r="Q479" s="21">
        <f t="shared" si="234"/>
        <v>56.277880216751875</v>
      </c>
      <c r="R479" s="37">
        <v>4</v>
      </c>
      <c r="S479" s="37">
        <v>4</v>
      </c>
      <c r="T479" s="34">
        <v>8</v>
      </c>
      <c r="U479" s="34">
        <v>2</v>
      </c>
      <c r="V479" s="34">
        <v>2</v>
      </c>
      <c r="W479" s="34">
        <v>1</v>
      </c>
      <c r="X479" s="28">
        <f t="shared" si="235"/>
        <v>6</v>
      </c>
      <c r="Y479" s="22">
        <f t="shared" si="236"/>
        <v>15.521000000000001</v>
      </c>
      <c r="Z479" s="3"/>
      <c r="AA479" s="22">
        <f t="shared" si="237"/>
        <v>-1.5391248732860023</v>
      </c>
      <c r="AB479" s="22">
        <f t="shared" si="238"/>
        <v>34.608751267139979</v>
      </c>
      <c r="AC479" s="37">
        <v>1</v>
      </c>
      <c r="AD479" s="34">
        <v>0</v>
      </c>
      <c r="AE479" s="34">
        <f t="shared" si="250"/>
        <v>1</v>
      </c>
      <c r="AF479" s="5">
        <f t="shared" si="251"/>
        <v>-1.9116571903708246</v>
      </c>
      <c r="AG479" s="5">
        <v>47</v>
      </c>
      <c r="AH479" s="5">
        <f>300-AG479</f>
        <v>253</v>
      </c>
      <c r="AI479" s="5">
        <f t="shared" si="252"/>
        <v>0.74180053269516877</v>
      </c>
      <c r="AJ479" s="5"/>
      <c r="AK479" s="23">
        <f t="shared" si="253"/>
        <v>-0.58492832883782797</v>
      </c>
      <c r="AL479" s="23">
        <f t="shared" si="254"/>
        <v>44.150716711621719</v>
      </c>
      <c r="AM479">
        <v>2</v>
      </c>
      <c r="AN479">
        <v>5</v>
      </c>
      <c r="AO479">
        <v>5</v>
      </c>
      <c r="AP479">
        <v>5</v>
      </c>
      <c r="AQ479">
        <v>5</v>
      </c>
      <c r="AR479" s="37">
        <v>4</v>
      </c>
      <c r="AS479" s="6">
        <f t="shared" si="239"/>
        <v>26</v>
      </c>
      <c r="AT479" s="6">
        <f t="shared" si="240"/>
        <v>-1.6656330596105762</v>
      </c>
      <c r="AU479" s="6">
        <f t="shared" si="241"/>
        <v>1.6649470603342449</v>
      </c>
      <c r="AV479" s="6">
        <f t="shared" si="242"/>
        <v>1.423502559280414</v>
      </c>
      <c r="AW479" s="6">
        <f t="shared" si="243"/>
        <v>0.7379675953855086</v>
      </c>
      <c r="AX479" s="6">
        <f t="shared" si="244"/>
        <v>1.5727105423407692</v>
      </c>
      <c r="AY479" s="6">
        <f t="shared" si="245"/>
        <v>0.25555636805068033</v>
      </c>
      <c r="AZ479" s="6"/>
      <c r="BA479" s="6"/>
      <c r="BB479" s="24">
        <f t="shared" si="246"/>
        <v>0.66484184429684023</v>
      </c>
      <c r="BC479" s="24">
        <f t="shared" si="255"/>
        <v>56.648418442968406</v>
      </c>
      <c r="BD479" s="20">
        <f t="shared" si="247"/>
        <v>-0.83142333615180286</v>
      </c>
      <c r="BE479" s="8">
        <f t="shared" si="248"/>
        <v>-0.20785583403795072</v>
      </c>
      <c r="BF479" s="20">
        <f t="shared" si="249"/>
        <v>47.921441659620491</v>
      </c>
    </row>
    <row r="480" spans="1:58" s="2" customFormat="1">
      <c r="A480" s="78">
        <v>54927</v>
      </c>
      <c r="B480" s="84">
        <v>43602.602777777778</v>
      </c>
      <c r="C480" s="78" t="s">
        <v>4</v>
      </c>
      <c r="D480" s="78">
        <v>1.3</v>
      </c>
      <c r="E480" s="1">
        <f t="shared" si="226"/>
        <v>1.3</v>
      </c>
      <c r="F480" s="78">
        <v>5</v>
      </c>
      <c r="G480" s="1">
        <f t="shared" si="227"/>
        <v>5</v>
      </c>
      <c r="H480" s="78">
        <v>0</v>
      </c>
      <c r="I480" s="1">
        <f t="shared" si="228"/>
        <v>0</v>
      </c>
      <c r="J480" s="30">
        <f t="shared" si="229"/>
        <v>-6.9308598074986127E-2</v>
      </c>
      <c r="K480" s="30">
        <f t="shared" si="230"/>
        <v>-0.57256821752649634</v>
      </c>
      <c r="L480" s="30">
        <f t="shared" si="231"/>
        <v>1.4952998141315237</v>
      </c>
      <c r="M480" s="30">
        <f t="shared" si="232"/>
        <v>-0.99204019468001348</v>
      </c>
      <c r="N480" s="80"/>
      <c r="O480" s="80"/>
      <c r="P480" s="21">
        <f t="shared" si="233"/>
        <v>-2.3102866024995377E-2</v>
      </c>
      <c r="Q480" s="21">
        <f t="shared" si="234"/>
        <v>49.768971339750046</v>
      </c>
      <c r="R480" s="46">
        <v>4</v>
      </c>
      <c r="S480" s="46">
        <v>4</v>
      </c>
      <c r="T480" s="78">
        <v>8</v>
      </c>
      <c r="U480" s="78">
        <v>2</v>
      </c>
      <c r="V480" s="78">
        <v>2</v>
      </c>
      <c r="W480" s="78">
        <v>1</v>
      </c>
      <c r="X480" s="28">
        <f t="shared" si="235"/>
        <v>6</v>
      </c>
      <c r="Y480" s="22">
        <f t="shared" si="236"/>
        <v>15.521000000000001</v>
      </c>
      <c r="Z480" s="4"/>
      <c r="AA480" s="22">
        <f t="shared" si="237"/>
        <v>-1.5391248732860023</v>
      </c>
      <c r="AB480" s="22">
        <f t="shared" si="238"/>
        <v>34.608751267139979</v>
      </c>
      <c r="AC480" s="37">
        <v>1</v>
      </c>
      <c r="AD480" s="34">
        <v>0</v>
      </c>
      <c r="AE480" s="34">
        <f t="shared" si="250"/>
        <v>1</v>
      </c>
      <c r="AF480" s="5">
        <f t="shared" si="251"/>
        <v>-1.9116571903708246</v>
      </c>
      <c r="AG480" s="5">
        <v>47</v>
      </c>
      <c r="AH480" s="5">
        <f t="shared" ref="AH480:AH506" si="257">300-AG480</f>
        <v>253</v>
      </c>
      <c r="AI480" s="5">
        <f t="shared" si="252"/>
        <v>0.74180053269516877</v>
      </c>
      <c r="AJ480" s="5"/>
      <c r="AK480" s="23">
        <f t="shared" si="253"/>
        <v>-0.58492832883782797</v>
      </c>
      <c r="AL480" s="23">
        <f t="shared" si="254"/>
        <v>44.150716711621719</v>
      </c>
      <c r="AM480">
        <v>2</v>
      </c>
      <c r="AN480">
        <v>5</v>
      </c>
      <c r="AO480">
        <v>5</v>
      </c>
      <c r="AP480">
        <v>5</v>
      </c>
      <c r="AQ480">
        <v>5</v>
      </c>
      <c r="AR480" s="37">
        <v>4</v>
      </c>
      <c r="AS480" s="6">
        <f t="shared" si="239"/>
        <v>26</v>
      </c>
      <c r="AT480" s="6">
        <f t="shared" si="240"/>
        <v>-1.6656330596105762</v>
      </c>
      <c r="AU480" s="6">
        <f t="shared" si="241"/>
        <v>1.6649470603342449</v>
      </c>
      <c r="AV480" s="6">
        <f t="shared" si="242"/>
        <v>1.423502559280414</v>
      </c>
      <c r="AW480" s="6">
        <f t="shared" si="243"/>
        <v>0.7379675953855086</v>
      </c>
      <c r="AX480" s="6">
        <f t="shared" si="244"/>
        <v>1.5727105423407692</v>
      </c>
      <c r="AY480" s="6">
        <f t="shared" si="245"/>
        <v>0.25555636805068033</v>
      </c>
      <c r="AZ480" s="83"/>
      <c r="BA480" s="83"/>
      <c r="BB480" s="24">
        <f t="shared" si="246"/>
        <v>0.66484184429684023</v>
      </c>
      <c r="BC480" s="24">
        <f t="shared" si="255"/>
        <v>56.648418442968406</v>
      </c>
      <c r="BD480" s="20">
        <f t="shared" si="247"/>
        <v>-1.4823142238519857</v>
      </c>
      <c r="BE480" s="8">
        <f t="shared" si="248"/>
        <v>-0.37057855596299644</v>
      </c>
      <c r="BF480" s="20">
        <f t="shared" si="249"/>
        <v>46.294214440370034</v>
      </c>
    </row>
    <row r="481" spans="1:58" s="2" customFormat="1">
      <c r="A481" s="78">
        <v>54927</v>
      </c>
      <c r="B481" s="84">
        <v>43602.762499999997</v>
      </c>
      <c r="C481" s="78" t="s">
        <v>5</v>
      </c>
      <c r="D481" s="78">
        <v>3.5</v>
      </c>
      <c r="E481" s="1">
        <f t="shared" si="226"/>
        <v>3.5</v>
      </c>
      <c r="F481" s="78">
        <v>4</v>
      </c>
      <c r="G481" s="1">
        <f t="shared" si="227"/>
        <v>4</v>
      </c>
      <c r="H481" s="78">
        <v>4</v>
      </c>
      <c r="I481" s="1">
        <f t="shared" si="228"/>
        <v>4</v>
      </c>
      <c r="J481" s="30">
        <f t="shared" si="229"/>
        <v>2.7068000244752697</v>
      </c>
      <c r="K481" s="30">
        <f t="shared" si="230"/>
        <v>1.2389908932628613</v>
      </c>
      <c r="L481" s="30">
        <f t="shared" si="231"/>
        <v>0.44251619257664032</v>
      </c>
      <c r="M481" s="30">
        <f t="shared" si="232"/>
        <v>1.0252929386357681</v>
      </c>
      <c r="N481" s="80"/>
      <c r="O481" s="80"/>
      <c r="P481" s="21">
        <f t="shared" si="233"/>
        <v>0.90226667482508993</v>
      </c>
      <c r="Q481" s="21">
        <f t="shared" si="234"/>
        <v>59.022666748250899</v>
      </c>
      <c r="R481" s="46">
        <v>4</v>
      </c>
      <c r="S481" s="46">
        <v>4</v>
      </c>
      <c r="T481" s="78">
        <v>8</v>
      </c>
      <c r="U481" s="78">
        <v>2</v>
      </c>
      <c r="V481" s="78">
        <v>2</v>
      </c>
      <c r="W481" s="78">
        <v>1</v>
      </c>
      <c r="X481" s="28">
        <f t="shared" si="235"/>
        <v>6</v>
      </c>
      <c r="Y481" s="22">
        <f t="shared" si="236"/>
        <v>15.521000000000001</v>
      </c>
      <c r="Z481" s="4"/>
      <c r="AA481" s="22">
        <f t="shared" si="237"/>
        <v>-1.5391248732860023</v>
      </c>
      <c r="AB481" s="22">
        <f t="shared" si="238"/>
        <v>34.608751267139979</v>
      </c>
      <c r="AC481" s="37">
        <v>1</v>
      </c>
      <c r="AD481" s="34">
        <v>0</v>
      </c>
      <c r="AE481" s="34">
        <f t="shared" si="250"/>
        <v>1</v>
      </c>
      <c r="AF481" s="5">
        <f t="shared" si="251"/>
        <v>-1.9116571903708246</v>
      </c>
      <c r="AG481" s="5">
        <v>47</v>
      </c>
      <c r="AH481" s="5">
        <f t="shared" si="257"/>
        <v>253</v>
      </c>
      <c r="AI481" s="5">
        <f t="shared" si="252"/>
        <v>0.74180053269516877</v>
      </c>
      <c r="AJ481" s="5"/>
      <c r="AK481" s="23">
        <f t="shared" si="253"/>
        <v>-0.58492832883782797</v>
      </c>
      <c r="AL481" s="23">
        <f t="shared" si="254"/>
        <v>44.150716711621719</v>
      </c>
      <c r="AM481">
        <v>2</v>
      </c>
      <c r="AN481">
        <v>5</v>
      </c>
      <c r="AO481">
        <v>5</v>
      </c>
      <c r="AP481">
        <v>5</v>
      </c>
      <c r="AQ481">
        <v>5</v>
      </c>
      <c r="AR481" s="37">
        <v>4</v>
      </c>
      <c r="AS481" s="6">
        <f t="shared" si="239"/>
        <v>26</v>
      </c>
      <c r="AT481" s="6">
        <f t="shared" si="240"/>
        <v>-1.6656330596105762</v>
      </c>
      <c r="AU481" s="6">
        <f t="shared" si="241"/>
        <v>1.6649470603342449</v>
      </c>
      <c r="AV481" s="6">
        <f t="shared" si="242"/>
        <v>1.423502559280414</v>
      </c>
      <c r="AW481" s="6">
        <f t="shared" si="243"/>
        <v>0.7379675953855086</v>
      </c>
      <c r="AX481" s="6">
        <f t="shared" si="244"/>
        <v>1.5727105423407692</v>
      </c>
      <c r="AY481" s="6">
        <f t="shared" si="245"/>
        <v>0.25555636805068033</v>
      </c>
      <c r="AZ481" s="83"/>
      <c r="BA481" s="83"/>
      <c r="BB481" s="24">
        <f t="shared" si="246"/>
        <v>0.66484184429684023</v>
      </c>
      <c r="BC481" s="24">
        <f t="shared" si="255"/>
        <v>56.648418442968406</v>
      </c>
      <c r="BD481" s="20">
        <f t="shared" si="247"/>
        <v>-0.55694468300190025</v>
      </c>
      <c r="BE481" s="8">
        <f t="shared" si="248"/>
        <v>-0.13923617075047506</v>
      </c>
      <c r="BF481" s="20">
        <f t="shared" si="249"/>
        <v>48.607638292495253</v>
      </c>
    </row>
    <row r="482" spans="1:58" s="2" customFormat="1">
      <c r="A482" s="78">
        <v>54927</v>
      </c>
      <c r="B482" s="84">
        <v>43602.854166666664</v>
      </c>
      <c r="C482" s="78" t="s">
        <v>6</v>
      </c>
      <c r="D482" s="78">
        <v>2.5</v>
      </c>
      <c r="E482" s="1">
        <f t="shared" si="226"/>
        <v>2.5</v>
      </c>
      <c r="F482" s="78">
        <v>3</v>
      </c>
      <c r="G482" s="1">
        <f t="shared" si="227"/>
        <v>3</v>
      </c>
      <c r="H482" s="78">
        <v>5</v>
      </c>
      <c r="I482" s="1">
        <f t="shared" si="228"/>
        <v>5</v>
      </c>
      <c r="J482" s="30">
        <f t="shared" si="229"/>
        <v>1.3349137267996238</v>
      </c>
      <c r="K482" s="30">
        <f t="shared" si="230"/>
        <v>0.41555493381315328</v>
      </c>
      <c r="L482" s="30">
        <f t="shared" si="231"/>
        <v>-0.61026742897824293</v>
      </c>
      <c r="M482" s="30">
        <f t="shared" si="232"/>
        <v>1.5296262219647134</v>
      </c>
      <c r="N482" s="80"/>
      <c r="O482" s="80"/>
      <c r="P482" s="21">
        <f t="shared" si="233"/>
        <v>0.44497124226654128</v>
      </c>
      <c r="Q482" s="21">
        <f t="shared" si="234"/>
        <v>54.449712422665414</v>
      </c>
      <c r="R482" s="78">
        <v>5</v>
      </c>
      <c r="S482" s="78">
        <v>4</v>
      </c>
      <c r="T482" s="78">
        <v>21</v>
      </c>
      <c r="U482" s="78">
        <v>5</v>
      </c>
      <c r="V482" s="78">
        <v>6</v>
      </c>
      <c r="W482" s="78">
        <v>2</v>
      </c>
      <c r="X482" s="28">
        <f t="shared" si="235"/>
        <v>5</v>
      </c>
      <c r="Y482" s="22">
        <f t="shared" si="236"/>
        <v>35.502999999999993</v>
      </c>
      <c r="Z482" s="4"/>
      <c r="AA482" s="22">
        <f t="shared" si="237"/>
        <v>1.0465258311414161</v>
      </c>
      <c r="AB482" s="22">
        <f t="shared" si="238"/>
        <v>60.465258311414161</v>
      </c>
      <c r="AC482" s="37">
        <v>1</v>
      </c>
      <c r="AD482" s="34">
        <v>0</v>
      </c>
      <c r="AE482" s="34">
        <f t="shared" si="250"/>
        <v>1</v>
      </c>
      <c r="AF482" s="5">
        <f t="shared" si="251"/>
        <v>-1.9116571903708246</v>
      </c>
      <c r="AG482" s="5">
        <v>47</v>
      </c>
      <c r="AH482" s="5">
        <f t="shared" si="257"/>
        <v>253</v>
      </c>
      <c r="AI482" s="5">
        <f t="shared" si="252"/>
        <v>0.74180053269516877</v>
      </c>
      <c r="AJ482" s="5"/>
      <c r="AK482" s="23">
        <f t="shared" si="253"/>
        <v>-0.58492832883782797</v>
      </c>
      <c r="AL482" s="23">
        <f t="shared" si="254"/>
        <v>44.150716711621719</v>
      </c>
      <c r="AM482">
        <v>2</v>
      </c>
      <c r="AN482">
        <v>5</v>
      </c>
      <c r="AO482">
        <v>5</v>
      </c>
      <c r="AP482">
        <v>5</v>
      </c>
      <c r="AQ482">
        <v>5</v>
      </c>
      <c r="AR482" s="37">
        <v>4</v>
      </c>
      <c r="AS482" s="6">
        <f t="shared" si="239"/>
        <v>26</v>
      </c>
      <c r="AT482" s="6">
        <f t="shared" si="240"/>
        <v>-1.6656330596105762</v>
      </c>
      <c r="AU482" s="6">
        <f t="shared" si="241"/>
        <v>1.6649470603342449</v>
      </c>
      <c r="AV482" s="6">
        <f t="shared" si="242"/>
        <v>1.423502559280414</v>
      </c>
      <c r="AW482" s="6">
        <f t="shared" si="243"/>
        <v>0.7379675953855086</v>
      </c>
      <c r="AX482" s="6">
        <f t="shared" si="244"/>
        <v>1.5727105423407692</v>
      </c>
      <c r="AY482" s="6">
        <f t="shared" si="245"/>
        <v>0.25555636805068033</v>
      </c>
      <c r="AZ482" s="83"/>
      <c r="BA482" s="83"/>
      <c r="BB482" s="24">
        <f t="shared" si="246"/>
        <v>0.66484184429684023</v>
      </c>
      <c r="BC482" s="24">
        <f t="shared" si="255"/>
        <v>56.648418442968406</v>
      </c>
      <c r="BD482" s="20">
        <f t="shared" si="247"/>
        <v>1.5714105888669696</v>
      </c>
      <c r="BE482" s="8">
        <f t="shared" si="248"/>
        <v>0.3928526472167424</v>
      </c>
      <c r="BF482" s="20">
        <f t="shared" si="249"/>
        <v>53.928526472167427</v>
      </c>
    </row>
    <row r="483" spans="1:58" customFormat="1">
      <c r="A483" s="34">
        <v>54927</v>
      </c>
      <c r="B483" s="35">
        <v>43603.4375</v>
      </c>
      <c r="C483" s="34" t="s">
        <v>7</v>
      </c>
      <c r="D483" s="34">
        <v>2.5</v>
      </c>
      <c r="E483" s="34">
        <f t="shared" si="226"/>
        <v>2.5</v>
      </c>
      <c r="F483" s="34">
        <v>5</v>
      </c>
      <c r="G483" s="34">
        <f t="shared" si="227"/>
        <v>5</v>
      </c>
      <c r="H483" s="34">
        <v>5</v>
      </c>
      <c r="I483" s="34">
        <f t="shared" si="228"/>
        <v>5</v>
      </c>
      <c r="J483" s="30">
        <f t="shared" si="229"/>
        <v>3.4404809699093901</v>
      </c>
      <c r="K483" s="30">
        <f t="shared" si="230"/>
        <v>0.41555493381315328</v>
      </c>
      <c r="L483" s="30">
        <f t="shared" si="231"/>
        <v>1.4952998141315237</v>
      </c>
      <c r="M483" s="30">
        <f t="shared" si="232"/>
        <v>1.5296262219647134</v>
      </c>
      <c r="N483" s="1"/>
      <c r="O483" s="1"/>
      <c r="P483" s="21">
        <f t="shared" si="233"/>
        <v>1.1468269899697967</v>
      </c>
      <c r="Q483" s="21">
        <f t="shared" si="234"/>
        <v>61.468269899697965</v>
      </c>
      <c r="R483" s="37">
        <v>4</v>
      </c>
      <c r="S483" s="37">
        <v>4</v>
      </c>
      <c r="T483" s="34">
        <v>8</v>
      </c>
      <c r="U483" s="34">
        <v>2</v>
      </c>
      <c r="V483" s="34">
        <v>2</v>
      </c>
      <c r="W483" s="34">
        <v>1</v>
      </c>
      <c r="X483" s="28">
        <f t="shared" si="235"/>
        <v>6</v>
      </c>
      <c r="Y483" s="22">
        <f t="shared" si="236"/>
        <v>15.521000000000001</v>
      </c>
      <c r="Z483" s="3"/>
      <c r="AA483" s="22">
        <f t="shared" si="237"/>
        <v>-1.5391248732860023</v>
      </c>
      <c r="AB483" s="22">
        <f t="shared" si="238"/>
        <v>34.608751267139979</v>
      </c>
      <c r="AC483" s="34">
        <v>0</v>
      </c>
      <c r="AD483" s="34">
        <v>0</v>
      </c>
      <c r="AE483" s="34">
        <f t="shared" si="250"/>
        <v>0</v>
      </c>
      <c r="AF483" s="5">
        <f t="shared" si="251"/>
        <v>-2.2491811545366542</v>
      </c>
      <c r="AG483" s="5">
        <v>47</v>
      </c>
      <c r="AH483" s="5">
        <f t="shared" si="257"/>
        <v>253</v>
      </c>
      <c r="AI483" s="5">
        <f t="shared" si="252"/>
        <v>0.74180053269516877</v>
      </c>
      <c r="AJ483" s="5"/>
      <c r="AK483" s="23">
        <f t="shared" si="253"/>
        <v>-0.75369031092074268</v>
      </c>
      <c r="AL483" s="23">
        <f t="shared" si="254"/>
        <v>42.463096890792571</v>
      </c>
      <c r="AM483" s="37">
        <v>3</v>
      </c>
      <c r="AN483" s="37">
        <v>4</v>
      </c>
      <c r="AO483" s="37">
        <v>4</v>
      </c>
      <c r="AP483" s="37">
        <v>5</v>
      </c>
      <c r="AQ483" s="37">
        <v>4</v>
      </c>
      <c r="AR483" s="37">
        <v>4</v>
      </c>
      <c r="AS483" s="6">
        <f t="shared" si="239"/>
        <v>24</v>
      </c>
      <c r="AT483" s="6">
        <f t="shared" si="240"/>
        <v>-0.51789915767352035</v>
      </c>
      <c r="AU483" s="6">
        <f t="shared" si="241"/>
        <v>0.56903253960790645</v>
      </c>
      <c r="AV483" s="6">
        <f t="shared" si="242"/>
        <v>0.2970787949802603</v>
      </c>
      <c r="AW483" s="6">
        <f t="shared" si="243"/>
        <v>0.7379675953855086</v>
      </c>
      <c r="AX483" s="6">
        <f t="shared" si="244"/>
        <v>0.37758186298369223</v>
      </c>
      <c r="AY483" s="6">
        <f t="shared" si="245"/>
        <v>0.25555636805068033</v>
      </c>
      <c r="AZ483" s="6"/>
      <c r="BA483" s="6"/>
      <c r="BB483" s="24">
        <f t="shared" si="246"/>
        <v>0.28655300055575456</v>
      </c>
      <c r="BC483" s="24">
        <f t="shared" si="255"/>
        <v>52.865530005557545</v>
      </c>
      <c r="BD483" s="20">
        <f t="shared" si="247"/>
        <v>-0.8594351936811937</v>
      </c>
      <c r="BE483" s="8">
        <f t="shared" si="248"/>
        <v>-0.21485879842029842</v>
      </c>
      <c r="BF483" s="20">
        <f t="shared" si="249"/>
        <v>47.851412015797017</v>
      </c>
    </row>
    <row r="484" spans="1:58" s="2" customFormat="1">
      <c r="A484" s="78">
        <v>54927</v>
      </c>
      <c r="B484" s="84">
        <v>43603.59375</v>
      </c>
      <c r="C484" s="78" t="s">
        <v>4</v>
      </c>
      <c r="D484" s="78">
        <v>1.3</v>
      </c>
      <c r="E484" s="1">
        <f t="shared" si="226"/>
        <v>1.3</v>
      </c>
      <c r="F484" s="78">
        <v>5</v>
      </c>
      <c r="G484" s="1">
        <f t="shared" si="227"/>
        <v>5</v>
      </c>
      <c r="H484" s="78">
        <v>0</v>
      </c>
      <c r="I484" s="1">
        <f t="shared" si="228"/>
        <v>0</v>
      </c>
      <c r="J484" s="30">
        <f t="shared" si="229"/>
        <v>-6.9308598074986127E-2</v>
      </c>
      <c r="K484" s="30">
        <f t="shared" si="230"/>
        <v>-0.57256821752649634</v>
      </c>
      <c r="L484" s="30">
        <f t="shared" si="231"/>
        <v>1.4952998141315237</v>
      </c>
      <c r="M484" s="30">
        <f t="shared" si="232"/>
        <v>-0.99204019468001348</v>
      </c>
      <c r="N484" s="80"/>
      <c r="O484" s="80"/>
      <c r="P484" s="21">
        <f t="shared" si="233"/>
        <v>-2.3102866024995377E-2</v>
      </c>
      <c r="Q484" s="21">
        <f t="shared" si="234"/>
        <v>49.768971339750046</v>
      </c>
      <c r="R484" s="46">
        <v>4</v>
      </c>
      <c r="S484" s="46">
        <v>4</v>
      </c>
      <c r="T484" s="78">
        <v>8</v>
      </c>
      <c r="U484" s="78">
        <v>2</v>
      </c>
      <c r="V484" s="78">
        <v>2</v>
      </c>
      <c r="W484" s="78">
        <v>1</v>
      </c>
      <c r="X484" s="28">
        <f t="shared" si="235"/>
        <v>6</v>
      </c>
      <c r="Y484" s="22">
        <f t="shared" si="236"/>
        <v>15.521000000000001</v>
      </c>
      <c r="Z484" s="4"/>
      <c r="AA484" s="22">
        <f t="shared" si="237"/>
        <v>-1.5391248732860023</v>
      </c>
      <c r="AB484" s="22">
        <f t="shared" si="238"/>
        <v>34.608751267139979</v>
      </c>
      <c r="AC484" s="34">
        <v>0</v>
      </c>
      <c r="AD484" s="34">
        <v>0</v>
      </c>
      <c r="AE484" s="34">
        <f t="shared" si="250"/>
        <v>0</v>
      </c>
      <c r="AF484" s="5">
        <f t="shared" si="251"/>
        <v>-2.2491811545366542</v>
      </c>
      <c r="AG484" s="5">
        <v>47</v>
      </c>
      <c r="AH484" s="5">
        <f t="shared" si="257"/>
        <v>253</v>
      </c>
      <c r="AI484" s="5">
        <f t="shared" si="252"/>
        <v>0.74180053269516877</v>
      </c>
      <c r="AJ484" s="5"/>
      <c r="AK484" s="23">
        <f t="shared" si="253"/>
        <v>-0.75369031092074268</v>
      </c>
      <c r="AL484" s="23">
        <f t="shared" si="254"/>
        <v>42.463096890792571</v>
      </c>
      <c r="AM484" s="37">
        <v>3</v>
      </c>
      <c r="AN484" s="37">
        <v>4</v>
      </c>
      <c r="AO484" s="37">
        <v>4</v>
      </c>
      <c r="AP484" s="37">
        <v>5</v>
      </c>
      <c r="AQ484" s="37">
        <v>4</v>
      </c>
      <c r="AR484" s="37">
        <v>4</v>
      </c>
      <c r="AS484" s="6">
        <f t="shared" si="239"/>
        <v>24</v>
      </c>
      <c r="AT484" s="6">
        <f t="shared" si="240"/>
        <v>-0.51789915767352035</v>
      </c>
      <c r="AU484" s="6">
        <f t="shared" si="241"/>
        <v>0.56903253960790645</v>
      </c>
      <c r="AV484" s="6">
        <f t="shared" si="242"/>
        <v>0.2970787949802603</v>
      </c>
      <c r="AW484" s="6">
        <f t="shared" si="243"/>
        <v>0.7379675953855086</v>
      </c>
      <c r="AX484" s="6">
        <f t="shared" si="244"/>
        <v>0.37758186298369223</v>
      </c>
      <c r="AY484" s="6">
        <f t="shared" si="245"/>
        <v>0.25555636805068033</v>
      </c>
      <c r="AZ484" s="83"/>
      <c r="BA484" s="83"/>
      <c r="BB484" s="24">
        <f t="shared" si="246"/>
        <v>0.28655300055575456</v>
      </c>
      <c r="BC484" s="24">
        <f t="shared" si="255"/>
        <v>52.865530005557545</v>
      </c>
      <c r="BD484" s="20">
        <f t="shared" si="247"/>
        <v>-2.0293650496759859</v>
      </c>
      <c r="BE484" s="8">
        <f t="shared" si="248"/>
        <v>-0.50734126241899646</v>
      </c>
      <c r="BF484" s="20">
        <f t="shared" si="249"/>
        <v>44.926587375810037</v>
      </c>
    </row>
    <row r="485" spans="1:58" s="2" customFormat="1">
      <c r="A485" s="78">
        <v>54927</v>
      </c>
      <c r="B485" s="84">
        <v>43603.725694444445</v>
      </c>
      <c r="C485" s="78" t="s">
        <v>5</v>
      </c>
      <c r="D485" s="78">
        <v>2</v>
      </c>
      <c r="E485" s="1">
        <f t="shared" si="226"/>
        <v>2</v>
      </c>
      <c r="F485" s="78">
        <v>3</v>
      </c>
      <c r="G485" s="1">
        <f t="shared" si="227"/>
        <v>3</v>
      </c>
      <c r="H485" s="78">
        <v>4</v>
      </c>
      <c r="I485" s="1">
        <f t="shared" si="228"/>
        <v>4</v>
      </c>
      <c r="J485" s="30">
        <f t="shared" si="229"/>
        <v>0.41886246374582436</v>
      </c>
      <c r="K485" s="30">
        <f t="shared" si="230"/>
        <v>3.8369540882992508E-3</v>
      </c>
      <c r="L485" s="30">
        <f t="shared" si="231"/>
        <v>-0.61026742897824293</v>
      </c>
      <c r="M485" s="30">
        <f t="shared" si="232"/>
        <v>1.0252929386357681</v>
      </c>
      <c r="N485" s="80"/>
      <c r="O485" s="80"/>
      <c r="P485" s="21">
        <f t="shared" si="233"/>
        <v>0.13962082124860811</v>
      </c>
      <c r="Q485" s="21">
        <f t="shared" si="234"/>
        <v>51.39620821248608</v>
      </c>
      <c r="R485" s="46">
        <v>4</v>
      </c>
      <c r="S485" s="46">
        <v>4</v>
      </c>
      <c r="T485" s="78">
        <v>8</v>
      </c>
      <c r="U485" s="78">
        <v>2</v>
      </c>
      <c r="V485" s="78">
        <v>2</v>
      </c>
      <c r="W485" s="78">
        <v>1</v>
      </c>
      <c r="X485" s="28">
        <f t="shared" si="235"/>
        <v>6</v>
      </c>
      <c r="Y485" s="22">
        <f t="shared" si="236"/>
        <v>15.521000000000001</v>
      </c>
      <c r="Z485" s="4"/>
      <c r="AA485" s="22">
        <f t="shared" si="237"/>
        <v>-1.5391248732860023</v>
      </c>
      <c r="AB485" s="22">
        <f t="shared" si="238"/>
        <v>34.608751267139979</v>
      </c>
      <c r="AC485" s="34">
        <v>0</v>
      </c>
      <c r="AD485" s="34">
        <v>0</v>
      </c>
      <c r="AE485" s="34">
        <f t="shared" si="250"/>
        <v>0</v>
      </c>
      <c r="AF485" s="5">
        <f t="shared" si="251"/>
        <v>-2.2491811545366542</v>
      </c>
      <c r="AG485" s="5">
        <v>47</v>
      </c>
      <c r="AH485" s="5">
        <f t="shared" si="257"/>
        <v>253</v>
      </c>
      <c r="AI485" s="5">
        <f t="shared" si="252"/>
        <v>0.74180053269516877</v>
      </c>
      <c r="AJ485" s="5"/>
      <c r="AK485" s="23">
        <f t="shared" si="253"/>
        <v>-0.75369031092074268</v>
      </c>
      <c r="AL485" s="23">
        <f t="shared" si="254"/>
        <v>42.463096890792571</v>
      </c>
      <c r="AM485" s="37">
        <v>3</v>
      </c>
      <c r="AN485" s="37">
        <v>4</v>
      </c>
      <c r="AO485" s="37">
        <v>4</v>
      </c>
      <c r="AP485" s="37">
        <v>5</v>
      </c>
      <c r="AQ485" s="37">
        <v>4</v>
      </c>
      <c r="AR485" s="37">
        <v>4</v>
      </c>
      <c r="AS485" s="6">
        <f t="shared" si="239"/>
        <v>24</v>
      </c>
      <c r="AT485" s="6">
        <f t="shared" si="240"/>
        <v>-0.51789915767352035</v>
      </c>
      <c r="AU485" s="6">
        <f t="shared" si="241"/>
        <v>0.56903253960790645</v>
      </c>
      <c r="AV485" s="6">
        <f t="shared" si="242"/>
        <v>0.2970787949802603</v>
      </c>
      <c r="AW485" s="6">
        <f t="shared" si="243"/>
        <v>0.7379675953855086</v>
      </c>
      <c r="AX485" s="6">
        <f t="shared" si="244"/>
        <v>0.37758186298369223</v>
      </c>
      <c r="AY485" s="6">
        <f t="shared" si="245"/>
        <v>0.25555636805068033</v>
      </c>
      <c r="AZ485" s="83"/>
      <c r="BA485" s="83"/>
      <c r="BB485" s="24">
        <f t="shared" si="246"/>
        <v>0.28655300055575456</v>
      </c>
      <c r="BC485" s="24">
        <f t="shared" si="255"/>
        <v>52.865530005557545</v>
      </c>
      <c r="BD485" s="20">
        <f t="shared" si="247"/>
        <v>-1.8666413624023823</v>
      </c>
      <c r="BE485" s="8">
        <f t="shared" si="248"/>
        <v>-0.46666034060059558</v>
      </c>
      <c r="BF485" s="20">
        <f t="shared" si="249"/>
        <v>45.333396593994046</v>
      </c>
    </row>
    <row r="486" spans="1:58" s="2" customFormat="1">
      <c r="A486" s="78">
        <v>54927</v>
      </c>
      <c r="B486" s="84">
        <v>43603.854166666664</v>
      </c>
      <c r="C486" s="78" t="s">
        <v>6</v>
      </c>
      <c r="D486" s="78">
        <v>7</v>
      </c>
      <c r="E486" s="1">
        <f t="shared" si="226"/>
        <v>7</v>
      </c>
      <c r="F486" s="78">
        <v>3</v>
      </c>
      <c r="G486" s="1">
        <f t="shared" si="227"/>
        <v>3</v>
      </c>
      <c r="H486" s="78">
        <v>3</v>
      </c>
      <c r="I486" s="1">
        <f t="shared" si="228"/>
        <v>3</v>
      </c>
      <c r="J486" s="30">
        <f t="shared" si="229"/>
        <v>4.0317089776654189</v>
      </c>
      <c r="K486" s="30">
        <f t="shared" si="230"/>
        <v>4.121016751336839</v>
      </c>
      <c r="L486" s="30">
        <f t="shared" si="231"/>
        <v>-0.61026742897824293</v>
      </c>
      <c r="M486" s="30">
        <f t="shared" si="232"/>
        <v>0.52095965530682276</v>
      </c>
      <c r="N486" s="80"/>
      <c r="O486" s="80"/>
      <c r="P486" s="21">
        <f t="shared" si="233"/>
        <v>1.3439029925551396</v>
      </c>
      <c r="Q486" s="21">
        <f t="shared" si="234"/>
        <v>63.439029925551395</v>
      </c>
      <c r="R486" s="46">
        <v>4</v>
      </c>
      <c r="S486" s="46">
        <v>4</v>
      </c>
      <c r="T486" s="78">
        <v>8</v>
      </c>
      <c r="U486" s="78">
        <v>2</v>
      </c>
      <c r="V486" s="78">
        <v>2</v>
      </c>
      <c r="W486" s="78">
        <v>1</v>
      </c>
      <c r="X486" s="28">
        <f t="shared" si="235"/>
        <v>6</v>
      </c>
      <c r="Y486" s="22">
        <f t="shared" si="236"/>
        <v>15.521000000000001</v>
      </c>
      <c r="Z486" s="4"/>
      <c r="AA486" s="22">
        <f t="shared" si="237"/>
        <v>-1.5391248732860023</v>
      </c>
      <c r="AB486" s="22">
        <f t="shared" si="238"/>
        <v>34.608751267139979</v>
      </c>
      <c r="AC486" s="34">
        <v>0</v>
      </c>
      <c r="AD486" s="34">
        <v>0</v>
      </c>
      <c r="AE486" s="34">
        <f t="shared" si="250"/>
        <v>0</v>
      </c>
      <c r="AF486" s="5">
        <f t="shared" si="251"/>
        <v>-2.2491811545366542</v>
      </c>
      <c r="AG486" s="5">
        <v>47</v>
      </c>
      <c r="AH486" s="5">
        <f t="shared" si="257"/>
        <v>253</v>
      </c>
      <c r="AI486" s="5">
        <f t="shared" si="252"/>
        <v>0.74180053269516877</v>
      </c>
      <c r="AJ486" s="5"/>
      <c r="AK486" s="23">
        <f t="shared" si="253"/>
        <v>-0.75369031092074268</v>
      </c>
      <c r="AL486" s="23">
        <f t="shared" si="254"/>
        <v>42.463096890792571</v>
      </c>
      <c r="AM486" s="37">
        <v>3</v>
      </c>
      <c r="AN486" s="37">
        <v>4</v>
      </c>
      <c r="AO486" s="37">
        <v>4</v>
      </c>
      <c r="AP486" s="37">
        <v>5</v>
      </c>
      <c r="AQ486" s="37">
        <v>4</v>
      </c>
      <c r="AR486" s="37">
        <v>4</v>
      </c>
      <c r="AS486" s="6">
        <f t="shared" si="239"/>
        <v>24</v>
      </c>
      <c r="AT486" s="6">
        <f t="shared" si="240"/>
        <v>-0.51789915767352035</v>
      </c>
      <c r="AU486" s="6">
        <f t="shared" si="241"/>
        <v>0.56903253960790645</v>
      </c>
      <c r="AV486" s="6">
        <f t="shared" si="242"/>
        <v>0.2970787949802603</v>
      </c>
      <c r="AW486" s="6">
        <f t="shared" si="243"/>
        <v>0.7379675953855086</v>
      </c>
      <c r="AX486" s="6">
        <f t="shared" si="244"/>
        <v>0.37758186298369223</v>
      </c>
      <c r="AY486" s="6">
        <f t="shared" si="245"/>
        <v>0.25555636805068033</v>
      </c>
      <c r="AZ486" s="83"/>
      <c r="BA486" s="83"/>
      <c r="BB486" s="24">
        <f t="shared" si="246"/>
        <v>0.28655300055575456</v>
      </c>
      <c r="BC486" s="24">
        <f t="shared" si="255"/>
        <v>52.865530005557545</v>
      </c>
      <c r="BD486" s="20">
        <f t="shared" si="247"/>
        <v>-0.66235919109585084</v>
      </c>
      <c r="BE486" s="8">
        <f t="shared" si="248"/>
        <v>-0.16558979777396271</v>
      </c>
      <c r="BF486" s="20">
        <f t="shared" si="249"/>
        <v>48.344102022260373</v>
      </c>
    </row>
    <row r="487" spans="1:58" customFormat="1">
      <c r="A487" s="34">
        <v>54927</v>
      </c>
      <c r="B487" s="35">
        <v>43604.4375</v>
      </c>
      <c r="C487" s="34" t="s">
        <v>8</v>
      </c>
      <c r="D487" s="37">
        <v>2.4666666666666663</v>
      </c>
      <c r="E487" s="1">
        <f t="shared" si="226"/>
        <v>2.4666666666666663</v>
      </c>
      <c r="F487" s="37">
        <v>3</v>
      </c>
      <c r="G487" s="1">
        <f t="shared" si="227"/>
        <v>3</v>
      </c>
      <c r="H487" s="37">
        <v>1</v>
      </c>
      <c r="I487" s="1">
        <f t="shared" si="228"/>
        <v>1</v>
      </c>
      <c r="J487" s="30">
        <f t="shared" si="229"/>
        <v>-0.70986727183114828</v>
      </c>
      <c r="K487" s="30">
        <f t="shared" si="230"/>
        <v>0.38810706849816273</v>
      </c>
      <c r="L487" s="30">
        <f t="shared" si="231"/>
        <v>-0.61026742897824293</v>
      </c>
      <c r="M487" s="30">
        <f t="shared" si="232"/>
        <v>-0.48770691135106803</v>
      </c>
      <c r="N487" s="1"/>
      <c r="O487" s="1"/>
      <c r="P487" s="21">
        <f t="shared" si="233"/>
        <v>-0.2366224239437161</v>
      </c>
      <c r="Q487" s="21">
        <f t="shared" si="234"/>
        <v>47.633775760562841</v>
      </c>
      <c r="R487" s="34">
        <v>4</v>
      </c>
      <c r="S487" s="34">
        <v>4</v>
      </c>
      <c r="T487" s="34">
        <v>18</v>
      </c>
      <c r="U487" s="34">
        <v>5</v>
      </c>
      <c r="V487" s="34">
        <v>5</v>
      </c>
      <c r="W487" s="34">
        <v>3</v>
      </c>
      <c r="X487" s="28">
        <f t="shared" si="235"/>
        <v>4</v>
      </c>
      <c r="Y487" s="22">
        <f t="shared" si="236"/>
        <v>31.202999999999996</v>
      </c>
      <c r="Z487" s="3"/>
      <c r="AA487" s="22">
        <f t="shared" si="237"/>
        <v>0.49011015558151738</v>
      </c>
      <c r="AB487" s="22">
        <f t="shared" si="238"/>
        <v>54.901101555815174</v>
      </c>
      <c r="AC487" s="34">
        <v>1</v>
      </c>
      <c r="AD487" s="34">
        <v>0</v>
      </c>
      <c r="AE487" s="34">
        <f t="shared" si="250"/>
        <v>1</v>
      </c>
      <c r="AF487" s="5">
        <f t="shared" si="251"/>
        <v>-1.9116571903708246</v>
      </c>
      <c r="AG487" s="5">
        <v>47</v>
      </c>
      <c r="AH487" s="5">
        <f t="shared" si="257"/>
        <v>253</v>
      </c>
      <c r="AI487" s="5">
        <f t="shared" si="252"/>
        <v>0.74180053269516877</v>
      </c>
      <c r="AJ487" s="5"/>
      <c r="AK487" s="23">
        <f t="shared" si="253"/>
        <v>-0.58492832883782797</v>
      </c>
      <c r="AL487" s="23">
        <f t="shared" si="254"/>
        <v>44.150716711621719</v>
      </c>
      <c r="AM487">
        <v>2</v>
      </c>
      <c r="AN487">
        <v>4</v>
      </c>
      <c r="AO487">
        <v>4</v>
      </c>
      <c r="AP487">
        <v>5</v>
      </c>
      <c r="AQ487">
        <v>4</v>
      </c>
      <c r="AR487" s="31">
        <v>3</v>
      </c>
      <c r="AS487" s="6">
        <f t="shared" si="239"/>
        <v>22</v>
      </c>
      <c r="AT487" s="6">
        <f t="shared" si="240"/>
        <v>-1.6656330596105762</v>
      </c>
      <c r="AU487" s="6">
        <f t="shared" si="241"/>
        <v>0.56903253960790645</v>
      </c>
      <c r="AV487" s="6">
        <f t="shared" si="242"/>
        <v>0.2970787949802603</v>
      </c>
      <c r="AW487" s="6">
        <f t="shared" si="243"/>
        <v>0.7379675953855086</v>
      </c>
      <c r="AX487" s="6">
        <f t="shared" si="244"/>
        <v>0.37758186298369223</v>
      </c>
      <c r="AY487" s="6">
        <f t="shared" si="245"/>
        <v>-0.94861862185802748</v>
      </c>
      <c r="AZ487" s="6"/>
      <c r="BA487" s="6"/>
      <c r="BB487" s="24">
        <f t="shared" si="246"/>
        <v>-0.1054318147518727</v>
      </c>
      <c r="BC487" s="24">
        <f t="shared" si="255"/>
        <v>48.945681852481272</v>
      </c>
      <c r="BD487" s="20">
        <f t="shared" si="247"/>
        <v>-0.43687241195189941</v>
      </c>
      <c r="BE487" s="8">
        <f t="shared" si="248"/>
        <v>-0.10921810298797485</v>
      </c>
      <c r="BF487" s="20">
        <f t="shared" si="249"/>
        <v>48.907818970120253</v>
      </c>
    </row>
    <row r="488" spans="1:58" customFormat="1">
      <c r="A488" s="34">
        <v>54927</v>
      </c>
      <c r="B488" s="35">
        <v>43604.613888888889</v>
      </c>
      <c r="C488" s="34" t="s">
        <v>4</v>
      </c>
      <c r="D488" s="37">
        <v>2.4666666666666663</v>
      </c>
      <c r="E488" s="1">
        <f t="shared" si="226"/>
        <v>2.4666666666666663</v>
      </c>
      <c r="F488" s="37">
        <v>3</v>
      </c>
      <c r="G488" s="1">
        <f t="shared" si="227"/>
        <v>3</v>
      </c>
      <c r="H488" s="37">
        <v>1</v>
      </c>
      <c r="I488" s="1">
        <f t="shared" si="228"/>
        <v>1</v>
      </c>
      <c r="J488" s="30">
        <f t="shared" si="229"/>
        <v>-0.70986727183114828</v>
      </c>
      <c r="K488" s="30">
        <f t="shared" si="230"/>
        <v>0.38810706849816273</v>
      </c>
      <c r="L488" s="30">
        <f t="shared" si="231"/>
        <v>-0.61026742897824293</v>
      </c>
      <c r="M488" s="30">
        <f t="shared" si="232"/>
        <v>-0.48770691135106803</v>
      </c>
      <c r="N488" s="1"/>
      <c r="O488" s="1"/>
      <c r="P488" s="21">
        <f t="shared" si="233"/>
        <v>-0.2366224239437161</v>
      </c>
      <c r="Q488" s="21">
        <f t="shared" si="234"/>
        <v>47.633775760562841</v>
      </c>
      <c r="R488" s="37">
        <v>4</v>
      </c>
      <c r="S488" s="37">
        <v>4</v>
      </c>
      <c r="T488" s="34">
        <v>8</v>
      </c>
      <c r="U488" s="34">
        <v>2</v>
      </c>
      <c r="V488" s="34">
        <v>2</v>
      </c>
      <c r="W488" s="34">
        <v>1</v>
      </c>
      <c r="X488" s="28">
        <f t="shared" si="235"/>
        <v>6</v>
      </c>
      <c r="Y488" s="22">
        <f t="shared" si="236"/>
        <v>15.521000000000001</v>
      </c>
      <c r="Z488" s="3"/>
      <c r="AA488" s="22">
        <f t="shared" si="237"/>
        <v>-1.5391248732860023</v>
      </c>
      <c r="AB488" s="22">
        <f t="shared" si="238"/>
        <v>34.608751267139979</v>
      </c>
      <c r="AC488" s="34">
        <v>1</v>
      </c>
      <c r="AD488" s="34">
        <v>0</v>
      </c>
      <c r="AE488" s="34">
        <f t="shared" si="250"/>
        <v>1</v>
      </c>
      <c r="AF488" s="5">
        <f t="shared" si="251"/>
        <v>-1.9116571903708246</v>
      </c>
      <c r="AG488" s="5">
        <v>47</v>
      </c>
      <c r="AH488" s="5">
        <f t="shared" si="257"/>
        <v>253</v>
      </c>
      <c r="AI488" s="5">
        <f t="shared" si="252"/>
        <v>0.74180053269516877</v>
      </c>
      <c r="AJ488" s="5"/>
      <c r="AK488" s="23">
        <f t="shared" si="253"/>
        <v>-0.58492832883782797</v>
      </c>
      <c r="AL488" s="23">
        <f t="shared" si="254"/>
        <v>44.150716711621719</v>
      </c>
      <c r="AM488">
        <v>2</v>
      </c>
      <c r="AN488">
        <v>4</v>
      </c>
      <c r="AO488">
        <v>4</v>
      </c>
      <c r="AP488">
        <v>5</v>
      </c>
      <c r="AQ488">
        <v>4</v>
      </c>
      <c r="AR488" s="31">
        <v>3</v>
      </c>
      <c r="AS488" s="6">
        <f t="shared" si="239"/>
        <v>22</v>
      </c>
      <c r="AT488" s="6">
        <f t="shared" si="240"/>
        <v>-1.6656330596105762</v>
      </c>
      <c r="AU488" s="6">
        <f t="shared" si="241"/>
        <v>0.56903253960790645</v>
      </c>
      <c r="AV488" s="6">
        <f t="shared" si="242"/>
        <v>0.2970787949802603</v>
      </c>
      <c r="AW488" s="6">
        <f t="shared" si="243"/>
        <v>0.7379675953855086</v>
      </c>
      <c r="AX488" s="6">
        <f t="shared" si="244"/>
        <v>0.37758186298369223</v>
      </c>
      <c r="AY488" s="6">
        <f t="shared" si="245"/>
        <v>-0.94861862185802748</v>
      </c>
      <c r="AZ488" s="6"/>
      <c r="BA488" s="6"/>
      <c r="BB488" s="24">
        <f t="shared" si="246"/>
        <v>-0.1054318147518727</v>
      </c>
      <c r="BC488" s="24">
        <f t="shared" si="255"/>
        <v>48.945681852481272</v>
      </c>
      <c r="BD488" s="20">
        <f t="shared" si="247"/>
        <v>-2.4661074408194192</v>
      </c>
      <c r="BE488" s="8">
        <f t="shared" si="248"/>
        <v>-0.61652686020485481</v>
      </c>
      <c r="BF488" s="20">
        <f t="shared" si="249"/>
        <v>43.834731397951451</v>
      </c>
    </row>
    <row r="489" spans="1:58" customFormat="1">
      <c r="A489" s="34">
        <v>54927</v>
      </c>
      <c r="B489" s="35">
        <v>43604.775694444441</v>
      </c>
      <c r="C489" s="34" t="s">
        <v>5</v>
      </c>
      <c r="D489" s="34">
        <v>1.5</v>
      </c>
      <c r="E489" s="34">
        <f t="shared" si="226"/>
        <v>1.5</v>
      </c>
      <c r="F489" s="34">
        <v>3</v>
      </c>
      <c r="G489" s="34">
        <f t="shared" si="227"/>
        <v>3</v>
      </c>
      <c r="H489" s="34">
        <v>4</v>
      </c>
      <c r="I489" s="34">
        <f t="shared" si="228"/>
        <v>4</v>
      </c>
      <c r="J489" s="30">
        <f t="shared" si="229"/>
        <v>7.1444840209704541E-3</v>
      </c>
      <c r="K489" s="30">
        <f t="shared" si="230"/>
        <v>-0.40788102563655476</v>
      </c>
      <c r="L489" s="30">
        <f t="shared" si="231"/>
        <v>-0.61026742897824293</v>
      </c>
      <c r="M489" s="30">
        <f t="shared" si="232"/>
        <v>1.0252929386357681</v>
      </c>
      <c r="N489" s="1"/>
      <c r="O489" s="1"/>
      <c r="P489" s="21">
        <f t="shared" si="233"/>
        <v>2.3814946736568179E-3</v>
      </c>
      <c r="Q489" s="21">
        <f t="shared" si="234"/>
        <v>50.023814946736572</v>
      </c>
      <c r="R489" s="37">
        <v>4</v>
      </c>
      <c r="S489" s="37">
        <v>4</v>
      </c>
      <c r="T489" s="34">
        <v>8</v>
      </c>
      <c r="U489" s="34">
        <v>2</v>
      </c>
      <c r="V489" s="34">
        <v>2</v>
      </c>
      <c r="W489" s="34">
        <v>1</v>
      </c>
      <c r="X489" s="28">
        <f t="shared" si="235"/>
        <v>6</v>
      </c>
      <c r="Y489" s="22">
        <f t="shared" si="236"/>
        <v>15.521000000000001</v>
      </c>
      <c r="Z489" s="3"/>
      <c r="AA489" s="22">
        <f t="shared" si="237"/>
        <v>-1.5391248732860023</v>
      </c>
      <c r="AB489" s="22">
        <f t="shared" si="238"/>
        <v>34.608751267139979</v>
      </c>
      <c r="AC489" s="34">
        <v>1</v>
      </c>
      <c r="AD489" s="34">
        <v>0</v>
      </c>
      <c r="AE489" s="34">
        <f t="shared" si="250"/>
        <v>1</v>
      </c>
      <c r="AF489" s="5">
        <f t="shared" si="251"/>
        <v>-1.9116571903708246</v>
      </c>
      <c r="AG489" s="5">
        <v>47</v>
      </c>
      <c r="AH489" s="5">
        <f t="shared" si="257"/>
        <v>253</v>
      </c>
      <c r="AI489" s="5">
        <f t="shared" si="252"/>
        <v>0.74180053269516877</v>
      </c>
      <c r="AJ489" s="5"/>
      <c r="AK489" s="23">
        <f t="shared" si="253"/>
        <v>-0.58492832883782797</v>
      </c>
      <c r="AL489" s="23">
        <f t="shared" si="254"/>
        <v>44.150716711621719</v>
      </c>
      <c r="AM489">
        <v>2</v>
      </c>
      <c r="AN489">
        <v>4</v>
      </c>
      <c r="AO489">
        <v>4</v>
      </c>
      <c r="AP489">
        <v>5</v>
      </c>
      <c r="AQ489">
        <v>4</v>
      </c>
      <c r="AR489" s="31">
        <v>3</v>
      </c>
      <c r="AS489" s="6">
        <f t="shared" si="239"/>
        <v>22</v>
      </c>
      <c r="AT489" s="6">
        <f t="shared" si="240"/>
        <v>-1.6656330596105762</v>
      </c>
      <c r="AU489" s="6">
        <f t="shared" si="241"/>
        <v>0.56903253960790645</v>
      </c>
      <c r="AV489" s="6">
        <f t="shared" si="242"/>
        <v>0.2970787949802603</v>
      </c>
      <c r="AW489" s="6">
        <f t="shared" si="243"/>
        <v>0.7379675953855086</v>
      </c>
      <c r="AX489" s="6">
        <f t="shared" si="244"/>
        <v>0.37758186298369223</v>
      </c>
      <c r="AY489" s="6">
        <f t="shared" si="245"/>
        <v>-0.94861862185802748</v>
      </c>
      <c r="AZ489" s="6"/>
      <c r="BA489" s="6"/>
      <c r="BB489" s="24">
        <f t="shared" si="246"/>
        <v>-0.1054318147518727</v>
      </c>
      <c r="BC489" s="24">
        <f t="shared" si="255"/>
        <v>48.945681852481272</v>
      </c>
      <c r="BD489" s="20">
        <f t="shared" si="247"/>
        <v>-2.2271035222020461</v>
      </c>
      <c r="BE489" s="8">
        <f t="shared" si="248"/>
        <v>-0.55677588055051153</v>
      </c>
      <c r="BF489" s="20">
        <f t="shared" si="249"/>
        <v>44.432241194494885</v>
      </c>
    </row>
    <row r="490" spans="1:58" customFormat="1">
      <c r="A490" s="34">
        <v>54927</v>
      </c>
      <c r="B490" s="35">
        <v>43604.854166666664</v>
      </c>
      <c r="C490" s="34" t="s">
        <v>6</v>
      </c>
      <c r="D490" s="37">
        <v>2.4666666666666663</v>
      </c>
      <c r="E490" s="1">
        <f t="shared" si="226"/>
        <v>2.4666666666666663</v>
      </c>
      <c r="F490" s="37">
        <v>3</v>
      </c>
      <c r="G490" s="1">
        <f t="shared" si="227"/>
        <v>3</v>
      </c>
      <c r="H490" s="37">
        <v>1</v>
      </c>
      <c r="I490" s="1">
        <f t="shared" si="228"/>
        <v>1</v>
      </c>
      <c r="J490" s="30">
        <f t="shared" si="229"/>
        <v>-0.70986727183114828</v>
      </c>
      <c r="K490" s="30">
        <f t="shared" si="230"/>
        <v>0.38810706849816273</v>
      </c>
      <c r="L490" s="30">
        <f t="shared" si="231"/>
        <v>-0.61026742897824293</v>
      </c>
      <c r="M490" s="30">
        <f t="shared" si="232"/>
        <v>-0.48770691135106803</v>
      </c>
      <c r="N490" s="1"/>
      <c r="O490" s="1"/>
      <c r="P490" s="21">
        <f t="shared" si="233"/>
        <v>-0.2366224239437161</v>
      </c>
      <c r="Q490" s="21">
        <f t="shared" si="234"/>
        <v>47.633775760562841</v>
      </c>
      <c r="R490" s="34">
        <v>4</v>
      </c>
      <c r="S490" s="34">
        <v>5</v>
      </c>
      <c r="T490" s="34">
        <v>19</v>
      </c>
      <c r="U490" s="34">
        <v>6</v>
      </c>
      <c r="V490" s="34">
        <v>5</v>
      </c>
      <c r="W490" s="34">
        <v>2</v>
      </c>
      <c r="X490" s="28">
        <f t="shared" si="235"/>
        <v>5</v>
      </c>
      <c r="Y490" s="22">
        <f t="shared" si="236"/>
        <v>33.351999999999997</v>
      </c>
      <c r="Z490" s="3"/>
      <c r="AA490" s="22">
        <f t="shared" si="237"/>
        <v>0.76818859436715081</v>
      </c>
      <c r="AB490" s="22">
        <f t="shared" si="238"/>
        <v>57.68188594367151</v>
      </c>
      <c r="AC490" s="34">
        <v>1</v>
      </c>
      <c r="AD490" s="34">
        <v>0</v>
      </c>
      <c r="AE490" s="34">
        <f t="shared" si="250"/>
        <v>1</v>
      </c>
      <c r="AF490" s="5">
        <f t="shared" si="251"/>
        <v>-1.9116571903708246</v>
      </c>
      <c r="AG490" s="5">
        <v>47</v>
      </c>
      <c r="AH490" s="5">
        <f t="shared" si="257"/>
        <v>253</v>
      </c>
      <c r="AI490" s="5">
        <f t="shared" si="252"/>
        <v>0.74180053269516877</v>
      </c>
      <c r="AJ490" s="5"/>
      <c r="AK490" s="23">
        <f t="shared" si="253"/>
        <v>-0.58492832883782797</v>
      </c>
      <c r="AL490" s="23">
        <f t="shared" si="254"/>
        <v>44.150716711621719</v>
      </c>
      <c r="AM490">
        <v>2</v>
      </c>
      <c r="AN490">
        <v>4</v>
      </c>
      <c r="AO490">
        <v>4</v>
      </c>
      <c r="AP490">
        <v>5</v>
      </c>
      <c r="AQ490">
        <v>4</v>
      </c>
      <c r="AR490" s="31">
        <v>3</v>
      </c>
      <c r="AS490" s="6">
        <f t="shared" si="239"/>
        <v>22</v>
      </c>
      <c r="AT490" s="6">
        <f t="shared" si="240"/>
        <v>-1.6656330596105762</v>
      </c>
      <c r="AU490" s="6">
        <f t="shared" si="241"/>
        <v>0.56903253960790645</v>
      </c>
      <c r="AV490" s="6">
        <f t="shared" si="242"/>
        <v>0.2970787949802603</v>
      </c>
      <c r="AW490" s="6">
        <f t="shared" si="243"/>
        <v>0.7379675953855086</v>
      </c>
      <c r="AX490" s="6">
        <f t="shared" si="244"/>
        <v>0.37758186298369223</v>
      </c>
      <c r="AY490" s="6">
        <f t="shared" si="245"/>
        <v>-0.94861862185802748</v>
      </c>
      <c r="AZ490" s="6"/>
      <c r="BA490" s="6"/>
      <c r="BB490" s="24">
        <f t="shared" si="246"/>
        <v>-0.1054318147518727</v>
      </c>
      <c r="BC490" s="24">
        <f t="shared" si="255"/>
        <v>48.945681852481272</v>
      </c>
      <c r="BD490" s="20">
        <f t="shared" si="247"/>
        <v>-0.15879397316626598</v>
      </c>
      <c r="BE490" s="8">
        <f t="shared" si="248"/>
        <v>-3.9698493291566495E-2</v>
      </c>
      <c r="BF490" s="20">
        <f t="shared" si="249"/>
        <v>49.603015067084335</v>
      </c>
    </row>
    <row r="491" spans="1:58" customFormat="1">
      <c r="A491" s="34">
        <v>54927</v>
      </c>
      <c r="B491" s="35">
        <v>43605.4375</v>
      </c>
      <c r="C491" s="34" t="s">
        <v>9</v>
      </c>
      <c r="D491" s="34">
        <v>7</v>
      </c>
      <c r="E491" s="34">
        <f t="shared" si="226"/>
        <v>7</v>
      </c>
      <c r="F491" s="34">
        <v>3</v>
      </c>
      <c r="G491" s="34">
        <f t="shared" si="227"/>
        <v>3</v>
      </c>
      <c r="H491" s="34">
        <v>3</v>
      </c>
      <c r="I491" s="34">
        <f t="shared" si="228"/>
        <v>3</v>
      </c>
      <c r="J491" s="30">
        <f t="shared" si="229"/>
        <v>4.0317089776654189</v>
      </c>
      <c r="K491" s="30">
        <f t="shared" si="230"/>
        <v>4.121016751336839</v>
      </c>
      <c r="L491" s="30">
        <f t="shared" si="231"/>
        <v>-0.61026742897824293</v>
      </c>
      <c r="M491" s="30">
        <f t="shared" si="232"/>
        <v>0.52095965530682276</v>
      </c>
      <c r="N491" s="1"/>
      <c r="O491" s="1"/>
      <c r="P491" s="21">
        <f t="shared" si="233"/>
        <v>1.3439029925551396</v>
      </c>
      <c r="Q491" s="21">
        <f t="shared" si="234"/>
        <v>63.439029925551395</v>
      </c>
      <c r="R491" s="34">
        <v>3</v>
      </c>
      <c r="S491" s="34">
        <v>3</v>
      </c>
      <c r="T491" s="34">
        <v>17</v>
      </c>
      <c r="U491" s="34">
        <v>3</v>
      </c>
      <c r="V491" s="34">
        <v>4</v>
      </c>
      <c r="W491" s="34">
        <v>2</v>
      </c>
      <c r="X491" s="28">
        <f t="shared" si="235"/>
        <v>5</v>
      </c>
      <c r="Y491" s="22">
        <f t="shared" si="236"/>
        <v>26.384</v>
      </c>
      <c r="Z491" s="3"/>
      <c r="AA491" s="22">
        <f t="shared" si="237"/>
        <v>-0.13346359802851782</v>
      </c>
      <c r="AB491" s="22">
        <f t="shared" si="238"/>
        <v>48.665364019714822</v>
      </c>
      <c r="AC491" s="34">
        <v>3</v>
      </c>
      <c r="AD491" s="34">
        <v>3</v>
      </c>
      <c r="AE491" s="34">
        <f t="shared" si="250"/>
        <v>6</v>
      </c>
      <c r="AF491" s="5">
        <f t="shared" si="251"/>
        <v>-0.22403736954167733</v>
      </c>
      <c r="AG491" s="5">
        <v>47</v>
      </c>
      <c r="AH491" s="5">
        <f t="shared" si="257"/>
        <v>253</v>
      </c>
      <c r="AI491" s="5">
        <f t="shared" si="252"/>
        <v>0.74180053269516877</v>
      </c>
      <c r="AJ491" s="5"/>
      <c r="AK491" s="23">
        <f t="shared" si="253"/>
        <v>0.25888158157674573</v>
      </c>
      <c r="AL491" s="23">
        <f t="shared" si="254"/>
        <v>52.588815815767461</v>
      </c>
      <c r="AM491">
        <v>2</v>
      </c>
      <c r="AN491">
        <v>4</v>
      </c>
      <c r="AO491">
        <v>3</v>
      </c>
      <c r="AP491">
        <v>4</v>
      </c>
      <c r="AQ491">
        <v>3</v>
      </c>
      <c r="AR491" s="31">
        <v>4</v>
      </c>
      <c r="AS491" s="6">
        <f t="shared" si="239"/>
        <v>20</v>
      </c>
      <c r="AT491" s="6">
        <f t="shared" si="240"/>
        <v>-1.6656330596105762</v>
      </c>
      <c r="AU491" s="6">
        <f t="shared" si="241"/>
        <v>0.56903253960790645</v>
      </c>
      <c r="AV491" s="6">
        <f t="shared" si="242"/>
        <v>-0.82934496931989354</v>
      </c>
      <c r="AW491" s="6">
        <f t="shared" si="243"/>
        <v>-0.2620324046144914</v>
      </c>
      <c r="AX491" s="6">
        <f t="shared" si="244"/>
        <v>-0.81754681637338489</v>
      </c>
      <c r="AY491" s="6">
        <f t="shared" si="245"/>
        <v>0.25555636805068033</v>
      </c>
      <c r="AZ491" s="6"/>
      <c r="BA491" s="6"/>
      <c r="BB491" s="24">
        <f t="shared" si="246"/>
        <v>-0.45832805704329321</v>
      </c>
      <c r="BC491" s="24">
        <f t="shared" si="255"/>
        <v>45.416719429567067</v>
      </c>
      <c r="BD491" s="20">
        <f t="shared" si="247"/>
        <v>1.0109929190600742</v>
      </c>
      <c r="BE491" s="8">
        <f t="shared" si="248"/>
        <v>0.25274822976501854</v>
      </c>
      <c r="BF491" s="20">
        <f t="shared" si="249"/>
        <v>52.527482297650188</v>
      </c>
    </row>
    <row r="492" spans="1:58" customFormat="1">
      <c r="A492" s="34">
        <v>54927</v>
      </c>
      <c r="B492" s="35">
        <v>43605.59652777778</v>
      </c>
      <c r="C492" s="34" t="s">
        <v>4</v>
      </c>
      <c r="D492" s="37">
        <v>2.4666666666666663</v>
      </c>
      <c r="E492" s="1">
        <f t="shared" si="226"/>
        <v>2.4666666666666663</v>
      </c>
      <c r="F492" s="37">
        <v>3</v>
      </c>
      <c r="G492" s="1">
        <f t="shared" si="227"/>
        <v>3</v>
      </c>
      <c r="H492" s="37">
        <v>1</v>
      </c>
      <c r="I492" s="1">
        <f t="shared" si="228"/>
        <v>1</v>
      </c>
      <c r="J492" s="30">
        <f t="shared" si="229"/>
        <v>-0.70986727183114828</v>
      </c>
      <c r="K492" s="30">
        <f t="shared" si="230"/>
        <v>0.38810706849816273</v>
      </c>
      <c r="L492" s="30">
        <f t="shared" si="231"/>
        <v>-0.61026742897824293</v>
      </c>
      <c r="M492" s="30">
        <f t="shared" si="232"/>
        <v>-0.48770691135106803</v>
      </c>
      <c r="N492" s="1"/>
      <c r="O492" s="1"/>
      <c r="P492" s="21">
        <f t="shared" si="233"/>
        <v>-0.2366224239437161</v>
      </c>
      <c r="Q492" s="21">
        <f t="shared" si="234"/>
        <v>47.633775760562841</v>
      </c>
      <c r="R492" s="37">
        <v>4</v>
      </c>
      <c r="S492" s="37">
        <v>4</v>
      </c>
      <c r="T492" s="34">
        <v>8</v>
      </c>
      <c r="U492" s="34">
        <v>2</v>
      </c>
      <c r="V492" s="34">
        <v>2</v>
      </c>
      <c r="W492" s="34">
        <v>1</v>
      </c>
      <c r="X492" s="28">
        <f t="shared" si="235"/>
        <v>6</v>
      </c>
      <c r="Y492" s="22">
        <f t="shared" si="236"/>
        <v>15.521000000000001</v>
      </c>
      <c r="Z492" s="3"/>
      <c r="AA492" s="22">
        <f t="shared" si="237"/>
        <v>-1.5391248732860023</v>
      </c>
      <c r="AB492" s="22">
        <f t="shared" si="238"/>
        <v>34.608751267139979</v>
      </c>
      <c r="AC492" s="34">
        <v>3</v>
      </c>
      <c r="AD492" s="34">
        <v>3</v>
      </c>
      <c r="AE492" s="34">
        <f t="shared" si="250"/>
        <v>6</v>
      </c>
      <c r="AF492" s="5">
        <f t="shared" si="251"/>
        <v>-0.22403736954167733</v>
      </c>
      <c r="AG492" s="5">
        <v>47</v>
      </c>
      <c r="AH492" s="5">
        <f t="shared" si="257"/>
        <v>253</v>
      </c>
      <c r="AI492" s="5">
        <f t="shared" si="252"/>
        <v>0.74180053269516877</v>
      </c>
      <c r="AJ492" s="5"/>
      <c r="AK492" s="23">
        <f t="shared" si="253"/>
        <v>0.25888158157674573</v>
      </c>
      <c r="AL492" s="23">
        <f t="shared" si="254"/>
        <v>52.588815815767461</v>
      </c>
      <c r="AM492">
        <v>2</v>
      </c>
      <c r="AN492">
        <v>4</v>
      </c>
      <c r="AO492">
        <v>3</v>
      </c>
      <c r="AP492">
        <v>4</v>
      </c>
      <c r="AQ492">
        <v>3</v>
      </c>
      <c r="AR492" s="31">
        <v>4</v>
      </c>
      <c r="AS492" s="6">
        <f t="shared" si="239"/>
        <v>20</v>
      </c>
      <c r="AT492" s="6">
        <f t="shared" si="240"/>
        <v>-1.6656330596105762</v>
      </c>
      <c r="AU492" s="6">
        <f t="shared" si="241"/>
        <v>0.56903253960790645</v>
      </c>
      <c r="AV492" s="6">
        <f t="shared" si="242"/>
        <v>-0.82934496931989354</v>
      </c>
      <c r="AW492" s="6">
        <f t="shared" si="243"/>
        <v>-0.2620324046144914</v>
      </c>
      <c r="AX492" s="6">
        <f t="shared" si="244"/>
        <v>-0.81754681637338489</v>
      </c>
      <c r="AY492" s="6">
        <f t="shared" si="245"/>
        <v>0.25555636805068033</v>
      </c>
      <c r="AZ492" s="6"/>
      <c r="BA492" s="6"/>
      <c r="BB492" s="24">
        <f t="shared" si="246"/>
        <v>-0.45832805704329321</v>
      </c>
      <c r="BC492" s="24">
        <f t="shared" si="255"/>
        <v>45.416719429567067</v>
      </c>
      <c r="BD492" s="20">
        <f t="shared" si="247"/>
        <v>-1.9751937726962658</v>
      </c>
      <c r="BE492" s="8">
        <f t="shared" si="248"/>
        <v>-0.49379844317406646</v>
      </c>
      <c r="BF492" s="20">
        <f t="shared" si="249"/>
        <v>45.062015568259334</v>
      </c>
    </row>
    <row r="493" spans="1:58" customFormat="1">
      <c r="A493" s="34">
        <v>54927</v>
      </c>
      <c r="B493" s="35">
        <v>43605.731249999997</v>
      </c>
      <c r="C493" s="34" t="s">
        <v>5</v>
      </c>
      <c r="D493" s="37">
        <v>2.4666666666666663</v>
      </c>
      <c r="E493" s="1">
        <f t="shared" si="226"/>
        <v>2.4666666666666663</v>
      </c>
      <c r="F493" s="37">
        <v>3</v>
      </c>
      <c r="G493" s="1">
        <f t="shared" si="227"/>
        <v>3</v>
      </c>
      <c r="H493" s="37">
        <v>1</v>
      </c>
      <c r="I493" s="1">
        <f t="shared" si="228"/>
        <v>1</v>
      </c>
      <c r="J493" s="30">
        <f t="shared" si="229"/>
        <v>-0.70986727183114828</v>
      </c>
      <c r="K493" s="30">
        <f t="shared" si="230"/>
        <v>0.38810706849816273</v>
      </c>
      <c r="L493" s="30">
        <f t="shared" si="231"/>
        <v>-0.61026742897824293</v>
      </c>
      <c r="M493" s="30">
        <f t="shared" si="232"/>
        <v>-0.48770691135106803</v>
      </c>
      <c r="N493" s="1"/>
      <c r="O493" s="1"/>
      <c r="P493" s="21">
        <f t="shared" si="233"/>
        <v>-0.2366224239437161</v>
      </c>
      <c r="Q493" s="21">
        <f t="shared" si="234"/>
        <v>47.633775760562841</v>
      </c>
      <c r="R493" s="37">
        <v>4</v>
      </c>
      <c r="S493" s="37">
        <v>4</v>
      </c>
      <c r="T493" s="34">
        <v>8</v>
      </c>
      <c r="U493" s="34">
        <v>2</v>
      </c>
      <c r="V493" s="34">
        <v>2</v>
      </c>
      <c r="W493" s="34">
        <v>1</v>
      </c>
      <c r="X493" s="28">
        <f t="shared" si="235"/>
        <v>6</v>
      </c>
      <c r="Y493" s="22">
        <f t="shared" si="236"/>
        <v>15.521000000000001</v>
      </c>
      <c r="Z493" s="3"/>
      <c r="AA493" s="22">
        <f t="shared" si="237"/>
        <v>-1.5391248732860023</v>
      </c>
      <c r="AB493" s="22">
        <f t="shared" si="238"/>
        <v>34.608751267139979</v>
      </c>
      <c r="AC493" s="34">
        <v>3</v>
      </c>
      <c r="AD493" s="34">
        <v>3</v>
      </c>
      <c r="AE493" s="34">
        <f t="shared" si="250"/>
        <v>6</v>
      </c>
      <c r="AF493" s="5">
        <f t="shared" si="251"/>
        <v>-0.22403736954167733</v>
      </c>
      <c r="AG493" s="5">
        <v>47</v>
      </c>
      <c r="AH493" s="5">
        <f t="shared" si="257"/>
        <v>253</v>
      </c>
      <c r="AI493" s="5">
        <f t="shared" si="252"/>
        <v>0.74180053269516877</v>
      </c>
      <c r="AJ493" s="5"/>
      <c r="AK493" s="23">
        <f t="shared" si="253"/>
        <v>0.25888158157674573</v>
      </c>
      <c r="AL493" s="23">
        <f t="shared" si="254"/>
        <v>52.588815815767461</v>
      </c>
      <c r="AM493">
        <v>2</v>
      </c>
      <c r="AN493">
        <v>4</v>
      </c>
      <c r="AO493">
        <v>3</v>
      </c>
      <c r="AP493">
        <v>4</v>
      </c>
      <c r="AQ493">
        <v>3</v>
      </c>
      <c r="AR493" s="31">
        <v>4</v>
      </c>
      <c r="AS493" s="6">
        <f t="shared" si="239"/>
        <v>20</v>
      </c>
      <c r="AT493" s="6">
        <f t="shared" si="240"/>
        <v>-1.6656330596105762</v>
      </c>
      <c r="AU493" s="6">
        <f t="shared" si="241"/>
        <v>0.56903253960790645</v>
      </c>
      <c r="AV493" s="6">
        <f t="shared" si="242"/>
        <v>-0.82934496931989354</v>
      </c>
      <c r="AW493" s="6">
        <f t="shared" si="243"/>
        <v>-0.2620324046144914</v>
      </c>
      <c r="AX493" s="6">
        <f t="shared" si="244"/>
        <v>-0.81754681637338489</v>
      </c>
      <c r="AY493" s="6">
        <f t="shared" si="245"/>
        <v>0.25555636805068033</v>
      </c>
      <c r="AZ493" s="6"/>
      <c r="BA493" s="6"/>
      <c r="BB493" s="24">
        <f t="shared" si="246"/>
        <v>-0.45832805704329321</v>
      </c>
      <c r="BC493" s="24">
        <f t="shared" si="255"/>
        <v>45.416719429567067</v>
      </c>
      <c r="BD493" s="20">
        <f t="shared" si="247"/>
        <v>-1.9751937726962658</v>
      </c>
      <c r="BE493" s="8">
        <f t="shared" si="248"/>
        <v>-0.49379844317406646</v>
      </c>
      <c r="BF493" s="20">
        <f t="shared" si="249"/>
        <v>45.062015568259334</v>
      </c>
    </row>
    <row r="494" spans="1:58" customFormat="1">
      <c r="A494" s="34">
        <v>54927</v>
      </c>
      <c r="B494" s="35">
        <v>43605.854166666664</v>
      </c>
      <c r="C494" s="34" t="s">
        <v>6</v>
      </c>
      <c r="D494" s="37">
        <v>2.4666666666666663</v>
      </c>
      <c r="E494" s="1">
        <f t="shared" si="226"/>
        <v>2.4666666666666663</v>
      </c>
      <c r="F494" s="37">
        <v>3</v>
      </c>
      <c r="G494" s="1">
        <f t="shared" si="227"/>
        <v>3</v>
      </c>
      <c r="H494" s="37">
        <v>1</v>
      </c>
      <c r="I494" s="1">
        <f t="shared" si="228"/>
        <v>1</v>
      </c>
      <c r="J494" s="30">
        <f t="shared" si="229"/>
        <v>-0.70986727183114828</v>
      </c>
      <c r="K494" s="30">
        <f t="shared" si="230"/>
        <v>0.38810706849816273</v>
      </c>
      <c r="L494" s="30">
        <f t="shared" si="231"/>
        <v>-0.61026742897824293</v>
      </c>
      <c r="M494" s="30">
        <f t="shared" si="232"/>
        <v>-0.48770691135106803</v>
      </c>
      <c r="N494" s="1"/>
      <c r="O494" s="1"/>
      <c r="P494" s="21">
        <f t="shared" si="233"/>
        <v>-0.2366224239437161</v>
      </c>
      <c r="Q494" s="21">
        <f t="shared" si="234"/>
        <v>47.633775760562841</v>
      </c>
      <c r="R494" s="34">
        <v>3</v>
      </c>
      <c r="S494" s="34">
        <v>3</v>
      </c>
      <c r="T494" s="34">
        <v>16</v>
      </c>
      <c r="U494" s="34">
        <v>3</v>
      </c>
      <c r="V494" s="34">
        <v>3</v>
      </c>
      <c r="W494" s="34">
        <v>2</v>
      </c>
      <c r="X494" s="28">
        <f t="shared" si="235"/>
        <v>5</v>
      </c>
      <c r="Y494" s="22">
        <f t="shared" si="236"/>
        <v>24.462999999999997</v>
      </c>
      <c r="Z494" s="3"/>
      <c r="AA494" s="22">
        <f t="shared" si="237"/>
        <v>-0.38203906611004523</v>
      </c>
      <c r="AB494" s="22">
        <f t="shared" si="238"/>
        <v>46.179609338899546</v>
      </c>
      <c r="AC494" s="34">
        <v>3</v>
      </c>
      <c r="AD494" s="34">
        <v>3</v>
      </c>
      <c r="AE494" s="34">
        <f t="shared" si="250"/>
        <v>6</v>
      </c>
      <c r="AF494" s="5">
        <f t="shared" si="251"/>
        <v>-0.22403736954167733</v>
      </c>
      <c r="AG494" s="5">
        <v>47</v>
      </c>
      <c r="AH494" s="5">
        <f t="shared" si="257"/>
        <v>253</v>
      </c>
      <c r="AI494" s="5">
        <f t="shared" si="252"/>
        <v>0.74180053269516877</v>
      </c>
      <c r="AJ494" s="5"/>
      <c r="AK494" s="23">
        <f t="shared" si="253"/>
        <v>0.25888158157674573</v>
      </c>
      <c r="AL494" s="23">
        <f t="shared" si="254"/>
        <v>52.588815815767461</v>
      </c>
      <c r="AM494">
        <v>2</v>
      </c>
      <c r="AN494">
        <v>4</v>
      </c>
      <c r="AO494">
        <v>3</v>
      </c>
      <c r="AP494">
        <v>4</v>
      </c>
      <c r="AQ494">
        <v>3</v>
      </c>
      <c r="AR494" s="31">
        <v>4</v>
      </c>
      <c r="AS494" s="6">
        <f t="shared" si="239"/>
        <v>20</v>
      </c>
      <c r="AT494" s="6">
        <f t="shared" si="240"/>
        <v>-1.6656330596105762</v>
      </c>
      <c r="AU494" s="6">
        <f t="shared" si="241"/>
        <v>0.56903253960790645</v>
      </c>
      <c r="AV494" s="6">
        <f t="shared" si="242"/>
        <v>-0.82934496931989354</v>
      </c>
      <c r="AW494" s="6">
        <f t="shared" si="243"/>
        <v>-0.2620324046144914</v>
      </c>
      <c r="AX494" s="6">
        <f t="shared" si="244"/>
        <v>-0.81754681637338489</v>
      </c>
      <c r="AY494" s="6">
        <f t="shared" si="245"/>
        <v>0.25555636805068033</v>
      </c>
      <c r="AZ494" s="6"/>
      <c r="BA494" s="6"/>
      <c r="BB494" s="24">
        <f t="shared" si="246"/>
        <v>-0.45832805704329321</v>
      </c>
      <c r="BC494" s="24">
        <f t="shared" si="255"/>
        <v>45.416719429567067</v>
      </c>
      <c r="BD494" s="20">
        <f t="shared" si="247"/>
        <v>-0.81810796552030884</v>
      </c>
      <c r="BE494" s="8">
        <f t="shared" si="248"/>
        <v>-0.20452699138007721</v>
      </c>
      <c r="BF494" s="20">
        <f t="shared" si="249"/>
        <v>47.954730086199227</v>
      </c>
    </row>
    <row r="495" spans="1:58" customFormat="1">
      <c r="A495" s="34">
        <v>54927</v>
      </c>
      <c r="B495" s="35">
        <v>43606.4375</v>
      </c>
      <c r="C495" s="34" t="s">
        <v>10</v>
      </c>
      <c r="D495" s="34">
        <v>2.5</v>
      </c>
      <c r="E495" s="34">
        <f t="shared" si="226"/>
        <v>2.5</v>
      </c>
      <c r="F495" s="34">
        <v>4</v>
      </c>
      <c r="G495" s="34">
        <f t="shared" si="227"/>
        <v>4</v>
      </c>
      <c r="H495" s="34">
        <v>3</v>
      </c>
      <c r="I495" s="34">
        <f t="shared" si="228"/>
        <v>3</v>
      </c>
      <c r="J495" s="30">
        <f t="shared" si="229"/>
        <v>1.3790307816966163</v>
      </c>
      <c r="K495" s="30">
        <f t="shared" si="230"/>
        <v>0.41555493381315328</v>
      </c>
      <c r="L495" s="30">
        <f t="shared" si="231"/>
        <v>0.44251619257664032</v>
      </c>
      <c r="M495" s="30">
        <f t="shared" si="232"/>
        <v>0.52095965530682276</v>
      </c>
      <c r="N495" s="1"/>
      <c r="O495" s="1"/>
      <c r="P495" s="21">
        <f t="shared" si="233"/>
        <v>0.45967692723220543</v>
      </c>
      <c r="Q495" s="21">
        <f t="shared" si="234"/>
        <v>54.596769272322057</v>
      </c>
      <c r="R495" s="34">
        <v>5</v>
      </c>
      <c r="S495" s="34">
        <v>5</v>
      </c>
      <c r="T495" s="34">
        <v>20</v>
      </c>
      <c r="U495" s="34">
        <v>5</v>
      </c>
      <c r="V495" s="34">
        <v>5</v>
      </c>
      <c r="W495" s="34">
        <v>2</v>
      </c>
      <c r="X495" s="28">
        <f t="shared" si="235"/>
        <v>5</v>
      </c>
      <c r="Y495" s="22">
        <f t="shared" si="236"/>
        <v>33.985000000000007</v>
      </c>
      <c r="Z495" s="3"/>
      <c r="AA495" s="22">
        <f t="shared" si="237"/>
        <v>0.85009815776934183</v>
      </c>
      <c r="AB495" s="22">
        <f t="shared" si="238"/>
        <v>58.500981577693416</v>
      </c>
      <c r="AC495" s="34">
        <v>4</v>
      </c>
      <c r="AD495" s="34">
        <v>0</v>
      </c>
      <c r="AE495" s="34">
        <f t="shared" si="250"/>
        <v>4</v>
      </c>
      <c r="AF495" s="5">
        <f t="shared" si="251"/>
        <v>-0.89908529787333624</v>
      </c>
      <c r="AG495" s="5">
        <v>47</v>
      </c>
      <c r="AH495" s="5">
        <f t="shared" si="257"/>
        <v>253</v>
      </c>
      <c r="AI495" s="5">
        <f t="shared" si="252"/>
        <v>0.74180053269516877</v>
      </c>
      <c r="AJ495" s="5"/>
      <c r="AK495" s="23">
        <f t="shared" si="253"/>
        <v>-7.8642382589083737E-2</v>
      </c>
      <c r="AL495" s="23">
        <f t="shared" si="254"/>
        <v>49.213576174109164</v>
      </c>
      <c r="AM495">
        <v>4</v>
      </c>
      <c r="AN495">
        <v>4</v>
      </c>
      <c r="AO495">
        <v>5</v>
      </c>
      <c r="AP495">
        <v>4</v>
      </c>
      <c r="AQ495">
        <v>5</v>
      </c>
      <c r="AR495" s="31">
        <v>3</v>
      </c>
      <c r="AS495" s="6">
        <f t="shared" si="239"/>
        <v>25</v>
      </c>
      <c r="AT495" s="6">
        <f t="shared" si="240"/>
        <v>0.62983474426353547</v>
      </c>
      <c r="AU495" s="6">
        <f t="shared" si="241"/>
        <v>0.56903253960790645</v>
      </c>
      <c r="AV495" s="6">
        <f t="shared" si="242"/>
        <v>1.423502559280414</v>
      </c>
      <c r="AW495" s="6">
        <f t="shared" si="243"/>
        <v>-0.2620324046144914</v>
      </c>
      <c r="AX495" s="6">
        <f t="shared" si="244"/>
        <v>1.5727105423407692</v>
      </c>
      <c r="AY495" s="6">
        <f t="shared" si="245"/>
        <v>-0.94861862185802748</v>
      </c>
      <c r="AZ495" s="6"/>
      <c r="BA495" s="6"/>
      <c r="BB495" s="24">
        <f t="shared" si="246"/>
        <v>0.49740489317001768</v>
      </c>
      <c r="BC495" s="24">
        <f t="shared" si="255"/>
        <v>54.974048931700175</v>
      </c>
      <c r="BD495" s="20">
        <f t="shared" si="247"/>
        <v>1.7285375955824811</v>
      </c>
      <c r="BE495" s="8">
        <f t="shared" si="248"/>
        <v>0.43213439889562028</v>
      </c>
      <c r="BF495" s="20">
        <f t="shared" si="249"/>
        <v>54.321343988956201</v>
      </c>
    </row>
    <row r="496" spans="1:58" customFormat="1">
      <c r="A496" s="34">
        <v>54927</v>
      </c>
      <c r="B496" s="35">
        <v>43606.613888888889</v>
      </c>
      <c r="C496" s="34" t="s">
        <v>4</v>
      </c>
      <c r="D496" s="34">
        <v>1.3</v>
      </c>
      <c r="E496" s="34">
        <f t="shared" si="226"/>
        <v>1.3</v>
      </c>
      <c r="F496" s="34">
        <v>3</v>
      </c>
      <c r="G496" s="34">
        <f t="shared" si="227"/>
        <v>3</v>
      </c>
      <c r="H496" s="34">
        <v>0</v>
      </c>
      <c r="I496" s="34">
        <f t="shared" si="228"/>
        <v>0</v>
      </c>
      <c r="J496" s="30">
        <f t="shared" si="229"/>
        <v>-2.1748758411847531</v>
      </c>
      <c r="K496" s="30">
        <f t="shared" si="230"/>
        <v>-0.57256821752649634</v>
      </c>
      <c r="L496" s="30">
        <f t="shared" si="231"/>
        <v>-0.61026742897824293</v>
      </c>
      <c r="M496" s="30">
        <f t="shared" si="232"/>
        <v>-0.99204019468001348</v>
      </c>
      <c r="N496" s="1"/>
      <c r="O496" s="1"/>
      <c r="P496" s="21">
        <f t="shared" si="233"/>
        <v>-0.72495861372825099</v>
      </c>
      <c r="Q496" s="21">
        <f t="shared" si="234"/>
        <v>42.750413862717494</v>
      </c>
      <c r="R496" s="37">
        <v>4</v>
      </c>
      <c r="S496" s="37">
        <v>4</v>
      </c>
      <c r="T496" s="34">
        <v>8</v>
      </c>
      <c r="U496" s="34">
        <v>2</v>
      </c>
      <c r="V496" s="34">
        <v>2</v>
      </c>
      <c r="W496" s="34">
        <v>1</v>
      </c>
      <c r="X496" s="28">
        <f t="shared" si="235"/>
        <v>6</v>
      </c>
      <c r="Y496" s="22">
        <f t="shared" si="236"/>
        <v>15.521000000000001</v>
      </c>
      <c r="Z496" s="3"/>
      <c r="AA496" s="22">
        <f t="shared" si="237"/>
        <v>-1.5391248732860023</v>
      </c>
      <c r="AB496" s="22">
        <f t="shared" si="238"/>
        <v>34.608751267139979</v>
      </c>
      <c r="AC496" s="34">
        <v>4</v>
      </c>
      <c r="AD496" s="34">
        <v>0</v>
      </c>
      <c r="AE496" s="34">
        <f t="shared" si="250"/>
        <v>4</v>
      </c>
      <c r="AF496" s="5">
        <f t="shared" si="251"/>
        <v>-0.89908529787333624</v>
      </c>
      <c r="AG496" s="5">
        <v>47</v>
      </c>
      <c r="AH496" s="5">
        <f t="shared" si="257"/>
        <v>253</v>
      </c>
      <c r="AI496" s="5">
        <f t="shared" si="252"/>
        <v>0.74180053269516877</v>
      </c>
      <c r="AJ496" s="5"/>
      <c r="AK496" s="23">
        <f t="shared" si="253"/>
        <v>-7.8642382589083737E-2</v>
      </c>
      <c r="AL496" s="23">
        <f t="shared" si="254"/>
        <v>49.213576174109164</v>
      </c>
      <c r="AM496">
        <v>4</v>
      </c>
      <c r="AN496">
        <v>4</v>
      </c>
      <c r="AO496">
        <v>5</v>
      </c>
      <c r="AP496">
        <v>4</v>
      </c>
      <c r="AQ496">
        <v>5</v>
      </c>
      <c r="AR496" s="31">
        <v>3</v>
      </c>
      <c r="AS496" s="6">
        <f t="shared" si="239"/>
        <v>25</v>
      </c>
      <c r="AT496" s="6">
        <f t="shared" si="240"/>
        <v>0.62983474426353547</v>
      </c>
      <c r="AU496" s="6">
        <f t="shared" si="241"/>
        <v>0.56903253960790645</v>
      </c>
      <c r="AV496" s="6">
        <f t="shared" si="242"/>
        <v>1.423502559280414</v>
      </c>
      <c r="AW496" s="6">
        <f t="shared" si="243"/>
        <v>-0.2620324046144914</v>
      </c>
      <c r="AX496" s="6">
        <f t="shared" si="244"/>
        <v>1.5727105423407692</v>
      </c>
      <c r="AY496" s="6">
        <f t="shared" si="245"/>
        <v>-0.94861862185802748</v>
      </c>
      <c r="AZ496" s="6"/>
      <c r="BA496" s="6"/>
      <c r="BB496" s="24">
        <f t="shared" si="246"/>
        <v>0.49740489317001768</v>
      </c>
      <c r="BC496" s="24">
        <f t="shared" si="255"/>
        <v>54.974048931700175</v>
      </c>
      <c r="BD496" s="20">
        <f t="shared" si="247"/>
        <v>-1.8453209764333194</v>
      </c>
      <c r="BE496" s="8">
        <f t="shared" si="248"/>
        <v>-0.46133024410832985</v>
      </c>
      <c r="BF496" s="20">
        <f t="shared" si="249"/>
        <v>45.386697558916701</v>
      </c>
    </row>
    <row r="497" spans="1:58" customFormat="1">
      <c r="A497" s="34">
        <v>54927</v>
      </c>
      <c r="B497" s="35">
        <v>43606.772222222222</v>
      </c>
      <c r="C497" s="34" t="s">
        <v>5</v>
      </c>
      <c r="D497" s="34">
        <v>1.3</v>
      </c>
      <c r="E497" s="34">
        <f t="shared" si="226"/>
        <v>1.3</v>
      </c>
      <c r="F497" s="34">
        <v>3</v>
      </c>
      <c r="G497" s="34">
        <f t="shared" si="227"/>
        <v>3</v>
      </c>
      <c r="H497" s="34">
        <v>0</v>
      </c>
      <c r="I497" s="34">
        <f t="shared" si="228"/>
        <v>0</v>
      </c>
      <c r="J497" s="30">
        <f t="shared" si="229"/>
        <v>-2.1748758411847531</v>
      </c>
      <c r="K497" s="30">
        <f t="shared" si="230"/>
        <v>-0.57256821752649634</v>
      </c>
      <c r="L497" s="30">
        <f t="shared" si="231"/>
        <v>-0.61026742897824293</v>
      </c>
      <c r="M497" s="30">
        <f t="shared" si="232"/>
        <v>-0.99204019468001348</v>
      </c>
      <c r="N497" s="1"/>
      <c r="O497" s="1"/>
      <c r="P497" s="21">
        <f t="shared" si="233"/>
        <v>-0.72495861372825099</v>
      </c>
      <c r="Q497" s="21">
        <f t="shared" si="234"/>
        <v>42.750413862717494</v>
      </c>
      <c r="R497" s="34">
        <v>4</v>
      </c>
      <c r="S497" s="34">
        <v>4</v>
      </c>
      <c r="T497" s="34">
        <v>22</v>
      </c>
      <c r="U497" s="34">
        <v>6</v>
      </c>
      <c r="V497" s="34">
        <v>7</v>
      </c>
      <c r="W497" s="34">
        <v>1</v>
      </c>
      <c r="X497" s="28">
        <f t="shared" si="235"/>
        <v>6</v>
      </c>
      <c r="Y497" s="22">
        <f t="shared" si="236"/>
        <v>37.634999999999998</v>
      </c>
      <c r="Z497" s="3"/>
      <c r="AA497" s="22">
        <f t="shared" si="237"/>
        <v>1.3224044870236737</v>
      </c>
      <c r="AB497" s="22">
        <f t="shared" si="238"/>
        <v>63.224044870236739</v>
      </c>
      <c r="AC497" s="34">
        <v>4</v>
      </c>
      <c r="AD497" s="34">
        <v>0</v>
      </c>
      <c r="AE497" s="34">
        <f t="shared" si="250"/>
        <v>4</v>
      </c>
      <c r="AF497" s="5">
        <f t="shared" si="251"/>
        <v>-0.89908529787333624</v>
      </c>
      <c r="AG497" s="5">
        <v>47</v>
      </c>
      <c r="AH497" s="5">
        <f t="shared" si="257"/>
        <v>253</v>
      </c>
      <c r="AI497" s="5">
        <f t="shared" si="252"/>
        <v>0.74180053269516877</v>
      </c>
      <c r="AJ497" s="5"/>
      <c r="AK497" s="23">
        <f t="shared" si="253"/>
        <v>-7.8642382589083737E-2</v>
      </c>
      <c r="AL497" s="23">
        <f t="shared" si="254"/>
        <v>49.213576174109164</v>
      </c>
      <c r="AM497">
        <v>4</v>
      </c>
      <c r="AN497">
        <v>4</v>
      </c>
      <c r="AO497">
        <v>5</v>
      </c>
      <c r="AP497">
        <v>4</v>
      </c>
      <c r="AQ497">
        <v>5</v>
      </c>
      <c r="AR497" s="31">
        <v>3</v>
      </c>
      <c r="AS497" s="6">
        <f t="shared" si="239"/>
        <v>25</v>
      </c>
      <c r="AT497" s="6">
        <f t="shared" si="240"/>
        <v>0.62983474426353547</v>
      </c>
      <c r="AU497" s="6">
        <f t="shared" si="241"/>
        <v>0.56903253960790645</v>
      </c>
      <c r="AV497" s="6">
        <f t="shared" si="242"/>
        <v>1.423502559280414</v>
      </c>
      <c r="AW497" s="6">
        <f t="shared" si="243"/>
        <v>-0.2620324046144914</v>
      </c>
      <c r="AX497" s="6">
        <f t="shared" si="244"/>
        <v>1.5727105423407692</v>
      </c>
      <c r="AY497" s="6">
        <f t="shared" si="245"/>
        <v>-0.94861862185802748</v>
      </c>
      <c r="AZ497" s="6"/>
      <c r="BA497" s="6"/>
      <c r="BB497" s="24">
        <f t="shared" si="246"/>
        <v>0.49740489317001768</v>
      </c>
      <c r="BC497" s="24">
        <f t="shared" si="255"/>
        <v>54.974048931700175</v>
      </c>
      <c r="BD497" s="20">
        <f t="shared" si="247"/>
        <v>1.0162083838763567</v>
      </c>
      <c r="BE497" s="8">
        <f t="shared" si="248"/>
        <v>0.25405209596908918</v>
      </c>
      <c r="BF497" s="20">
        <f t="shared" si="249"/>
        <v>52.540520959690895</v>
      </c>
    </row>
    <row r="498" spans="1:58" customFormat="1">
      <c r="A498" s="34">
        <v>54927</v>
      </c>
      <c r="B498" s="35">
        <v>43606.854166666664</v>
      </c>
      <c r="C498" s="34" t="s">
        <v>6</v>
      </c>
      <c r="D498" s="34">
        <v>7</v>
      </c>
      <c r="E498" s="34">
        <f t="shared" si="226"/>
        <v>7</v>
      </c>
      <c r="F498" s="34">
        <v>3</v>
      </c>
      <c r="G498" s="34">
        <f t="shared" si="227"/>
        <v>3</v>
      </c>
      <c r="H498" s="34">
        <v>4</v>
      </c>
      <c r="I498" s="34">
        <f t="shared" si="228"/>
        <v>4</v>
      </c>
      <c r="J498" s="30">
        <f t="shared" si="229"/>
        <v>4.536042260994364</v>
      </c>
      <c r="K498" s="30">
        <f t="shared" si="230"/>
        <v>4.121016751336839</v>
      </c>
      <c r="L498" s="30">
        <f t="shared" si="231"/>
        <v>-0.61026742897824293</v>
      </c>
      <c r="M498" s="30">
        <f t="shared" si="232"/>
        <v>1.0252929386357681</v>
      </c>
      <c r="N498" s="1"/>
      <c r="O498" s="1"/>
      <c r="P498" s="21">
        <f t="shared" si="233"/>
        <v>1.5120140869981213</v>
      </c>
      <c r="Q498" s="21">
        <f t="shared" si="234"/>
        <v>65.120140869981213</v>
      </c>
      <c r="R498" s="34">
        <v>4</v>
      </c>
      <c r="S498" s="34">
        <v>4</v>
      </c>
      <c r="T498" s="34">
        <v>18</v>
      </c>
      <c r="U498" s="34">
        <v>4</v>
      </c>
      <c r="V498" s="34">
        <v>4</v>
      </c>
      <c r="W498" s="34">
        <v>2</v>
      </c>
      <c r="X498" s="28">
        <f t="shared" si="235"/>
        <v>5</v>
      </c>
      <c r="Y498" s="22">
        <f t="shared" si="236"/>
        <v>29.224</v>
      </c>
      <c r="Z498" s="3"/>
      <c r="AA498" s="22">
        <f t="shared" si="237"/>
        <v>0.23402954582964811</v>
      </c>
      <c r="AB498" s="22">
        <f t="shared" si="238"/>
        <v>52.340295458296481</v>
      </c>
      <c r="AC498" s="34">
        <v>4</v>
      </c>
      <c r="AD498" s="34">
        <v>0</v>
      </c>
      <c r="AE498" s="34">
        <f t="shared" si="250"/>
        <v>4</v>
      </c>
      <c r="AF498" s="5">
        <f t="shared" si="251"/>
        <v>-0.89908529787333624</v>
      </c>
      <c r="AG498" s="5">
        <v>47</v>
      </c>
      <c r="AH498" s="5">
        <f t="shared" si="257"/>
        <v>253</v>
      </c>
      <c r="AI498" s="5">
        <f t="shared" si="252"/>
        <v>0.74180053269516877</v>
      </c>
      <c r="AJ498" s="5"/>
      <c r="AK498" s="23">
        <f t="shared" si="253"/>
        <v>-7.8642382589083737E-2</v>
      </c>
      <c r="AL498" s="23">
        <f t="shared" si="254"/>
        <v>49.213576174109164</v>
      </c>
      <c r="AM498">
        <v>4</v>
      </c>
      <c r="AN498">
        <v>4</v>
      </c>
      <c r="AO498">
        <v>5</v>
      </c>
      <c r="AP498">
        <v>4</v>
      </c>
      <c r="AQ498">
        <v>5</v>
      </c>
      <c r="AR498" s="31">
        <v>3</v>
      </c>
      <c r="AS498" s="6">
        <f t="shared" si="239"/>
        <v>25</v>
      </c>
      <c r="AT498" s="6">
        <f t="shared" si="240"/>
        <v>0.62983474426353547</v>
      </c>
      <c r="AU498" s="6">
        <f t="shared" si="241"/>
        <v>0.56903253960790645</v>
      </c>
      <c r="AV498" s="6">
        <f t="shared" si="242"/>
        <v>1.423502559280414</v>
      </c>
      <c r="AW498" s="6">
        <f t="shared" si="243"/>
        <v>-0.2620324046144914</v>
      </c>
      <c r="AX498" s="6">
        <f t="shared" si="244"/>
        <v>1.5727105423407692</v>
      </c>
      <c r="AY498" s="6">
        <f t="shared" si="245"/>
        <v>-0.94861862185802748</v>
      </c>
      <c r="AZ498" s="6"/>
      <c r="BA498" s="6"/>
      <c r="BB498" s="24">
        <f t="shared" si="246"/>
        <v>0.49740489317001768</v>
      </c>
      <c r="BC498" s="24">
        <f t="shared" si="255"/>
        <v>54.974048931700175</v>
      </c>
      <c r="BD498" s="20">
        <f t="shared" si="247"/>
        <v>2.1648061434087031</v>
      </c>
      <c r="BE498" s="8">
        <f t="shared" si="248"/>
        <v>0.54120153585217579</v>
      </c>
      <c r="BF498" s="20">
        <f t="shared" si="249"/>
        <v>55.412015358521757</v>
      </c>
    </row>
    <row r="499" spans="1:58" customFormat="1">
      <c r="A499" s="34">
        <v>54927</v>
      </c>
      <c r="B499" s="35">
        <v>43607.4375</v>
      </c>
      <c r="C499" s="34" t="s">
        <v>11</v>
      </c>
      <c r="D499" s="34">
        <v>1.3</v>
      </c>
      <c r="E499" s="34">
        <f t="shared" si="226"/>
        <v>1.3</v>
      </c>
      <c r="F499" s="34">
        <v>3</v>
      </c>
      <c r="G499" s="34">
        <f t="shared" si="227"/>
        <v>3</v>
      </c>
      <c r="H499" s="34">
        <v>0</v>
      </c>
      <c r="I499" s="34">
        <f t="shared" si="228"/>
        <v>0</v>
      </c>
      <c r="J499" s="30">
        <f t="shared" si="229"/>
        <v>-2.1748758411847531</v>
      </c>
      <c r="K499" s="30">
        <f t="shared" si="230"/>
        <v>-0.57256821752649634</v>
      </c>
      <c r="L499" s="30">
        <f t="shared" si="231"/>
        <v>-0.61026742897824293</v>
      </c>
      <c r="M499" s="30">
        <f t="shared" si="232"/>
        <v>-0.99204019468001348</v>
      </c>
      <c r="N499" s="1"/>
      <c r="O499" s="1"/>
      <c r="P499" s="21">
        <f t="shared" si="233"/>
        <v>-0.72495861372825099</v>
      </c>
      <c r="Q499" s="21">
        <f t="shared" si="234"/>
        <v>42.750413862717494</v>
      </c>
      <c r="R499" s="34">
        <v>5</v>
      </c>
      <c r="S499" s="34">
        <v>5</v>
      </c>
      <c r="T499" s="34">
        <v>23</v>
      </c>
      <c r="U499" s="34">
        <v>7</v>
      </c>
      <c r="V499" s="34">
        <v>8</v>
      </c>
      <c r="W499" s="34">
        <v>1</v>
      </c>
      <c r="X499" s="28">
        <f t="shared" si="235"/>
        <v>6</v>
      </c>
      <c r="Y499" s="22">
        <f t="shared" si="236"/>
        <v>41.407000000000004</v>
      </c>
      <c r="Z499" s="3"/>
      <c r="AA499" s="22">
        <f t="shared" si="237"/>
        <v>1.8104974935845906</v>
      </c>
      <c r="AB499" s="22">
        <f t="shared" si="238"/>
        <v>68.104974935845902</v>
      </c>
      <c r="AC499" s="34">
        <v>1</v>
      </c>
      <c r="AD499" s="34">
        <v>0</v>
      </c>
      <c r="AE499" s="34">
        <f t="shared" si="250"/>
        <v>1</v>
      </c>
      <c r="AF499" s="5">
        <f t="shared" si="251"/>
        <v>-1.9116571903708246</v>
      </c>
      <c r="AG499" s="5">
        <v>47</v>
      </c>
      <c r="AH499" s="5">
        <f t="shared" si="257"/>
        <v>253</v>
      </c>
      <c r="AI499" s="5">
        <f t="shared" si="252"/>
        <v>0.74180053269516877</v>
      </c>
      <c r="AJ499" s="5"/>
      <c r="AK499" s="23">
        <f t="shared" si="253"/>
        <v>-0.58492832883782797</v>
      </c>
      <c r="AL499" s="23">
        <f t="shared" si="254"/>
        <v>44.150716711621719</v>
      </c>
      <c r="AM499" s="38">
        <v>3</v>
      </c>
      <c r="AN499" s="38">
        <v>4</v>
      </c>
      <c r="AO499" s="38">
        <v>4</v>
      </c>
      <c r="AP499" s="38">
        <v>5</v>
      </c>
      <c r="AQ499" s="38">
        <v>4</v>
      </c>
      <c r="AR499" s="32">
        <v>4</v>
      </c>
      <c r="AS499" s="6">
        <f t="shared" si="239"/>
        <v>24</v>
      </c>
      <c r="AT499" s="6">
        <f t="shared" si="240"/>
        <v>-0.51789915767352035</v>
      </c>
      <c r="AU499" s="6">
        <f t="shared" si="241"/>
        <v>0.56903253960790645</v>
      </c>
      <c r="AV499" s="6">
        <f t="shared" si="242"/>
        <v>0.2970787949802603</v>
      </c>
      <c r="AW499" s="6">
        <f t="shared" si="243"/>
        <v>0.7379675953855086</v>
      </c>
      <c r="AX499" s="6">
        <f t="shared" si="244"/>
        <v>0.37758186298369223</v>
      </c>
      <c r="AY499" s="6">
        <f t="shared" si="245"/>
        <v>0.25555636805068033</v>
      </c>
      <c r="AZ499" s="6"/>
      <c r="BA499" s="6"/>
      <c r="BB499" s="24">
        <f t="shared" si="246"/>
        <v>0.28655300055575456</v>
      </c>
      <c r="BC499" s="24">
        <f t="shared" si="255"/>
        <v>52.865530005557545</v>
      </c>
      <c r="BD499" s="20">
        <f t="shared" si="247"/>
        <v>0.7871635515742661</v>
      </c>
      <c r="BE499" s="8">
        <f t="shared" si="248"/>
        <v>0.19679088789356652</v>
      </c>
      <c r="BF499" s="20">
        <f t="shared" si="249"/>
        <v>51.967908878935667</v>
      </c>
    </row>
    <row r="500" spans="1:58" customFormat="1">
      <c r="A500" s="34">
        <v>54927</v>
      </c>
      <c r="B500" s="35">
        <v>43607.583333333336</v>
      </c>
      <c r="C500" s="34" t="s">
        <v>4</v>
      </c>
      <c r="D500" s="37">
        <v>2.4666666666666663</v>
      </c>
      <c r="E500" s="1">
        <f t="shared" si="226"/>
        <v>2.4666666666666663</v>
      </c>
      <c r="F500" s="37">
        <v>3</v>
      </c>
      <c r="G500" s="1">
        <f t="shared" si="227"/>
        <v>3</v>
      </c>
      <c r="H500" s="37">
        <v>1</v>
      </c>
      <c r="I500" s="1">
        <f t="shared" si="228"/>
        <v>1</v>
      </c>
      <c r="J500" s="30">
        <f t="shared" si="229"/>
        <v>-0.70986727183114828</v>
      </c>
      <c r="K500" s="30">
        <f t="shared" si="230"/>
        <v>0.38810706849816273</v>
      </c>
      <c r="L500" s="30">
        <f t="shared" si="231"/>
        <v>-0.61026742897824293</v>
      </c>
      <c r="M500" s="30">
        <f t="shared" si="232"/>
        <v>-0.48770691135106803</v>
      </c>
      <c r="N500" s="1"/>
      <c r="O500" s="1"/>
      <c r="P500" s="21">
        <f t="shared" si="233"/>
        <v>-0.2366224239437161</v>
      </c>
      <c r="Q500" s="21">
        <f t="shared" si="234"/>
        <v>47.633775760562841</v>
      </c>
      <c r="R500" s="37">
        <v>4</v>
      </c>
      <c r="S500" s="37">
        <v>4</v>
      </c>
      <c r="T500" s="34">
        <v>8</v>
      </c>
      <c r="U500" s="34">
        <v>2</v>
      </c>
      <c r="V500" s="34">
        <v>2</v>
      </c>
      <c r="W500" s="34">
        <v>1</v>
      </c>
      <c r="X500" s="28">
        <f t="shared" si="235"/>
        <v>6</v>
      </c>
      <c r="Y500" s="22">
        <f t="shared" si="236"/>
        <v>15.521000000000001</v>
      </c>
      <c r="Z500" s="3"/>
      <c r="AA500" s="22">
        <f t="shared" si="237"/>
        <v>-1.5391248732860023</v>
      </c>
      <c r="AB500" s="22">
        <f t="shared" si="238"/>
        <v>34.608751267139979</v>
      </c>
      <c r="AC500" s="34">
        <v>1</v>
      </c>
      <c r="AD500" s="34">
        <v>0</v>
      </c>
      <c r="AE500" s="34">
        <f t="shared" si="250"/>
        <v>1</v>
      </c>
      <c r="AF500" s="5">
        <f t="shared" si="251"/>
        <v>-1.9116571903708246</v>
      </c>
      <c r="AG500" s="5">
        <v>47</v>
      </c>
      <c r="AH500" s="5">
        <f t="shared" si="257"/>
        <v>253</v>
      </c>
      <c r="AI500" s="5">
        <f t="shared" si="252"/>
        <v>0.74180053269516877</v>
      </c>
      <c r="AJ500" s="5"/>
      <c r="AK500" s="23">
        <f t="shared" si="253"/>
        <v>-0.58492832883782797</v>
      </c>
      <c r="AL500" s="23">
        <f t="shared" si="254"/>
        <v>44.150716711621719</v>
      </c>
      <c r="AM500" s="38">
        <v>3</v>
      </c>
      <c r="AN500" s="38">
        <v>4</v>
      </c>
      <c r="AO500" s="38">
        <v>4</v>
      </c>
      <c r="AP500" s="38">
        <v>5</v>
      </c>
      <c r="AQ500" s="38">
        <v>4</v>
      </c>
      <c r="AR500" s="32">
        <v>4</v>
      </c>
      <c r="AS500" s="6">
        <f t="shared" si="239"/>
        <v>24</v>
      </c>
      <c r="AT500" s="6">
        <f t="shared" si="240"/>
        <v>-0.51789915767352035</v>
      </c>
      <c r="AU500" s="6">
        <f t="shared" si="241"/>
        <v>0.56903253960790645</v>
      </c>
      <c r="AV500" s="6">
        <f t="shared" si="242"/>
        <v>0.2970787949802603</v>
      </c>
      <c r="AW500" s="6">
        <f t="shared" si="243"/>
        <v>0.7379675953855086</v>
      </c>
      <c r="AX500" s="6">
        <f t="shared" si="244"/>
        <v>0.37758186298369223</v>
      </c>
      <c r="AY500" s="6">
        <f t="shared" si="245"/>
        <v>0.25555636805068033</v>
      </c>
      <c r="AZ500" s="6"/>
      <c r="BA500" s="6"/>
      <c r="BB500" s="24">
        <f t="shared" si="246"/>
        <v>0.28655300055575456</v>
      </c>
      <c r="BC500" s="24">
        <f t="shared" si="255"/>
        <v>52.865530005557545</v>
      </c>
      <c r="BD500" s="20">
        <f t="shared" si="247"/>
        <v>-2.0741226255117917</v>
      </c>
      <c r="BE500" s="8">
        <f t="shared" si="248"/>
        <v>-0.51853065637794793</v>
      </c>
      <c r="BF500" s="20">
        <f t="shared" si="249"/>
        <v>44.814693436220523</v>
      </c>
    </row>
    <row r="501" spans="1:58" customFormat="1">
      <c r="A501" s="34">
        <v>54927</v>
      </c>
      <c r="B501" s="35">
        <v>43607.779166666667</v>
      </c>
      <c r="C501" s="34" t="s">
        <v>5</v>
      </c>
      <c r="D501" s="34">
        <v>1.5</v>
      </c>
      <c r="E501" s="34">
        <f t="shared" si="226"/>
        <v>1.5</v>
      </c>
      <c r="F501" s="34">
        <v>2</v>
      </c>
      <c r="G501" s="34">
        <f t="shared" si="227"/>
        <v>2</v>
      </c>
      <c r="H501" s="34">
        <v>0</v>
      </c>
      <c r="I501" s="34">
        <f t="shared" si="228"/>
        <v>0</v>
      </c>
      <c r="J501" s="30">
        <f t="shared" si="229"/>
        <v>-3.062972270849694</v>
      </c>
      <c r="K501" s="30">
        <f t="shared" si="230"/>
        <v>-0.40788102563655476</v>
      </c>
      <c r="L501" s="30">
        <f t="shared" si="231"/>
        <v>-1.6630510505331262</v>
      </c>
      <c r="M501" s="30">
        <f t="shared" si="232"/>
        <v>-0.99204019468001348</v>
      </c>
      <c r="N501" s="1"/>
      <c r="O501" s="1"/>
      <c r="P501" s="21">
        <f t="shared" si="233"/>
        <v>-1.0209907569498979</v>
      </c>
      <c r="Q501" s="21">
        <f t="shared" si="234"/>
        <v>39.790092430501019</v>
      </c>
      <c r="R501" s="37">
        <v>4</v>
      </c>
      <c r="S501" s="37">
        <v>4</v>
      </c>
      <c r="T501" s="34">
        <v>8</v>
      </c>
      <c r="U501" s="34">
        <v>2</v>
      </c>
      <c r="V501" s="34">
        <v>2</v>
      </c>
      <c r="W501" s="34">
        <v>1</v>
      </c>
      <c r="X501" s="28">
        <f t="shared" si="235"/>
        <v>6</v>
      </c>
      <c r="Y501" s="22">
        <f t="shared" si="236"/>
        <v>15.521000000000001</v>
      </c>
      <c r="Z501" s="3"/>
      <c r="AA501" s="22">
        <f t="shared" si="237"/>
        <v>-1.5391248732860023</v>
      </c>
      <c r="AB501" s="22">
        <f t="shared" si="238"/>
        <v>34.608751267139979</v>
      </c>
      <c r="AC501" s="34">
        <v>1</v>
      </c>
      <c r="AD501" s="34">
        <v>0</v>
      </c>
      <c r="AE501" s="34">
        <f t="shared" si="250"/>
        <v>1</v>
      </c>
      <c r="AF501" s="5">
        <f t="shared" si="251"/>
        <v>-1.9116571903708246</v>
      </c>
      <c r="AG501" s="5">
        <v>47</v>
      </c>
      <c r="AH501" s="5">
        <f t="shared" si="257"/>
        <v>253</v>
      </c>
      <c r="AI501" s="5">
        <f t="shared" si="252"/>
        <v>0.74180053269516877</v>
      </c>
      <c r="AJ501" s="5"/>
      <c r="AK501" s="23">
        <f t="shared" si="253"/>
        <v>-0.58492832883782797</v>
      </c>
      <c r="AL501" s="23">
        <f t="shared" si="254"/>
        <v>44.150716711621719</v>
      </c>
      <c r="AM501" s="38">
        <v>3</v>
      </c>
      <c r="AN501" s="38">
        <v>4</v>
      </c>
      <c r="AO501" s="38">
        <v>4</v>
      </c>
      <c r="AP501" s="38">
        <v>5</v>
      </c>
      <c r="AQ501" s="38">
        <v>4</v>
      </c>
      <c r="AR501" s="32">
        <v>4</v>
      </c>
      <c r="AS501" s="6">
        <f t="shared" si="239"/>
        <v>24</v>
      </c>
      <c r="AT501" s="6">
        <f t="shared" si="240"/>
        <v>-0.51789915767352035</v>
      </c>
      <c r="AU501" s="6">
        <f t="shared" si="241"/>
        <v>0.56903253960790645</v>
      </c>
      <c r="AV501" s="6">
        <f t="shared" si="242"/>
        <v>0.2970787949802603</v>
      </c>
      <c r="AW501" s="6">
        <f t="shared" si="243"/>
        <v>0.7379675953855086</v>
      </c>
      <c r="AX501" s="6">
        <f t="shared" si="244"/>
        <v>0.37758186298369223</v>
      </c>
      <c r="AY501" s="6">
        <f t="shared" si="245"/>
        <v>0.25555636805068033</v>
      </c>
      <c r="AZ501" s="6"/>
      <c r="BA501" s="6"/>
      <c r="BB501" s="24">
        <f t="shared" si="246"/>
        <v>0.28655300055575456</v>
      </c>
      <c r="BC501" s="24">
        <f t="shared" si="255"/>
        <v>52.865530005557545</v>
      </c>
      <c r="BD501" s="20">
        <f t="shared" si="247"/>
        <v>-2.8584909585179736</v>
      </c>
      <c r="BE501" s="8">
        <f t="shared" si="248"/>
        <v>-0.71462273962949341</v>
      </c>
      <c r="BF501" s="20">
        <f t="shared" si="249"/>
        <v>42.853772603705067</v>
      </c>
    </row>
    <row r="502" spans="1:58" customFormat="1">
      <c r="A502" s="34">
        <v>54927</v>
      </c>
      <c r="B502" s="35">
        <v>43607.854166666664</v>
      </c>
      <c r="C502" s="34" t="s">
        <v>6</v>
      </c>
      <c r="D502" s="34">
        <v>0.95</v>
      </c>
      <c r="E502" s="34">
        <f t="shared" si="226"/>
        <v>0.95</v>
      </c>
      <c r="F502" s="34">
        <v>3</v>
      </c>
      <c r="G502" s="34">
        <f t="shared" si="227"/>
        <v>3</v>
      </c>
      <c r="H502" s="34">
        <v>0</v>
      </c>
      <c r="I502" s="34">
        <f t="shared" si="228"/>
        <v>0</v>
      </c>
      <c r="J502" s="30">
        <f t="shared" si="229"/>
        <v>-2.4630784269921504</v>
      </c>
      <c r="K502" s="30">
        <f t="shared" si="230"/>
        <v>-0.86077080333389422</v>
      </c>
      <c r="L502" s="30">
        <f t="shared" si="231"/>
        <v>-0.61026742897824293</v>
      </c>
      <c r="M502" s="30">
        <f t="shared" si="232"/>
        <v>-0.99204019468001348</v>
      </c>
      <c r="N502" s="1"/>
      <c r="O502" s="1"/>
      <c r="P502" s="21">
        <f t="shared" si="233"/>
        <v>-0.8210261423307168</v>
      </c>
      <c r="Q502" s="21">
        <f t="shared" si="234"/>
        <v>41.789738576692834</v>
      </c>
      <c r="R502" s="37">
        <v>4</v>
      </c>
      <c r="S502" s="37">
        <v>4</v>
      </c>
      <c r="T502" s="34">
        <v>8</v>
      </c>
      <c r="U502" s="34">
        <v>2</v>
      </c>
      <c r="V502" s="34">
        <v>2</v>
      </c>
      <c r="W502" s="34">
        <v>1</v>
      </c>
      <c r="X502" s="28">
        <f t="shared" si="235"/>
        <v>6</v>
      </c>
      <c r="Y502" s="22">
        <f t="shared" si="236"/>
        <v>15.521000000000001</v>
      </c>
      <c r="Z502" s="3"/>
      <c r="AA502" s="22">
        <f t="shared" si="237"/>
        <v>-1.5391248732860023</v>
      </c>
      <c r="AB502" s="22">
        <f t="shared" si="238"/>
        <v>34.608751267139979</v>
      </c>
      <c r="AC502" s="34">
        <v>1</v>
      </c>
      <c r="AD502" s="34">
        <v>0</v>
      </c>
      <c r="AE502" s="34">
        <f t="shared" si="250"/>
        <v>1</v>
      </c>
      <c r="AF502" s="5">
        <f t="shared" si="251"/>
        <v>-1.9116571903708246</v>
      </c>
      <c r="AG502" s="5">
        <v>47</v>
      </c>
      <c r="AH502" s="5">
        <f t="shared" si="257"/>
        <v>253</v>
      </c>
      <c r="AI502" s="5">
        <f t="shared" si="252"/>
        <v>0.74180053269516877</v>
      </c>
      <c r="AJ502" s="5"/>
      <c r="AK502" s="23">
        <f t="shared" si="253"/>
        <v>-0.58492832883782797</v>
      </c>
      <c r="AL502" s="23">
        <f t="shared" si="254"/>
        <v>44.150716711621719</v>
      </c>
      <c r="AM502" s="38">
        <v>3</v>
      </c>
      <c r="AN502" s="38">
        <v>4</v>
      </c>
      <c r="AO502" s="38">
        <v>4</v>
      </c>
      <c r="AP502" s="38">
        <v>5</v>
      </c>
      <c r="AQ502" s="38">
        <v>4</v>
      </c>
      <c r="AR502" s="32">
        <v>4</v>
      </c>
      <c r="AS502" s="6">
        <f t="shared" si="239"/>
        <v>24</v>
      </c>
      <c r="AT502" s="6">
        <f t="shared" si="240"/>
        <v>-0.51789915767352035</v>
      </c>
      <c r="AU502" s="6">
        <f t="shared" si="241"/>
        <v>0.56903253960790645</v>
      </c>
      <c r="AV502" s="6">
        <f t="shared" si="242"/>
        <v>0.2970787949802603</v>
      </c>
      <c r="AW502" s="6">
        <f t="shared" si="243"/>
        <v>0.7379675953855086</v>
      </c>
      <c r="AX502" s="6">
        <f t="shared" si="244"/>
        <v>0.37758186298369223</v>
      </c>
      <c r="AY502" s="6">
        <f t="shared" si="245"/>
        <v>0.25555636805068033</v>
      </c>
      <c r="AZ502" s="6"/>
      <c r="BA502" s="6"/>
      <c r="BB502" s="24">
        <f t="shared" si="246"/>
        <v>0.28655300055575456</v>
      </c>
      <c r="BC502" s="24">
        <f t="shared" si="255"/>
        <v>52.865530005557545</v>
      </c>
      <c r="BD502" s="20">
        <f t="shared" si="247"/>
        <v>-2.6585263438987927</v>
      </c>
      <c r="BE502" s="8">
        <f t="shared" si="248"/>
        <v>-0.66463158597469818</v>
      </c>
      <c r="BF502" s="20">
        <f t="shared" si="249"/>
        <v>43.353684140253016</v>
      </c>
    </row>
    <row r="503" spans="1:58" customFormat="1">
      <c r="A503" s="34">
        <v>54927</v>
      </c>
      <c r="B503" s="35">
        <v>43608.4375</v>
      </c>
      <c r="C503" s="34" t="s">
        <v>12</v>
      </c>
      <c r="D503" s="34">
        <v>1.3</v>
      </c>
      <c r="E503" s="34">
        <f t="shared" si="226"/>
        <v>1.3</v>
      </c>
      <c r="F503" s="34">
        <v>3</v>
      </c>
      <c r="G503" s="34">
        <f t="shared" si="227"/>
        <v>3</v>
      </c>
      <c r="H503" s="34">
        <v>0</v>
      </c>
      <c r="I503" s="34">
        <f t="shared" si="228"/>
        <v>0</v>
      </c>
      <c r="J503" s="30">
        <f t="shared" si="229"/>
        <v>-2.1748758411847531</v>
      </c>
      <c r="K503" s="30">
        <f t="shared" si="230"/>
        <v>-0.57256821752649634</v>
      </c>
      <c r="L503" s="30">
        <f t="shared" si="231"/>
        <v>-0.61026742897824293</v>
      </c>
      <c r="M503" s="30">
        <f t="shared" si="232"/>
        <v>-0.99204019468001348</v>
      </c>
      <c r="N503" s="1"/>
      <c r="O503" s="1"/>
      <c r="P503" s="21">
        <f t="shared" si="233"/>
        <v>-0.72495861372825099</v>
      </c>
      <c r="Q503" s="21">
        <f t="shared" si="234"/>
        <v>42.750413862717494</v>
      </c>
      <c r="R503" s="34">
        <v>5</v>
      </c>
      <c r="S503" s="34">
        <v>5</v>
      </c>
      <c r="T503" s="34">
        <v>21</v>
      </c>
      <c r="U503" s="34">
        <v>8</v>
      </c>
      <c r="V503" s="34">
        <v>8</v>
      </c>
      <c r="W503" s="34">
        <v>2</v>
      </c>
      <c r="X503" s="28">
        <f t="shared" si="235"/>
        <v>5</v>
      </c>
      <c r="Y503" s="22">
        <f t="shared" si="236"/>
        <v>40.475999999999999</v>
      </c>
      <c r="Z503" s="3"/>
      <c r="AA503" s="22">
        <f t="shared" si="237"/>
        <v>1.6900270298761562</v>
      </c>
      <c r="AB503" s="22">
        <f t="shared" si="238"/>
        <v>66.900270298761569</v>
      </c>
      <c r="AC503" s="34">
        <v>3</v>
      </c>
      <c r="AD503" s="34">
        <v>0</v>
      </c>
      <c r="AE503" s="34">
        <f t="shared" si="250"/>
        <v>3</v>
      </c>
      <c r="AF503" s="5">
        <f t="shared" si="251"/>
        <v>-1.2366092620391658</v>
      </c>
      <c r="AG503" s="5">
        <v>47</v>
      </c>
      <c r="AH503" s="5">
        <f t="shared" si="257"/>
        <v>253</v>
      </c>
      <c r="AI503" s="5">
        <f t="shared" si="252"/>
        <v>0.74180053269516877</v>
      </c>
      <c r="AJ503" s="5"/>
      <c r="AK503" s="23">
        <f t="shared" si="253"/>
        <v>-0.2474043646719985</v>
      </c>
      <c r="AL503" s="23">
        <f t="shared" si="254"/>
        <v>47.525956353280016</v>
      </c>
      <c r="AM503" s="38">
        <v>3</v>
      </c>
      <c r="AN503" s="38">
        <v>4</v>
      </c>
      <c r="AO503" s="38">
        <v>4</v>
      </c>
      <c r="AP503" s="38">
        <v>5</v>
      </c>
      <c r="AQ503" s="38">
        <v>4</v>
      </c>
      <c r="AR503" s="32">
        <v>4</v>
      </c>
      <c r="AS503" s="6">
        <f t="shared" si="239"/>
        <v>24</v>
      </c>
      <c r="AT503" s="6">
        <f t="shared" si="240"/>
        <v>-0.51789915767352035</v>
      </c>
      <c r="AU503" s="6">
        <f t="shared" si="241"/>
        <v>0.56903253960790645</v>
      </c>
      <c r="AV503" s="6">
        <f t="shared" si="242"/>
        <v>0.2970787949802603</v>
      </c>
      <c r="AW503" s="6">
        <f t="shared" si="243"/>
        <v>0.7379675953855086</v>
      </c>
      <c r="AX503" s="6">
        <f t="shared" si="244"/>
        <v>0.37758186298369223</v>
      </c>
      <c r="AY503" s="6">
        <f t="shared" si="245"/>
        <v>0.25555636805068033</v>
      </c>
      <c r="AZ503" s="6"/>
      <c r="BA503" s="6"/>
      <c r="BB503" s="24">
        <f t="shared" si="246"/>
        <v>0.28655300055575456</v>
      </c>
      <c r="BC503" s="24">
        <f t="shared" si="255"/>
        <v>52.865530005557545</v>
      </c>
      <c r="BD503" s="20">
        <f t="shared" si="247"/>
        <v>1.0042170520316613</v>
      </c>
      <c r="BE503" s="8">
        <f t="shared" si="248"/>
        <v>0.25105426300791533</v>
      </c>
      <c r="BF503" s="20">
        <f t="shared" si="249"/>
        <v>52.510542630079151</v>
      </c>
    </row>
    <row r="504" spans="1:58" customFormat="1">
      <c r="A504" s="34">
        <v>54927</v>
      </c>
      <c r="B504" s="35">
        <v>43608.613194444442</v>
      </c>
      <c r="C504" s="34" t="s">
        <v>4</v>
      </c>
      <c r="D504" s="34">
        <v>0.95</v>
      </c>
      <c r="E504" s="34">
        <f t="shared" si="226"/>
        <v>0.95</v>
      </c>
      <c r="F504" s="34">
        <v>3</v>
      </c>
      <c r="G504" s="34">
        <f t="shared" si="227"/>
        <v>3</v>
      </c>
      <c r="H504" s="34">
        <v>0</v>
      </c>
      <c r="I504" s="34">
        <f t="shared" si="228"/>
        <v>0</v>
      </c>
      <c r="J504" s="30">
        <f t="shared" si="229"/>
        <v>-2.4630784269921504</v>
      </c>
      <c r="K504" s="30">
        <f t="shared" si="230"/>
        <v>-0.86077080333389422</v>
      </c>
      <c r="L504" s="30">
        <f t="shared" si="231"/>
        <v>-0.61026742897824293</v>
      </c>
      <c r="M504" s="30">
        <f t="shared" si="232"/>
        <v>-0.99204019468001348</v>
      </c>
      <c r="N504" s="1"/>
      <c r="O504" s="1"/>
      <c r="P504" s="21">
        <f t="shared" si="233"/>
        <v>-0.8210261423307168</v>
      </c>
      <c r="Q504" s="21">
        <f t="shared" si="234"/>
        <v>41.789738576692834</v>
      </c>
      <c r="R504" s="37">
        <v>4</v>
      </c>
      <c r="S504" s="37">
        <v>4</v>
      </c>
      <c r="T504" s="34">
        <v>8</v>
      </c>
      <c r="U504" s="34">
        <v>2</v>
      </c>
      <c r="V504" s="34">
        <v>2</v>
      </c>
      <c r="W504" s="34">
        <v>1</v>
      </c>
      <c r="X504" s="28">
        <f t="shared" si="235"/>
        <v>6</v>
      </c>
      <c r="Y504" s="22">
        <f t="shared" si="236"/>
        <v>15.521000000000001</v>
      </c>
      <c r="Z504" s="3"/>
      <c r="AA504" s="22">
        <f t="shared" si="237"/>
        <v>-1.5391248732860023</v>
      </c>
      <c r="AB504" s="22">
        <f t="shared" si="238"/>
        <v>34.608751267139979</v>
      </c>
      <c r="AC504" s="34">
        <v>3</v>
      </c>
      <c r="AD504" s="34">
        <v>0</v>
      </c>
      <c r="AE504" s="34">
        <f t="shared" si="250"/>
        <v>3</v>
      </c>
      <c r="AF504" s="5">
        <f t="shared" si="251"/>
        <v>-1.2366092620391658</v>
      </c>
      <c r="AG504" s="5">
        <v>47</v>
      </c>
      <c r="AH504" s="5">
        <f t="shared" si="257"/>
        <v>253</v>
      </c>
      <c r="AI504" s="5">
        <f t="shared" si="252"/>
        <v>0.74180053269516877</v>
      </c>
      <c r="AJ504" s="5"/>
      <c r="AK504" s="23">
        <f t="shared" si="253"/>
        <v>-0.2474043646719985</v>
      </c>
      <c r="AL504" s="23">
        <f t="shared" si="254"/>
        <v>47.525956353280016</v>
      </c>
      <c r="AM504" s="38">
        <v>3</v>
      </c>
      <c r="AN504" s="38">
        <v>4</v>
      </c>
      <c r="AO504" s="38">
        <v>4</v>
      </c>
      <c r="AP504" s="38">
        <v>5</v>
      </c>
      <c r="AQ504" s="38">
        <v>4</v>
      </c>
      <c r="AR504" s="32">
        <v>4</v>
      </c>
      <c r="AS504" s="6">
        <f t="shared" si="239"/>
        <v>24</v>
      </c>
      <c r="AT504" s="6">
        <f t="shared" si="240"/>
        <v>-0.51789915767352035</v>
      </c>
      <c r="AU504" s="6">
        <f t="shared" si="241"/>
        <v>0.56903253960790645</v>
      </c>
      <c r="AV504" s="6">
        <f t="shared" si="242"/>
        <v>0.2970787949802603</v>
      </c>
      <c r="AW504" s="6">
        <f t="shared" si="243"/>
        <v>0.7379675953855086</v>
      </c>
      <c r="AX504" s="6">
        <f t="shared" si="244"/>
        <v>0.37758186298369223</v>
      </c>
      <c r="AY504" s="6">
        <f t="shared" si="245"/>
        <v>0.25555636805068033</v>
      </c>
      <c r="AZ504" s="6"/>
      <c r="BA504" s="6"/>
      <c r="BB504" s="24">
        <f t="shared" si="246"/>
        <v>0.28655300055575456</v>
      </c>
      <c r="BC504" s="24">
        <f t="shared" si="255"/>
        <v>52.865530005557545</v>
      </c>
      <c r="BD504" s="20">
        <f t="shared" si="247"/>
        <v>-2.3210023797329629</v>
      </c>
      <c r="BE504" s="8">
        <f t="shared" si="248"/>
        <v>-0.58025059493324072</v>
      </c>
      <c r="BF504" s="20">
        <f t="shared" si="249"/>
        <v>44.197494050667594</v>
      </c>
    </row>
    <row r="505" spans="1:58" customFormat="1">
      <c r="A505" s="34">
        <v>54927</v>
      </c>
      <c r="B505" s="35">
        <v>43608.768055555556</v>
      </c>
      <c r="C505" s="34" t="s">
        <v>5</v>
      </c>
      <c r="D505" s="34">
        <v>1.3</v>
      </c>
      <c r="E505" s="34">
        <f t="shared" si="226"/>
        <v>1.3</v>
      </c>
      <c r="F505" s="34">
        <v>3</v>
      </c>
      <c r="G505" s="34">
        <f t="shared" si="227"/>
        <v>3</v>
      </c>
      <c r="H505" s="34">
        <v>0</v>
      </c>
      <c r="I505" s="34">
        <f t="shared" si="228"/>
        <v>0</v>
      </c>
      <c r="J505" s="30">
        <f t="shared" si="229"/>
        <v>-2.1748758411847531</v>
      </c>
      <c r="K505" s="30">
        <f t="shared" si="230"/>
        <v>-0.57256821752649634</v>
      </c>
      <c r="L505" s="30">
        <f t="shared" si="231"/>
        <v>-0.61026742897824293</v>
      </c>
      <c r="M505" s="30">
        <f t="shared" si="232"/>
        <v>-0.99204019468001348</v>
      </c>
      <c r="N505" s="1"/>
      <c r="O505" s="1"/>
      <c r="P505" s="21">
        <f t="shared" si="233"/>
        <v>-0.72495861372825099</v>
      </c>
      <c r="Q505" s="21">
        <f t="shared" si="234"/>
        <v>42.750413862717494</v>
      </c>
      <c r="R505" s="34">
        <v>5</v>
      </c>
      <c r="S505" s="34">
        <v>4</v>
      </c>
      <c r="T505" s="34">
        <v>23</v>
      </c>
      <c r="U505" s="34">
        <v>7</v>
      </c>
      <c r="V505" s="34">
        <v>8</v>
      </c>
      <c r="W505" s="34">
        <v>1</v>
      </c>
      <c r="X505" s="28">
        <f t="shared" si="235"/>
        <v>6</v>
      </c>
      <c r="Y505" s="22">
        <f t="shared" si="236"/>
        <v>41.004000000000005</v>
      </c>
      <c r="Z505" s="3"/>
      <c r="AA505" s="22">
        <f t="shared" si="237"/>
        <v>1.7583496988751397</v>
      </c>
      <c r="AB505" s="22">
        <f t="shared" si="238"/>
        <v>67.583496988751392</v>
      </c>
      <c r="AC505" s="34">
        <v>3</v>
      </c>
      <c r="AD505" s="34">
        <v>0</v>
      </c>
      <c r="AE505" s="34">
        <f t="shared" si="250"/>
        <v>3</v>
      </c>
      <c r="AF505" s="5">
        <f t="shared" si="251"/>
        <v>-1.2366092620391658</v>
      </c>
      <c r="AG505" s="5">
        <v>47</v>
      </c>
      <c r="AH505" s="5">
        <f t="shared" si="257"/>
        <v>253</v>
      </c>
      <c r="AI505" s="5">
        <f t="shared" si="252"/>
        <v>0.74180053269516877</v>
      </c>
      <c r="AJ505" s="5"/>
      <c r="AK505" s="23">
        <f t="shared" si="253"/>
        <v>-0.2474043646719985</v>
      </c>
      <c r="AL505" s="23">
        <f t="shared" si="254"/>
        <v>47.525956353280016</v>
      </c>
      <c r="AM505" s="38">
        <v>3</v>
      </c>
      <c r="AN505" s="38">
        <v>4</v>
      </c>
      <c r="AO505" s="38">
        <v>4</v>
      </c>
      <c r="AP505" s="38">
        <v>5</v>
      </c>
      <c r="AQ505" s="38">
        <v>4</v>
      </c>
      <c r="AR505" s="32">
        <v>4</v>
      </c>
      <c r="AS505" s="6">
        <f t="shared" si="239"/>
        <v>24</v>
      </c>
      <c r="AT505" s="6">
        <f t="shared" si="240"/>
        <v>-0.51789915767352035</v>
      </c>
      <c r="AU505" s="6">
        <f t="shared" si="241"/>
        <v>0.56903253960790645</v>
      </c>
      <c r="AV505" s="6">
        <f t="shared" si="242"/>
        <v>0.2970787949802603</v>
      </c>
      <c r="AW505" s="6">
        <f t="shared" si="243"/>
        <v>0.7379675953855086</v>
      </c>
      <c r="AX505" s="6">
        <f t="shared" si="244"/>
        <v>0.37758186298369223</v>
      </c>
      <c r="AY505" s="6">
        <f t="shared" si="245"/>
        <v>0.25555636805068033</v>
      </c>
      <c r="AZ505" s="6"/>
      <c r="BA505" s="6"/>
      <c r="BB505" s="24">
        <f t="shared" si="246"/>
        <v>0.28655300055575456</v>
      </c>
      <c r="BC505" s="24">
        <f t="shared" si="255"/>
        <v>52.865530005557545</v>
      </c>
      <c r="BD505" s="20">
        <f t="shared" si="247"/>
        <v>1.0725397210306447</v>
      </c>
      <c r="BE505" s="8">
        <f t="shared" si="248"/>
        <v>0.26813493025766116</v>
      </c>
      <c r="BF505" s="20">
        <f t="shared" si="249"/>
        <v>52.681349302576614</v>
      </c>
    </row>
    <row r="506" spans="1:58" s="9" customFormat="1" ht="15.75" thickBot="1">
      <c r="A506" s="60">
        <v>54927</v>
      </c>
      <c r="B506" s="72">
        <v>43608.854166666664</v>
      </c>
      <c r="C506" s="60" t="s">
        <v>6</v>
      </c>
      <c r="D506" s="60">
        <v>1.3</v>
      </c>
      <c r="E506" s="60">
        <f t="shared" si="226"/>
        <v>1.3</v>
      </c>
      <c r="F506" s="60">
        <v>3</v>
      </c>
      <c r="G506" s="60">
        <f t="shared" si="227"/>
        <v>3</v>
      </c>
      <c r="H506" s="60">
        <v>0</v>
      </c>
      <c r="I506" s="60">
        <f t="shared" si="228"/>
        <v>0</v>
      </c>
      <c r="J506" s="39">
        <f t="shared" si="229"/>
        <v>-2.1748758411847531</v>
      </c>
      <c r="K506" s="39">
        <f t="shared" si="230"/>
        <v>-0.57256821752649634</v>
      </c>
      <c r="L506" s="39">
        <f t="shared" si="231"/>
        <v>-0.61026742897824293</v>
      </c>
      <c r="M506" s="39">
        <f t="shared" si="232"/>
        <v>-0.99204019468001348</v>
      </c>
      <c r="N506" s="10"/>
      <c r="O506" s="10"/>
      <c r="P506" s="26">
        <f t="shared" si="233"/>
        <v>-0.72495861372825099</v>
      </c>
      <c r="Q506" s="26">
        <f t="shared" si="234"/>
        <v>42.750413862717494</v>
      </c>
      <c r="R506" s="59">
        <v>4</v>
      </c>
      <c r="S506" s="59">
        <v>4</v>
      </c>
      <c r="T506" s="60">
        <v>8</v>
      </c>
      <c r="U506" s="60">
        <v>2</v>
      </c>
      <c r="V506" s="60">
        <v>2</v>
      </c>
      <c r="W506" s="60">
        <v>1</v>
      </c>
      <c r="X506" s="40">
        <f t="shared" si="235"/>
        <v>6</v>
      </c>
      <c r="Y506" s="41">
        <f t="shared" si="236"/>
        <v>15.521000000000001</v>
      </c>
      <c r="Z506" s="11"/>
      <c r="AA506" s="41">
        <f t="shared" si="237"/>
        <v>-1.5391248732860023</v>
      </c>
      <c r="AB506" s="41">
        <f t="shared" si="238"/>
        <v>34.608751267139979</v>
      </c>
      <c r="AC506" s="60">
        <v>3</v>
      </c>
      <c r="AD506" s="60">
        <v>0</v>
      </c>
      <c r="AE506" s="34">
        <f t="shared" si="250"/>
        <v>3</v>
      </c>
      <c r="AF506" s="5">
        <f t="shared" si="251"/>
        <v>-1.2366092620391658</v>
      </c>
      <c r="AG506" s="5">
        <v>47</v>
      </c>
      <c r="AH506" s="5">
        <f t="shared" si="257"/>
        <v>253</v>
      </c>
      <c r="AI506" s="5">
        <f t="shared" si="252"/>
        <v>0.74180053269516877</v>
      </c>
      <c r="AJ506" s="12"/>
      <c r="AK506" s="23">
        <f t="shared" si="253"/>
        <v>-0.2474043646719985</v>
      </c>
      <c r="AL506" s="23">
        <f t="shared" si="254"/>
        <v>47.525956353280016</v>
      </c>
      <c r="AM506" s="59">
        <v>3</v>
      </c>
      <c r="AN506" s="59">
        <v>4</v>
      </c>
      <c r="AO506" s="59">
        <v>4</v>
      </c>
      <c r="AP506" s="59">
        <v>5</v>
      </c>
      <c r="AQ506" s="59">
        <v>4</v>
      </c>
      <c r="AR506" s="42">
        <v>4</v>
      </c>
      <c r="AS506" s="13">
        <f t="shared" si="239"/>
        <v>24</v>
      </c>
      <c r="AT506" s="13">
        <f t="shared" si="240"/>
        <v>-0.51789915767352035</v>
      </c>
      <c r="AU506" s="13">
        <f t="shared" si="241"/>
        <v>0.56903253960790645</v>
      </c>
      <c r="AV506" s="13">
        <f t="shared" si="242"/>
        <v>0.2970787949802603</v>
      </c>
      <c r="AW506" s="13">
        <f t="shared" si="243"/>
        <v>0.7379675953855086</v>
      </c>
      <c r="AX506" s="13">
        <f t="shared" si="244"/>
        <v>0.37758186298369223</v>
      </c>
      <c r="AY506" s="13">
        <f t="shared" si="245"/>
        <v>0.25555636805068033</v>
      </c>
      <c r="AZ506" s="13"/>
      <c r="BA506" s="13"/>
      <c r="BB506" s="43">
        <f t="shared" si="246"/>
        <v>0.28655300055575456</v>
      </c>
      <c r="BC506" s="43">
        <f t="shared" si="255"/>
        <v>52.865530005557545</v>
      </c>
      <c r="BD506" s="45">
        <f t="shared" si="247"/>
        <v>-2.2249348511304969</v>
      </c>
      <c r="BE506" s="44">
        <f t="shared" si="248"/>
        <v>-0.55623371278262423</v>
      </c>
      <c r="BF506" s="45">
        <f t="shared" si="249"/>
        <v>44.43766287217376</v>
      </c>
    </row>
    <row r="507" spans="1:58" customFormat="1">
      <c r="A507" s="34">
        <v>54928</v>
      </c>
      <c r="B507" s="35">
        <v>43602.4375</v>
      </c>
      <c r="C507" s="34" t="s">
        <v>3</v>
      </c>
      <c r="D507" s="34">
        <v>1.5</v>
      </c>
      <c r="E507" s="34">
        <f t="shared" si="226"/>
        <v>1.5</v>
      </c>
      <c r="F507" s="34">
        <v>4</v>
      </c>
      <c r="G507" s="34">
        <f t="shared" si="227"/>
        <v>4</v>
      </c>
      <c r="H507" s="34">
        <v>4</v>
      </c>
      <c r="I507" s="34">
        <f t="shared" si="228"/>
        <v>4</v>
      </c>
      <c r="J507" s="30">
        <f t="shared" si="229"/>
        <v>1.0599281055758536</v>
      </c>
      <c r="K507" s="30">
        <f t="shared" si="230"/>
        <v>-0.40788102563655476</v>
      </c>
      <c r="L507" s="30">
        <f t="shared" si="231"/>
        <v>0.44251619257664032</v>
      </c>
      <c r="M507" s="30">
        <f t="shared" si="232"/>
        <v>1.0252929386357681</v>
      </c>
      <c r="N507" s="1"/>
      <c r="O507" s="1"/>
      <c r="P507" s="21">
        <f t="shared" si="233"/>
        <v>0.35330936852528455</v>
      </c>
      <c r="Q507" s="21">
        <f t="shared" si="234"/>
        <v>53.533093685252844</v>
      </c>
      <c r="R507" s="37">
        <v>3</v>
      </c>
      <c r="S507" s="37">
        <v>4</v>
      </c>
      <c r="T507" s="34">
        <v>8</v>
      </c>
      <c r="U507" s="34">
        <v>2</v>
      </c>
      <c r="V507" s="34">
        <v>2</v>
      </c>
      <c r="W507" s="34">
        <v>1</v>
      </c>
      <c r="X507" s="28">
        <f t="shared" si="235"/>
        <v>6</v>
      </c>
      <c r="Y507" s="22">
        <f t="shared" si="236"/>
        <v>14.975</v>
      </c>
      <c r="Z507" s="3"/>
      <c r="AA507" s="22">
        <f t="shared" si="237"/>
        <v>-1.6097767241826781</v>
      </c>
      <c r="AB507" s="22">
        <f t="shared" si="238"/>
        <v>33.90223275817322</v>
      </c>
      <c r="AC507" s="34">
        <v>0</v>
      </c>
      <c r="AD507" s="79">
        <v>2.907407407407407</v>
      </c>
      <c r="AE507" s="37">
        <f t="shared" si="250"/>
        <v>2.907407407407407</v>
      </c>
      <c r="AF507" s="5">
        <f t="shared" si="251"/>
        <v>-1.2678614809434092</v>
      </c>
      <c r="AG507" s="5">
        <v>91</v>
      </c>
      <c r="AH507" s="5">
        <f>300-AG507</f>
        <v>209</v>
      </c>
      <c r="AI507" s="5">
        <f t="shared" si="252"/>
        <v>-7.3620011686836961E-2</v>
      </c>
      <c r="AJ507" s="5"/>
      <c r="AK507" s="23">
        <f t="shared" si="253"/>
        <v>-0.67074074631512315</v>
      </c>
      <c r="AL507" s="23">
        <f t="shared" si="254"/>
        <v>43.292592536848773</v>
      </c>
      <c r="AM507" s="37">
        <v>3</v>
      </c>
      <c r="AN507" s="37">
        <v>3</v>
      </c>
      <c r="AO507" s="37">
        <v>4</v>
      </c>
      <c r="AP507" s="37">
        <v>4</v>
      </c>
      <c r="AQ507" s="37">
        <v>4</v>
      </c>
      <c r="AR507" s="37">
        <v>3</v>
      </c>
      <c r="AS507" s="6">
        <f t="shared" si="239"/>
        <v>21</v>
      </c>
      <c r="AT507" s="6">
        <f t="shared" si="240"/>
        <v>-0.51789915767352035</v>
      </c>
      <c r="AU507" s="6">
        <f t="shared" si="241"/>
        <v>-0.52688198111843199</v>
      </c>
      <c r="AV507" s="6">
        <f t="shared" si="242"/>
        <v>0.2970787949802603</v>
      </c>
      <c r="AW507" s="6">
        <f t="shared" si="243"/>
        <v>-0.2620324046144914</v>
      </c>
      <c r="AX507" s="6">
        <f t="shared" si="244"/>
        <v>0.37758186298369223</v>
      </c>
      <c r="AY507" s="6">
        <f t="shared" si="245"/>
        <v>-0.94861862185802748</v>
      </c>
      <c r="AZ507" s="6"/>
      <c r="BA507" s="6"/>
      <c r="BB507" s="24">
        <f t="shared" si="246"/>
        <v>-0.26346191788341983</v>
      </c>
      <c r="BC507" s="24">
        <f t="shared" si="255"/>
        <v>47.3653808211658</v>
      </c>
      <c r="BD507" s="20">
        <f t="shared" si="247"/>
        <v>-2.1906700198559363</v>
      </c>
      <c r="BE507" s="8">
        <f t="shared" si="248"/>
        <v>-0.54766750496398409</v>
      </c>
      <c r="BF507" s="20">
        <f t="shared" si="249"/>
        <v>44.523324950360163</v>
      </c>
    </row>
    <row r="508" spans="1:58" customFormat="1">
      <c r="A508" s="68">
        <v>54928</v>
      </c>
      <c r="B508" s="74">
        <v>43602.57708333333</v>
      </c>
      <c r="C508" s="68" t="s">
        <v>4</v>
      </c>
      <c r="D508" s="68">
        <v>1.3</v>
      </c>
      <c r="E508" s="68">
        <f t="shared" si="226"/>
        <v>1.3</v>
      </c>
      <c r="F508" s="68">
        <v>4</v>
      </c>
      <c r="G508" s="68">
        <f t="shared" si="227"/>
        <v>4</v>
      </c>
      <c r="H508" s="68">
        <v>4</v>
      </c>
      <c r="I508" s="68">
        <f t="shared" si="228"/>
        <v>4</v>
      </c>
      <c r="J508" s="61">
        <f t="shared" si="229"/>
        <v>0.89524091368591208</v>
      </c>
      <c r="K508" s="61">
        <f t="shared" si="230"/>
        <v>-0.57256821752649634</v>
      </c>
      <c r="L508" s="61">
        <f t="shared" si="231"/>
        <v>0.44251619257664032</v>
      </c>
      <c r="M508" s="61">
        <f t="shared" si="232"/>
        <v>1.0252929386357681</v>
      </c>
      <c r="N508" s="15"/>
      <c r="O508" s="15"/>
      <c r="P508" s="21">
        <f t="shared" si="233"/>
        <v>0.29841363789530401</v>
      </c>
      <c r="Q508" s="25">
        <f t="shared" si="234"/>
        <v>52.984136378953039</v>
      </c>
      <c r="R508" s="38">
        <v>3</v>
      </c>
      <c r="S508" s="38">
        <v>4</v>
      </c>
      <c r="T508" s="68">
        <v>8</v>
      </c>
      <c r="U508" s="68">
        <v>2</v>
      </c>
      <c r="V508" s="68">
        <v>2</v>
      </c>
      <c r="W508" s="68">
        <v>1</v>
      </c>
      <c r="X508" s="62">
        <f t="shared" si="235"/>
        <v>6</v>
      </c>
      <c r="Y508" s="63">
        <f t="shared" si="236"/>
        <v>14.975</v>
      </c>
      <c r="Z508" s="16"/>
      <c r="AA508" s="63">
        <f t="shared" si="237"/>
        <v>-1.6097767241826781</v>
      </c>
      <c r="AB508" s="63">
        <f t="shared" si="238"/>
        <v>33.90223275817322</v>
      </c>
      <c r="AC508" s="34">
        <v>0</v>
      </c>
      <c r="AD508" s="79">
        <v>2.7777777777777772</v>
      </c>
      <c r="AE508" s="37">
        <f t="shared" si="250"/>
        <v>2.7777777777777772</v>
      </c>
      <c r="AF508" s="5">
        <f t="shared" si="251"/>
        <v>-1.3116145874093501</v>
      </c>
      <c r="AG508" s="5">
        <v>91</v>
      </c>
      <c r="AH508" s="5">
        <f t="shared" ref="AH508:AH534" si="258">300-AG508</f>
        <v>209</v>
      </c>
      <c r="AI508" s="5">
        <f t="shared" si="252"/>
        <v>-7.3620011686836961E-2</v>
      </c>
      <c r="AJ508" s="5"/>
      <c r="AK508" s="23">
        <f t="shared" si="253"/>
        <v>-0.69261729954809348</v>
      </c>
      <c r="AL508" s="23">
        <f t="shared" si="254"/>
        <v>43.073827004519067</v>
      </c>
      <c r="AM508" s="38">
        <v>3</v>
      </c>
      <c r="AN508" s="38">
        <v>3</v>
      </c>
      <c r="AO508" s="38">
        <v>4</v>
      </c>
      <c r="AP508" s="38">
        <v>4</v>
      </c>
      <c r="AQ508" s="38">
        <v>4</v>
      </c>
      <c r="AR508" s="38">
        <v>3</v>
      </c>
      <c r="AS508" s="6">
        <f t="shared" si="239"/>
        <v>21</v>
      </c>
      <c r="AT508" s="6">
        <f t="shared" si="240"/>
        <v>-0.51789915767352035</v>
      </c>
      <c r="AU508" s="6">
        <f t="shared" si="241"/>
        <v>-0.52688198111843199</v>
      </c>
      <c r="AV508" s="6">
        <f t="shared" si="242"/>
        <v>0.2970787949802603</v>
      </c>
      <c r="AW508" s="6">
        <f t="shared" si="243"/>
        <v>-0.2620324046144914</v>
      </c>
      <c r="AX508" s="6">
        <f t="shared" si="244"/>
        <v>0.37758186298369223</v>
      </c>
      <c r="AY508" s="6">
        <f t="shared" si="245"/>
        <v>-0.94861862185802748</v>
      </c>
      <c r="AZ508" s="18"/>
      <c r="BA508" s="18"/>
      <c r="BB508" s="24">
        <f t="shared" si="246"/>
        <v>-0.26346191788341983</v>
      </c>
      <c r="BC508" s="24">
        <f t="shared" si="255"/>
        <v>47.3653808211658</v>
      </c>
      <c r="BD508" s="20">
        <f t="shared" si="247"/>
        <v>-2.2674423037188878</v>
      </c>
      <c r="BE508" s="8">
        <f t="shared" si="248"/>
        <v>-0.56686057592972194</v>
      </c>
      <c r="BF508" s="65">
        <f t="shared" si="249"/>
        <v>44.331394240702778</v>
      </c>
    </row>
    <row r="509" spans="1:58">
      <c r="A509" s="34">
        <v>54928</v>
      </c>
      <c r="B509" s="35">
        <v>43602.786805555559</v>
      </c>
      <c r="C509" s="34" t="s">
        <v>5</v>
      </c>
      <c r="D509" s="34">
        <v>1.3</v>
      </c>
      <c r="E509" s="34">
        <f t="shared" si="226"/>
        <v>1.3</v>
      </c>
      <c r="F509" s="34">
        <v>4</v>
      </c>
      <c r="G509" s="34">
        <f t="shared" si="227"/>
        <v>4</v>
      </c>
      <c r="H509" s="34">
        <v>0</v>
      </c>
      <c r="I509" s="34">
        <f t="shared" si="228"/>
        <v>0</v>
      </c>
      <c r="J509" s="30">
        <f t="shared" si="229"/>
        <v>-1.1220922196298695</v>
      </c>
      <c r="K509" s="30">
        <f t="shared" si="230"/>
        <v>-0.57256821752649634</v>
      </c>
      <c r="L509" s="30">
        <f t="shared" si="231"/>
        <v>0.44251619257664032</v>
      </c>
      <c r="M509" s="30">
        <f t="shared" si="232"/>
        <v>-0.99204019468001348</v>
      </c>
      <c r="N509" s="1"/>
      <c r="O509" s="1"/>
      <c r="P509" s="21">
        <f t="shared" si="233"/>
        <v>-0.37403073987662316</v>
      </c>
      <c r="Q509" s="21">
        <f t="shared" si="234"/>
        <v>46.259692601233766</v>
      </c>
      <c r="R509" s="37">
        <v>3</v>
      </c>
      <c r="S509" s="37">
        <v>4</v>
      </c>
      <c r="T509" s="68">
        <v>8</v>
      </c>
      <c r="U509" s="68">
        <v>2</v>
      </c>
      <c r="V509" s="68">
        <v>2</v>
      </c>
      <c r="W509" s="68">
        <v>1</v>
      </c>
      <c r="X509" s="28">
        <f t="shared" si="235"/>
        <v>6</v>
      </c>
      <c r="Y509" s="22">
        <f t="shared" si="236"/>
        <v>14.975</v>
      </c>
      <c r="Z509" s="3"/>
      <c r="AA509" s="22">
        <f t="shared" si="237"/>
        <v>-1.6097767241826781</v>
      </c>
      <c r="AB509" s="22">
        <f t="shared" si="238"/>
        <v>33.90223275817322</v>
      </c>
      <c r="AC509" s="34">
        <v>0</v>
      </c>
      <c r="AD509" s="79">
        <v>2.6666666666666665</v>
      </c>
      <c r="AE509" s="37">
        <f t="shared" si="250"/>
        <v>2.6666666666666665</v>
      </c>
      <c r="AF509" s="5">
        <f t="shared" si="251"/>
        <v>-1.3491172500944422</v>
      </c>
      <c r="AG509" s="5">
        <v>91</v>
      </c>
      <c r="AH509" s="5">
        <f t="shared" si="258"/>
        <v>209</v>
      </c>
      <c r="AI509" s="5">
        <f t="shared" si="252"/>
        <v>-7.3620011686836961E-2</v>
      </c>
      <c r="AJ509" s="5"/>
      <c r="AK509" s="23">
        <f t="shared" si="253"/>
        <v>-0.71136863089063951</v>
      </c>
      <c r="AL509" s="23">
        <f t="shared" si="254"/>
        <v>42.886313691093605</v>
      </c>
      <c r="AM509" s="37">
        <v>3</v>
      </c>
      <c r="AN509" s="37">
        <v>3</v>
      </c>
      <c r="AO509" s="37">
        <v>4</v>
      </c>
      <c r="AP509" s="37">
        <v>4</v>
      </c>
      <c r="AQ509" s="37">
        <v>4</v>
      </c>
      <c r="AR509" s="37">
        <v>3</v>
      </c>
      <c r="AS509" s="6">
        <f t="shared" si="239"/>
        <v>21</v>
      </c>
      <c r="AT509" s="6">
        <f t="shared" si="240"/>
        <v>-0.51789915767352035</v>
      </c>
      <c r="AU509" s="6">
        <f t="shared" si="241"/>
        <v>-0.52688198111843199</v>
      </c>
      <c r="AV509" s="6">
        <f t="shared" si="242"/>
        <v>0.2970787949802603</v>
      </c>
      <c r="AW509" s="6">
        <f t="shared" si="243"/>
        <v>-0.2620324046144914</v>
      </c>
      <c r="AX509" s="6">
        <f t="shared" si="244"/>
        <v>0.37758186298369223</v>
      </c>
      <c r="AY509" s="6">
        <f t="shared" si="245"/>
        <v>-0.94861862185802748</v>
      </c>
      <c r="AZ509" s="6"/>
      <c r="BA509" s="6"/>
      <c r="BB509" s="24">
        <f t="shared" si="246"/>
        <v>-0.26346191788341983</v>
      </c>
      <c r="BC509" s="24">
        <f t="shared" si="255"/>
        <v>47.3653808211658</v>
      </c>
      <c r="BD509" s="20">
        <f t="shared" si="247"/>
        <v>-2.9586380128333607</v>
      </c>
      <c r="BE509" s="8">
        <f t="shared" si="248"/>
        <v>-0.73965950320834017</v>
      </c>
      <c r="BF509" s="20">
        <f t="shared" si="249"/>
        <v>42.603404967916596</v>
      </c>
    </row>
    <row r="510" spans="1:58" s="58" customFormat="1">
      <c r="A510" s="34">
        <v>54928</v>
      </c>
      <c r="B510" s="35"/>
      <c r="C510" s="34" t="s">
        <v>54</v>
      </c>
      <c r="D510" s="37">
        <v>1.46</v>
      </c>
      <c r="E510" s="37">
        <f t="shared" si="226"/>
        <v>1.46</v>
      </c>
      <c r="F510" s="37">
        <v>3</v>
      </c>
      <c r="G510" s="37">
        <f t="shared" si="227"/>
        <v>3</v>
      </c>
      <c r="H510" s="37">
        <v>1</v>
      </c>
      <c r="I510" s="58">
        <f t="shared" si="228"/>
        <v>1</v>
      </c>
      <c r="J510" s="30">
        <f t="shared" si="229"/>
        <v>-1.5387928043438541</v>
      </c>
      <c r="K510" s="30">
        <f t="shared" si="230"/>
        <v>-0.44081846401454311</v>
      </c>
      <c r="L510" s="30">
        <f t="shared" si="231"/>
        <v>-0.61026742897824293</v>
      </c>
      <c r="M510" s="30">
        <f t="shared" si="232"/>
        <v>-0.48770691135106803</v>
      </c>
      <c r="N510" s="1"/>
      <c r="O510" s="1"/>
      <c r="P510" s="21">
        <f t="shared" si="233"/>
        <v>-0.51293093478128471</v>
      </c>
      <c r="Q510" s="21">
        <f t="shared" si="234"/>
        <v>44.87069065218715</v>
      </c>
      <c r="R510" s="37">
        <v>3</v>
      </c>
      <c r="S510" s="37">
        <v>4</v>
      </c>
      <c r="T510" s="68">
        <v>8</v>
      </c>
      <c r="U510" s="68">
        <v>2</v>
      </c>
      <c r="V510" s="68">
        <v>2</v>
      </c>
      <c r="W510" s="68">
        <v>1</v>
      </c>
      <c r="X510" s="28">
        <f t="shared" si="235"/>
        <v>6</v>
      </c>
      <c r="Y510" s="22">
        <f t="shared" si="236"/>
        <v>14.975</v>
      </c>
      <c r="Z510" s="3"/>
      <c r="AA510" s="22">
        <f t="shared" si="237"/>
        <v>-1.6097767241826781</v>
      </c>
      <c r="AB510" s="22">
        <f t="shared" si="238"/>
        <v>33.90223275817322</v>
      </c>
      <c r="AC510" s="34">
        <v>3</v>
      </c>
      <c r="AD510" s="34">
        <v>3</v>
      </c>
      <c r="AE510" s="34">
        <f t="shared" si="250"/>
        <v>6</v>
      </c>
      <c r="AF510" s="5">
        <f t="shared" si="251"/>
        <v>-0.22403736954167733</v>
      </c>
      <c r="AG510" s="5">
        <v>91</v>
      </c>
      <c r="AH510" s="5">
        <f t="shared" si="258"/>
        <v>209</v>
      </c>
      <c r="AI510" s="5">
        <f t="shared" si="252"/>
        <v>-7.3620011686836961E-2</v>
      </c>
      <c r="AJ510" s="5"/>
      <c r="AK510" s="23">
        <f t="shared" si="253"/>
        <v>-0.14882869061425713</v>
      </c>
      <c r="AL510" s="23">
        <f t="shared" si="254"/>
        <v>48.511713093857431</v>
      </c>
      <c r="AM510" s="37">
        <v>3</v>
      </c>
      <c r="AN510" s="37">
        <v>3</v>
      </c>
      <c r="AO510" s="37">
        <v>4</v>
      </c>
      <c r="AP510" s="37">
        <v>4</v>
      </c>
      <c r="AQ510" s="37">
        <v>4</v>
      </c>
      <c r="AR510" s="37">
        <v>3</v>
      </c>
      <c r="AS510" s="6">
        <f t="shared" si="239"/>
        <v>21</v>
      </c>
      <c r="AT510" s="6">
        <f t="shared" si="240"/>
        <v>-0.51789915767352035</v>
      </c>
      <c r="AU510" s="6">
        <f t="shared" si="241"/>
        <v>-0.52688198111843199</v>
      </c>
      <c r="AV510" s="6">
        <f t="shared" si="242"/>
        <v>0.2970787949802603</v>
      </c>
      <c r="AW510" s="6">
        <f t="shared" si="243"/>
        <v>-0.2620324046144914</v>
      </c>
      <c r="AX510" s="6">
        <f t="shared" si="244"/>
        <v>0.37758186298369223</v>
      </c>
      <c r="AY510" s="6">
        <f t="shared" si="245"/>
        <v>-0.94861862185802748</v>
      </c>
      <c r="AZ510" s="6"/>
      <c r="BA510" s="6"/>
      <c r="BB510" s="24">
        <f t="shared" si="246"/>
        <v>-0.26346191788341983</v>
      </c>
      <c r="BC510" s="24">
        <f t="shared" si="255"/>
        <v>47.3653808211658</v>
      </c>
      <c r="BD510" s="20">
        <f t="shared" si="247"/>
        <v>-2.5349982674616398</v>
      </c>
      <c r="BE510" s="8">
        <f t="shared" si="248"/>
        <v>-0.63374956686540995</v>
      </c>
      <c r="BF510" s="20">
        <f t="shared" si="249"/>
        <v>43.6625043313459</v>
      </c>
    </row>
    <row r="511" spans="1:58" customFormat="1">
      <c r="A511" s="34">
        <v>54928</v>
      </c>
      <c r="B511" s="35">
        <v>43603.4375</v>
      </c>
      <c r="C511" s="34" t="s">
        <v>7</v>
      </c>
      <c r="D511" s="34">
        <v>1</v>
      </c>
      <c r="E511" s="34">
        <f t="shared" si="226"/>
        <v>1</v>
      </c>
      <c r="F511" s="34">
        <v>4</v>
      </c>
      <c r="G511" s="34">
        <f t="shared" ref="G511:G574" si="259">IF(F511=999,0,F511)</f>
        <v>4</v>
      </c>
      <c r="H511" s="34">
        <v>0</v>
      </c>
      <c r="I511" s="34">
        <f t="shared" ref="I511:I574" si="260">IF(H511=999,0,H511)</f>
        <v>0</v>
      </c>
      <c r="J511" s="30">
        <f t="shared" ref="J511:J574" si="261">SUM(K511,L511,M511)</f>
        <v>-1.3691230074647818</v>
      </c>
      <c r="K511" s="30">
        <f t="shared" ref="K511:K574" si="262">(E511-$N$4)/$O$4</f>
        <v>-0.81959900536140873</v>
      </c>
      <c r="L511" s="30">
        <f t="shared" ref="L511:L574" si="263">(G511-$N$6)/$O$6</f>
        <v>0.44251619257664032</v>
      </c>
      <c r="M511" s="30">
        <f t="shared" ref="M511:M574" si="264">(I511-$N$8)/$O$8</f>
        <v>-0.99204019468001348</v>
      </c>
      <c r="N511" s="1"/>
      <c r="O511" s="1"/>
      <c r="P511" s="21">
        <f t="shared" ref="P511:P574" si="265">(SUM(K511:M511)/3)</f>
        <v>-0.45637433582159392</v>
      </c>
      <c r="Q511" s="21">
        <f t="shared" ref="Q511:Q574" si="266">50+(P511*10)</f>
        <v>45.436256641784063</v>
      </c>
      <c r="R511" s="34">
        <v>3</v>
      </c>
      <c r="S511" s="34">
        <v>2</v>
      </c>
      <c r="T511" s="34">
        <v>16</v>
      </c>
      <c r="U511" s="34">
        <v>2</v>
      </c>
      <c r="V511" s="34">
        <v>3</v>
      </c>
      <c r="W511" s="34">
        <v>2</v>
      </c>
      <c r="X511" s="28">
        <f t="shared" ref="X511:X574" si="267">IF(W511=1,6,7-W511)</f>
        <v>5</v>
      </c>
      <c r="Y511" s="22">
        <f t="shared" ref="Y511:Y574" si="268">IF(R511=999,0,R511*0.546)+IF(S511=999,0,S511*0.403)+(T511*0.989)+(U511*0.902)+(V511*0.932)+(W511*0.145)</f>
        <v>23.157999999999998</v>
      </c>
      <c r="Z511" s="3"/>
      <c r="AA511" s="22">
        <f t="shared" ref="AA511:AA574" si="269">(Y511-$Z$2)/$Z$4</f>
        <v>-0.55090475369275871</v>
      </c>
      <c r="AB511" s="22">
        <f t="shared" ref="AB511:AB574" si="270">50+(10*AA511)</f>
        <v>44.490952463072411</v>
      </c>
      <c r="AC511" s="34">
        <v>3</v>
      </c>
      <c r="AD511" s="34">
        <v>3</v>
      </c>
      <c r="AE511" s="34">
        <f t="shared" si="250"/>
        <v>6</v>
      </c>
      <c r="AF511" s="5">
        <f t="shared" si="251"/>
        <v>-0.22403736954167733</v>
      </c>
      <c r="AG511" s="5">
        <v>91</v>
      </c>
      <c r="AH511" s="5">
        <f t="shared" si="258"/>
        <v>209</v>
      </c>
      <c r="AI511" s="5">
        <f t="shared" si="252"/>
        <v>-7.3620011686836961E-2</v>
      </c>
      <c r="AJ511" s="5"/>
      <c r="AK511" s="23">
        <f t="shared" si="253"/>
        <v>-0.14882869061425713</v>
      </c>
      <c r="AL511" s="23">
        <f t="shared" si="254"/>
        <v>48.511713093857431</v>
      </c>
      <c r="AM511">
        <v>3</v>
      </c>
      <c r="AN511">
        <v>5</v>
      </c>
      <c r="AO511">
        <v>5</v>
      </c>
      <c r="AP511">
        <v>4</v>
      </c>
      <c r="AQ511">
        <v>5</v>
      </c>
      <c r="AR511">
        <v>4</v>
      </c>
      <c r="AS511" s="6">
        <f t="shared" si="239"/>
        <v>26</v>
      </c>
      <c r="AT511" s="6">
        <f t="shared" si="240"/>
        <v>-0.51789915767352035</v>
      </c>
      <c r="AU511" s="6">
        <f t="shared" si="241"/>
        <v>1.6649470603342449</v>
      </c>
      <c r="AV511" s="6">
        <f t="shared" si="242"/>
        <v>1.423502559280414</v>
      </c>
      <c r="AW511" s="6">
        <f t="shared" si="243"/>
        <v>-0.2620324046144914</v>
      </c>
      <c r="AX511" s="6">
        <f t="shared" si="244"/>
        <v>1.5727105423407692</v>
      </c>
      <c r="AY511" s="6">
        <f t="shared" si="245"/>
        <v>0.25555636805068033</v>
      </c>
      <c r="AZ511" s="6"/>
      <c r="BA511" s="6"/>
      <c r="BB511" s="24">
        <f t="shared" si="246"/>
        <v>0.68946416128634935</v>
      </c>
      <c r="BC511" s="24">
        <f t="shared" si="255"/>
        <v>56.894641612863495</v>
      </c>
      <c r="BD511" s="20">
        <f t="shared" si="247"/>
        <v>-0.46664361884226035</v>
      </c>
      <c r="BE511" s="8">
        <f t="shared" ref="BE511:BE574" si="271">BD511/4</f>
        <v>-0.11666090471056509</v>
      </c>
      <c r="BF511" s="20">
        <f t="shared" ref="BF511:BF574" si="272">50+(BE511*10)</f>
        <v>48.833390952894348</v>
      </c>
    </row>
    <row r="512" spans="1:58" customFormat="1">
      <c r="A512" s="34">
        <v>54928</v>
      </c>
      <c r="B512" s="35">
        <v>43603.568749999999</v>
      </c>
      <c r="C512" s="34" t="s">
        <v>4</v>
      </c>
      <c r="D512" s="34">
        <v>1.3</v>
      </c>
      <c r="E512" s="34">
        <f t="shared" si="226"/>
        <v>1.3</v>
      </c>
      <c r="F512" s="34">
        <v>3</v>
      </c>
      <c r="G512" s="34">
        <f t="shared" si="259"/>
        <v>3</v>
      </c>
      <c r="H512" s="34">
        <v>4</v>
      </c>
      <c r="I512" s="34">
        <f t="shared" si="260"/>
        <v>4</v>
      </c>
      <c r="J512" s="30">
        <f t="shared" si="261"/>
        <v>-0.15754270786897129</v>
      </c>
      <c r="K512" s="30">
        <f t="shared" si="262"/>
        <v>-0.57256821752649634</v>
      </c>
      <c r="L512" s="30">
        <f t="shared" si="263"/>
        <v>-0.61026742897824293</v>
      </c>
      <c r="M512" s="30">
        <f t="shared" si="264"/>
        <v>1.0252929386357681</v>
      </c>
      <c r="N512" s="1"/>
      <c r="O512" s="1"/>
      <c r="P512" s="21">
        <f t="shared" si="265"/>
        <v>-5.2514235956323763E-2</v>
      </c>
      <c r="Q512" s="21">
        <f t="shared" si="266"/>
        <v>49.47485764043676</v>
      </c>
      <c r="R512" s="37">
        <v>3</v>
      </c>
      <c r="S512" s="37">
        <v>4</v>
      </c>
      <c r="T512" s="34">
        <v>8</v>
      </c>
      <c r="U512" s="34">
        <v>2</v>
      </c>
      <c r="V512" s="34">
        <v>2</v>
      </c>
      <c r="W512" s="34">
        <v>1</v>
      </c>
      <c r="X512" s="28">
        <f t="shared" si="267"/>
        <v>6</v>
      </c>
      <c r="Y512" s="22">
        <f t="shared" si="268"/>
        <v>14.975</v>
      </c>
      <c r="Z512" s="3"/>
      <c r="AA512" s="22">
        <f t="shared" si="269"/>
        <v>-1.6097767241826781</v>
      </c>
      <c r="AB512" s="22">
        <f t="shared" si="270"/>
        <v>33.90223275817322</v>
      </c>
      <c r="AC512" s="34">
        <v>3</v>
      </c>
      <c r="AD512" s="34">
        <v>3</v>
      </c>
      <c r="AE512" s="34">
        <f t="shared" si="250"/>
        <v>6</v>
      </c>
      <c r="AF512" s="5">
        <f t="shared" si="251"/>
        <v>-0.22403736954167733</v>
      </c>
      <c r="AG512" s="5">
        <v>91</v>
      </c>
      <c r="AH512" s="5">
        <f t="shared" si="258"/>
        <v>209</v>
      </c>
      <c r="AI512" s="5">
        <f t="shared" si="252"/>
        <v>-7.3620011686836961E-2</v>
      </c>
      <c r="AJ512" s="5"/>
      <c r="AK512" s="23">
        <f t="shared" si="253"/>
        <v>-0.14882869061425713</v>
      </c>
      <c r="AL512" s="23">
        <f t="shared" si="254"/>
        <v>48.511713093857431</v>
      </c>
      <c r="AM512">
        <v>3</v>
      </c>
      <c r="AN512">
        <v>5</v>
      </c>
      <c r="AO512">
        <v>5</v>
      </c>
      <c r="AP512">
        <v>4</v>
      </c>
      <c r="AQ512">
        <v>5</v>
      </c>
      <c r="AR512">
        <v>4</v>
      </c>
      <c r="AS512" s="6">
        <f t="shared" si="239"/>
        <v>26</v>
      </c>
      <c r="AT512" s="6">
        <f t="shared" si="240"/>
        <v>-0.51789915767352035</v>
      </c>
      <c r="AU512" s="6">
        <f t="shared" si="241"/>
        <v>1.6649470603342449</v>
      </c>
      <c r="AV512" s="6">
        <f t="shared" si="242"/>
        <v>1.423502559280414</v>
      </c>
      <c r="AW512" s="6">
        <f t="shared" si="243"/>
        <v>-0.2620324046144914</v>
      </c>
      <c r="AX512" s="6">
        <f t="shared" si="244"/>
        <v>1.5727105423407692</v>
      </c>
      <c r="AY512" s="6">
        <f t="shared" si="245"/>
        <v>0.25555636805068033</v>
      </c>
      <c r="AZ512" s="6"/>
      <c r="BA512" s="6"/>
      <c r="BB512" s="24">
        <f t="shared" si="246"/>
        <v>0.68946416128634935</v>
      </c>
      <c r="BC512" s="24">
        <f t="shared" si="255"/>
        <v>56.894641612863495</v>
      </c>
      <c r="BD512" s="20">
        <f t="shared" si="247"/>
        <v>-1.1216554894669097</v>
      </c>
      <c r="BE512" s="8">
        <f t="shared" si="271"/>
        <v>-0.28041387236672743</v>
      </c>
      <c r="BF512" s="20">
        <f t="shared" si="272"/>
        <v>47.195861276332728</v>
      </c>
    </row>
    <row r="513" spans="1:58" customFormat="1">
      <c r="A513" s="34">
        <v>54928</v>
      </c>
      <c r="B513" s="35">
        <v>43603.720138888886</v>
      </c>
      <c r="C513" s="34" t="s">
        <v>5</v>
      </c>
      <c r="D513" s="34">
        <v>1.3</v>
      </c>
      <c r="E513" s="34">
        <f t="shared" si="226"/>
        <v>1.3</v>
      </c>
      <c r="F513" s="34">
        <v>3</v>
      </c>
      <c r="G513" s="34">
        <f t="shared" si="259"/>
        <v>3</v>
      </c>
      <c r="H513" s="34">
        <v>4</v>
      </c>
      <c r="I513" s="34">
        <f t="shared" si="260"/>
        <v>4</v>
      </c>
      <c r="J513" s="30">
        <f t="shared" si="261"/>
        <v>-0.15754270786897129</v>
      </c>
      <c r="K513" s="30">
        <f t="shared" si="262"/>
        <v>-0.57256821752649634</v>
      </c>
      <c r="L513" s="30">
        <f t="shared" si="263"/>
        <v>-0.61026742897824293</v>
      </c>
      <c r="M513" s="30">
        <f t="shared" si="264"/>
        <v>1.0252929386357681</v>
      </c>
      <c r="N513" s="1"/>
      <c r="O513" s="1"/>
      <c r="P513" s="21">
        <f t="shared" si="265"/>
        <v>-5.2514235956323763E-2</v>
      </c>
      <c r="Q513" s="21">
        <f t="shared" si="266"/>
        <v>49.47485764043676</v>
      </c>
      <c r="R513" s="34">
        <v>3</v>
      </c>
      <c r="S513" s="34">
        <v>4</v>
      </c>
      <c r="T513" s="34">
        <v>15</v>
      </c>
      <c r="U513" s="34">
        <v>2</v>
      </c>
      <c r="V513" s="34">
        <v>2</v>
      </c>
      <c r="W513" s="34">
        <v>2</v>
      </c>
      <c r="X513" s="28">
        <f t="shared" si="267"/>
        <v>5</v>
      </c>
      <c r="Y513" s="22">
        <f t="shared" si="268"/>
        <v>22.042999999999999</v>
      </c>
      <c r="Z513" s="3"/>
      <c r="AA513" s="22">
        <f t="shared" si="269"/>
        <v>-0.69518463235538352</v>
      </c>
      <c r="AB513" s="22">
        <f t="shared" si="270"/>
        <v>43.048153676446162</v>
      </c>
      <c r="AC513" s="34">
        <v>3</v>
      </c>
      <c r="AD513" s="34">
        <v>3</v>
      </c>
      <c r="AE513" s="34">
        <f t="shared" si="250"/>
        <v>6</v>
      </c>
      <c r="AF513" s="5">
        <f t="shared" si="251"/>
        <v>-0.22403736954167733</v>
      </c>
      <c r="AG513" s="5">
        <v>91</v>
      </c>
      <c r="AH513" s="5">
        <f t="shared" si="258"/>
        <v>209</v>
      </c>
      <c r="AI513" s="5">
        <f t="shared" si="252"/>
        <v>-7.3620011686836961E-2</v>
      </c>
      <c r="AJ513" s="5"/>
      <c r="AK513" s="23">
        <f t="shared" si="253"/>
        <v>-0.14882869061425713</v>
      </c>
      <c r="AL513" s="23">
        <f t="shared" si="254"/>
        <v>48.511713093857431</v>
      </c>
      <c r="AM513">
        <v>3</v>
      </c>
      <c r="AN513">
        <v>5</v>
      </c>
      <c r="AO513">
        <v>5</v>
      </c>
      <c r="AP513">
        <v>4</v>
      </c>
      <c r="AQ513">
        <v>5</v>
      </c>
      <c r="AR513">
        <v>4</v>
      </c>
      <c r="AS513" s="6">
        <f t="shared" si="239"/>
        <v>26</v>
      </c>
      <c r="AT513" s="6">
        <f t="shared" si="240"/>
        <v>-0.51789915767352035</v>
      </c>
      <c r="AU513" s="6">
        <f t="shared" si="241"/>
        <v>1.6649470603342449</v>
      </c>
      <c r="AV513" s="6">
        <f t="shared" si="242"/>
        <v>1.423502559280414</v>
      </c>
      <c r="AW513" s="6">
        <f t="shared" si="243"/>
        <v>-0.2620324046144914</v>
      </c>
      <c r="AX513" s="6">
        <f t="shared" si="244"/>
        <v>1.5727105423407692</v>
      </c>
      <c r="AY513" s="6">
        <f t="shared" si="245"/>
        <v>0.25555636805068033</v>
      </c>
      <c r="AZ513" s="6"/>
      <c r="BA513" s="6"/>
      <c r="BB513" s="24">
        <f t="shared" si="246"/>
        <v>0.68946416128634935</v>
      </c>
      <c r="BC513" s="24">
        <f t="shared" si="255"/>
        <v>56.894641612863495</v>
      </c>
      <c r="BD513" s="20">
        <f t="shared" si="247"/>
        <v>-0.20706339763961512</v>
      </c>
      <c r="BE513" s="8">
        <f t="shared" si="271"/>
        <v>-5.176584940990378E-2</v>
      </c>
      <c r="BF513" s="20">
        <f t="shared" si="272"/>
        <v>49.482341505900962</v>
      </c>
    </row>
    <row r="514" spans="1:58" customFormat="1">
      <c r="A514" s="34">
        <v>54928</v>
      </c>
      <c r="B514" s="35">
        <v>43603.854166666664</v>
      </c>
      <c r="C514" s="34" t="s">
        <v>6</v>
      </c>
      <c r="D514" s="34">
        <v>1.5</v>
      </c>
      <c r="E514" s="34">
        <f t="shared" ref="E514:E577" si="273">IF(D514=999,0,D514)</f>
        <v>1.5</v>
      </c>
      <c r="F514" s="34">
        <v>4</v>
      </c>
      <c r="G514" s="34">
        <f t="shared" si="259"/>
        <v>4</v>
      </c>
      <c r="H514" s="34">
        <v>4</v>
      </c>
      <c r="I514" s="34">
        <f t="shared" si="260"/>
        <v>4</v>
      </c>
      <c r="J514" s="30">
        <f t="shared" si="261"/>
        <v>1.0599281055758536</v>
      </c>
      <c r="K514" s="30">
        <f t="shared" si="262"/>
        <v>-0.40788102563655476</v>
      </c>
      <c r="L514" s="30">
        <f t="shared" si="263"/>
        <v>0.44251619257664032</v>
      </c>
      <c r="M514" s="30">
        <f t="shared" si="264"/>
        <v>1.0252929386357681</v>
      </c>
      <c r="N514" s="1"/>
      <c r="O514" s="1"/>
      <c r="P514" s="21">
        <f t="shared" si="265"/>
        <v>0.35330936852528455</v>
      </c>
      <c r="Q514" s="21">
        <f t="shared" si="266"/>
        <v>53.533093685252844</v>
      </c>
      <c r="R514" s="34">
        <v>3</v>
      </c>
      <c r="S514" s="34">
        <v>5</v>
      </c>
      <c r="T514" s="34">
        <v>17</v>
      </c>
      <c r="U514" s="34">
        <v>4</v>
      </c>
      <c r="V514" s="34">
        <v>4</v>
      </c>
      <c r="W514" s="34">
        <v>1</v>
      </c>
      <c r="X514" s="28">
        <f t="shared" si="267"/>
        <v>6</v>
      </c>
      <c r="Y514" s="22">
        <f t="shared" si="268"/>
        <v>27.947000000000003</v>
      </c>
      <c r="Z514" s="3"/>
      <c r="AA514" s="22">
        <f t="shared" si="269"/>
        <v>6.878703008779001E-2</v>
      </c>
      <c r="AB514" s="22">
        <f t="shared" si="270"/>
        <v>50.687870300877897</v>
      </c>
      <c r="AC514" s="34">
        <v>0</v>
      </c>
      <c r="AD514" s="34">
        <v>2</v>
      </c>
      <c r="AE514" s="34">
        <f t="shared" si="250"/>
        <v>2</v>
      </c>
      <c r="AF514" s="5">
        <f t="shared" si="251"/>
        <v>-1.5741332262049952</v>
      </c>
      <c r="AG514" s="5">
        <v>91</v>
      </c>
      <c r="AH514" s="5">
        <f t="shared" si="258"/>
        <v>209</v>
      </c>
      <c r="AI514" s="5">
        <f t="shared" si="252"/>
        <v>-7.3620011686836961E-2</v>
      </c>
      <c r="AJ514" s="5"/>
      <c r="AK514" s="23">
        <f t="shared" si="253"/>
        <v>-0.82387661894591613</v>
      </c>
      <c r="AL514" s="23">
        <f t="shared" si="254"/>
        <v>41.761233810540837</v>
      </c>
      <c r="AM514">
        <v>3</v>
      </c>
      <c r="AN514">
        <v>5</v>
      </c>
      <c r="AO514">
        <v>5</v>
      </c>
      <c r="AP514">
        <v>4</v>
      </c>
      <c r="AQ514">
        <v>5</v>
      </c>
      <c r="AR514">
        <v>4</v>
      </c>
      <c r="AS514" s="6">
        <f t="shared" ref="AS514:AS577" si="274">SUM(AM514:AR514)</f>
        <v>26</v>
      </c>
      <c r="AT514" s="6">
        <f t="shared" ref="AT514:AT577" si="275">($AM514-$AZ$4)/$BA$4</f>
        <v>-0.51789915767352035</v>
      </c>
      <c r="AU514" s="6">
        <f t="shared" ref="AU514:AU577" si="276">($AN514-$AZ$6)/$BA$6</f>
        <v>1.6649470603342449</v>
      </c>
      <c r="AV514" s="6">
        <f t="shared" ref="AV514:AV577" si="277">($AO514-$AZ$8)/$BA$8</f>
        <v>1.423502559280414</v>
      </c>
      <c r="AW514" s="6">
        <f t="shared" ref="AW514:AW577" si="278">($AP514-$AZ$10)-$BA$10</f>
        <v>-0.2620324046144914</v>
      </c>
      <c r="AX514" s="6">
        <f t="shared" ref="AX514:AX577" si="279">($AQ514-$AZ$12)/$BA$12</f>
        <v>1.5727105423407692</v>
      </c>
      <c r="AY514" s="6">
        <f t="shared" ref="AY514:AY577" si="280">($AR514-$AZ$14)/$BA$14</f>
        <v>0.25555636805068033</v>
      </c>
      <c r="AZ514" s="6"/>
      <c r="BA514" s="6"/>
      <c r="BB514" s="24">
        <f t="shared" ref="BB514:BB577" si="281">(SUM(AT514:AY514)/6)</f>
        <v>0.68946416128634935</v>
      </c>
      <c r="BC514" s="24">
        <f t="shared" si="255"/>
        <v>56.894641612863495</v>
      </c>
      <c r="BD514" s="20">
        <f t="shared" ref="BD514:BD577" si="282">SUM(P514,AA514,AK514,BB514)</f>
        <v>0.2876839409535078</v>
      </c>
      <c r="BE514" s="8">
        <f t="shared" si="271"/>
        <v>7.192098523837695E-2</v>
      </c>
      <c r="BF514" s="20">
        <f t="shared" si="272"/>
        <v>50.71920985238377</v>
      </c>
    </row>
    <row r="515" spans="1:58" customFormat="1">
      <c r="A515" s="34">
        <v>54928</v>
      </c>
      <c r="B515" s="35">
        <v>43604.4375</v>
      </c>
      <c r="C515" s="34" t="s">
        <v>8</v>
      </c>
      <c r="D515" s="34">
        <v>1.5</v>
      </c>
      <c r="E515" s="34">
        <f t="shared" si="273"/>
        <v>1.5</v>
      </c>
      <c r="F515" s="34">
        <v>4</v>
      </c>
      <c r="G515" s="34">
        <f t="shared" si="259"/>
        <v>4</v>
      </c>
      <c r="H515" s="34">
        <v>4</v>
      </c>
      <c r="I515" s="34">
        <f t="shared" si="260"/>
        <v>4</v>
      </c>
      <c r="J515" s="30">
        <f t="shared" si="261"/>
        <v>1.0599281055758536</v>
      </c>
      <c r="K515" s="30">
        <f t="shared" si="262"/>
        <v>-0.40788102563655476</v>
      </c>
      <c r="L515" s="30">
        <f t="shared" si="263"/>
        <v>0.44251619257664032</v>
      </c>
      <c r="M515" s="30">
        <f t="shared" si="264"/>
        <v>1.0252929386357681</v>
      </c>
      <c r="N515" s="1"/>
      <c r="O515" s="1"/>
      <c r="P515" s="21">
        <f t="shared" si="265"/>
        <v>0.35330936852528455</v>
      </c>
      <c r="Q515" s="21">
        <f t="shared" si="266"/>
        <v>53.533093685252844</v>
      </c>
      <c r="R515" s="34">
        <v>3</v>
      </c>
      <c r="S515" s="34">
        <v>5</v>
      </c>
      <c r="T515" s="34">
        <v>18</v>
      </c>
      <c r="U515" s="34">
        <v>3</v>
      </c>
      <c r="V515" s="34">
        <v>4</v>
      </c>
      <c r="W515" s="34">
        <v>1</v>
      </c>
      <c r="X515" s="28">
        <f t="shared" si="267"/>
        <v>6</v>
      </c>
      <c r="Y515" s="22">
        <f t="shared" si="268"/>
        <v>28.033999999999999</v>
      </c>
      <c r="Z515" s="3"/>
      <c r="AA515" s="22">
        <f t="shared" si="269"/>
        <v>8.0044742593303755E-2</v>
      </c>
      <c r="AB515" s="22">
        <f t="shared" si="270"/>
        <v>50.800447425933037</v>
      </c>
      <c r="AC515" s="34">
        <v>0</v>
      </c>
      <c r="AD515" s="34">
        <v>2</v>
      </c>
      <c r="AE515" s="34">
        <f t="shared" ref="AE515:AE578" si="283">SUM(AC515,AD515)</f>
        <v>2</v>
      </c>
      <c r="AF515" s="5">
        <f t="shared" ref="AF515:AF578" si="284">(AE515-$AJ$2)/$AJ$4</f>
        <v>-1.5741332262049952</v>
      </c>
      <c r="AG515" s="5">
        <v>91</v>
      </c>
      <c r="AH515" s="5">
        <f t="shared" si="258"/>
        <v>209</v>
      </c>
      <c r="AI515" s="5">
        <f t="shared" ref="AI515:AI578" si="285">(AH515-$AJ$6)/$AJ$8</f>
        <v>-7.3620011686836961E-2</v>
      </c>
      <c r="AJ515" s="5"/>
      <c r="AK515" s="23">
        <f t="shared" ref="AK515:AK578" si="286">(AF515+AI515)/2</f>
        <v>-0.82387661894591613</v>
      </c>
      <c r="AL515" s="23">
        <f t="shared" ref="AL515:AL578" si="287">50+(10*AK515)</f>
        <v>41.761233810540837</v>
      </c>
      <c r="AM515">
        <v>3</v>
      </c>
      <c r="AN515">
        <v>3</v>
      </c>
      <c r="AO515">
        <v>4</v>
      </c>
      <c r="AP515">
        <v>3</v>
      </c>
      <c r="AQ515">
        <v>3</v>
      </c>
      <c r="AR515" s="31">
        <v>4</v>
      </c>
      <c r="AS515" s="6">
        <f t="shared" si="274"/>
        <v>20</v>
      </c>
      <c r="AT515" s="6">
        <f t="shared" si="275"/>
        <v>-0.51789915767352035</v>
      </c>
      <c r="AU515" s="6">
        <f t="shared" si="276"/>
        <v>-0.52688198111843199</v>
      </c>
      <c r="AV515" s="6">
        <f t="shared" si="277"/>
        <v>0.2970787949802603</v>
      </c>
      <c r="AW515" s="6">
        <f t="shared" si="278"/>
        <v>-1.2620324046144913</v>
      </c>
      <c r="AX515" s="6">
        <f t="shared" si="279"/>
        <v>-0.81754681637338489</v>
      </c>
      <c r="AY515" s="6">
        <f t="shared" si="280"/>
        <v>0.25555636805068033</v>
      </c>
      <c r="AZ515" s="6"/>
      <c r="BA515" s="6"/>
      <c r="BB515" s="24">
        <f t="shared" si="281"/>
        <v>-0.42862086612481459</v>
      </c>
      <c r="BC515" s="24">
        <f t="shared" ref="BC515:BC578" si="288">50+(BB515*10)</f>
        <v>45.713791338751854</v>
      </c>
      <c r="BD515" s="20">
        <f t="shared" si="282"/>
        <v>-0.81914337395214243</v>
      </c>
      <c r="BE515" s="8">
        <f t="shared" si="271"/>
        <v>-0.20478584348803561</v>
      </c>
      <c r="BF515" s="20">
        <f t="shared" si="272"/>
        <v>47.952141565119646</v>
      </c>
    </row>
    <row r="516" spans="1:58" customFormat="1">
      <c r="A516" s="34">
        <v>54928</v>
      </c>
      <c r="B516" s="35">
        <v>43604.568749999999</v>
      </c>
      <c r="C516" s="34" t="s">
        <v>4</v>
      </c>
      <c r="D516" s="34">
        <v>1.3</v>
      </c>
      <c r="E516" s="34">
        <f t="shared" si="273"/>
        <v>1.3</v>
      </c>
      <c r="F516" s="34">
        <v>4</v>
      </c>
      <c r="G516" s="34">
        <f t="shared" si="259"/>
        <v>4</v>
      </c>
      <c r="H516" s="34">
        <v>0</v>
      </c>
      <c r="I516" s="34">
        <f t="shared" si="260"/>
        <v>0</v>
      </c>
      <c r="J516" s="30">
        <f t="shared" si="261"/>
        <v>-1.1220922196298695</v>
      </c>
      <c r="K516" s="30">
        <f t="shared" si="262"/>
        <v>-0.57256821752649634</v>
      </c>
      <c r="L516" s="30">
        <f t="shared" si="263"/>
        <v>0.44251619257664032</v>
      </c>
      <c r="M516" s="30">
        <f t="shared" si="264"/>
        <v>-0.99204019468001348</v>
      </c>
      <c r="N516" s="1"/>
      <c r="O516" s="1"/>
      <c r="P516" s="21">
        <f t="shared" si="265"/>
        <v>-0.37403073987662316</v>
      </c>
      <c r="Q516" s="21">
        <f t="shared" si="266"/>
        <v>46.259692601233766</v>
      </c>
      <c r="R516" s="34">
        <v>3</v>
      </c>
      <c r="S516" s="34">
        <v>4</v>
      </c>
      <c r="T516" s="34">
        <v>16</v>
      </c>
      <c r="U516" s="34">
        <v>2</v>
      </c>
      <c r="V516" s="34">
        <v>3</v>
      </c>
      <c r="W516" s="34">
        <v>2</v>
      </c>
      <c r="X516" s="28">
        <f t="shared" si="267"/>
        <v>5</v>
      </c>
      <c r="Y516" s="22">
        <f t="shared" si="268"/>
        <v>23.963999999999995</v>
      </c>
      <c r="Z516" s="3"/>
      <c r="AA516" s="22">
        <f t="shared" si="269"/>
        <v>-0.44660916427385705</v>
      </c>
      <c r="AB516" s="22">
        <f t="shared" si="270"/>
        <v>45.533908357261431</v>
      </c>
      <c r="AC516" s="34">
        <v>0</v>
      </c>
      <c r="AD516" s="34">
        <v>2</v>
      </c>
      <c r="AE516" s="34">
        <f t="shared" si="283"/>
        <v>2</v>
      </c>
      <c r="AF516" s="5">
        <f t="shared" si="284"/>
        <v>-1.5741332262049952</v>
      </c>
      <c r="AG516" s="5">
        <v>91</v>
      </c>
      <c r="AH516" s="5">
        <f t="shared" si="258"/>
        <v>209</v>
      </c>
      <c r="AI516" s="5">
        <f t="shared" si="285"/>
        <v>-7.3620011686836961E-2</v>
      </c>
      <c r="AJ516" s="5"/>
      <c r="AK516" s="23">
        <f t="shared" si="286"/>
        <v>-0.82387661894591613</v>
      </c>
      <c r="AL516" s="23">
        <f t="shared" si="287"/>
        <v>41.761233810540837</v>
      </c>
      <c r="AM516">
        <v>3</v>
      </c>
      <c r="AN516">
        <v>3</v>
      </c>
      <c r="AO516">
        <v>4</v>
      </c>
      <c r="AP516">
        <v>3</v>
      </c>
      <c r="AQ516">
        <v>3</v>
      </c>
      <c r="AR516" s="31">
        <v>4</v>
      </c>
      <c r="AS516" s="6">
        <f t="shared" si="274"/>
        <v>20</v>
      </c>
      <c r="AT516" s="6">
        <f t="shared" si="275"/>
        <v>-0.51789915767352035</v>
      </c>
      <c r="AU516" s="6">
        <f t="shared" si="276"/>
        <v>-0.52688198111843199</v>
      </c>
      <c r="AV516" s="6">
        <f t="shared" si="277"/>
        <v>0.2970787949802603</v>
      </c>
      <c r="AW516" s="6">
        <f t="shared" si="278"/>
        <v>-1.2620324046144913</v>
      </c>
      <c r="AX516" s="6">
        <f t="shared" si="279"/>
        <v>-0.81754681637338489</v>
      </c>
      <c r="AY516" s="6">
        <f t="shared" si="280"/>
        <v>0.25555636805068033</v>
      </c>
      <c r="AZ516" s="6"/>
      <c r="BA516" s="6"/>
      <c r="BB516" s="24">
        <f t="shared" si="281"/>
        <v>-0.42862086612481459</v>
      </c>
      <c r="BC516" s="24">
        <f t="shared" si="288"/>
        <v>45.713791338751854</v>
      </c>
      <c r="BD516" s="20">
        <f t="shared" si="282"/>
        <v>-2.0731373892212108</v>
      </c>
      <c r="BE516" s="8">
        <f t="shared" si="271"/>
        <v>-0.51828434730530271</v>
      </c>
      <c r="BF516" s="20">
        <f t="shared" si="272"/>
        <v>44.817156526946974</v>
      </c>
    </row>
    <row r="517" spans="1:58" customFormat="1">
      <c r="A517" s="34">
        <v>54928</v>
      </c>
      <c r="B517" s="35">
        <v>43604.75</v>
      </c>
      <c r="C517" s="34" t="s">
        <v>5</v>
      </c>
      <c r="D517" s="34">
        <v>1.5</v>
      </c>
      <c r="E517" s="34">
        <f t="shared" si="273"/>
        <v>1.5</v>
      </c>
      <c r="F517" s="34">
        <v>4</v>
      </c>
      <c r="G517" s="34">
        <f t="shared" si="259"/>
        <v>4</v>
      </c>
      <c r="H517" s="34">
        <v>3</v>
      </c>
      <c r="I517" s="34">
        <f t="shared" si="260"/>
        <v>3</v>
      </c>
      <c r="J517" s="30">
        <f t="shared" si="261"/>
        <v>0.55559482224690826</v>
      </c>
      <c r="K517" s="30">
        <f t="shared" si="262"/>
        <v>-0.40788102563655476</v>
      </c>
      <c r="L517" s="30">
        <f t="shared" si="263"/>
        <v>0.44251619257664032</v>
      </c>
      <c r="M517" s="30">
        <f t="shared" si="264"/>
        <v>0.52095965530682276</v>
      </c>
      <c r="N517" s="1"/>
      <c r="O517" s="1"/>
      <c r="P517" s="21">
        <f t="shared" si="265"/>
        <v>0.18519827408230274</v>
      </c>
      <c r="Q517" s="21">
        <f t="shared" si="266"/>
        <v>51.851982740823026</v>
      </c>
      <c r="R517" s="34">
        <v>5</v>
      </c>
      <c r="S517" s="34">
        <v>5</v>
      </c>
      <c r="T517" s="34">
        <v>20</v>
      </c>
      <c r="U517" s="34">
        <v>5</v>
      </c>
      <c r="V517" s="34">
        <v>6</v>
      </c>
      <c r="W517" s="34">
        <v>1</v>
      </c>
      <c r="X517" s="28">
        <f t="shared" si="267"/>
        <v>6</v>
      </c>
      <c r="Y517" s="22">
        <f t="shared" si="268"/>
        <v>34.772000000000006</v>
      </c>
      <c r="Z517" s="3"/>
      <c r="AA517" s="22">
        <f t="shared" si="269"/>
        <v>0.95193516629623487</v>
      </c>
      <c r="AB517" s="22">
        <f t="shared" si="270"/>
        <v>59.51935166296235</v>
      </c>
      <c r="AC517" s="34">
        <v>0</v>
      </c>
      <c r="AD517" s="34">
        <v>2</v>
      </c>
      <c r="AE517" s="34">
        <f t="shared" si="283"/>
        <v>2</v>
      </c>
      <c r="AF517" s="5">
        <f t="shared" si="284"/>
        <v>-1.5741332262049952</v>
      </c>
      <c r="AG517" s="5">
        <v>91</v>
      </c>
      <c r="AH517" s="5">
        <f t="shared" si="258"/>
        <v>209</v>
      </c>
      <c r="AI517" s="5">
        <f t="shared" si="285"/>
        <v>-7.3620011686836961E-2</v>
      </c>
      <c r="AJ517" s="5"/>
      <c r="AK517" s="23">
        <f t="shared" si="286"/>
        <v>-0.82387661894591613</v>
      </c>
      <c r="AL517" s="23">
        <f t="shared" si="287"/>
        <v>41.761233810540837</v>
      </c>
      <c r="AM517">
        <v>3</v>
      </c>
      <c r="AN517">
        <v>3</v>
      </c>
      <c r="AO517">
        <v>4</v>
      </c>
      <c r="AP517">
        <v>3</v>
      </c>
      <c r="AQ517">
        <v>3</v>
      </c>
      <c r="AR517" s="31">
        <v>4</v>
      </c>
      <c r="AS517" s="6">
        <f t="shared" si="274"/>
        <v>20</v>
      </c>
      <c r="AT517" s="6">
        <f t="shared" si="275"/>
        <v>-0.51789915767352035</v>
      </c>
      <c r="AU517" s="6">
        <f t="shared" si="276"/>
        <v>-0.52688198111843199</v>
      </c>
      <c r="AV517" s="6">
        <f t="shared" si="277"/>
        <v>0.2970787949802603</v>
      </c>
      <c r="AW517" s="6">
        <f t="shared" si="278"/>
        <v>-1.2620324046144913</v>
      </c>
      <c r="AX517" s="6">
        <f t="shared" si="279"/>
        <v>-0.81754681637338489</v>
      </c>
      <c r="AY517" s="6">
        <f t="shared" si="280"/>
        <v>0.25555636805068033</v>
      </c>
      <c r="AZ517" s="6"/>
      <c r="BA517" s="6"/>
      <c r="BB517" s="24">
        <f t="shared" si="281"/>
        <v>-0.42862086612481459</v>
      </c>
      <c r="BC517" s="24">
        <f t="shared" si="288"/>
        <v>45.713791338751854</v>
      </c>
      <c r="BD517" s="20">
        <f t="shared" si="282"/>
        <v>-0.11536404469219314</v>
      </c>
      <c r="BE517" s="8">
        <f t="shared" si="271"/>
        <v>-2.8841011173048284E-2</v>
      </c>
      <c r="BF517" s="20">
        <f t="shared" si="272"/>
        <v>49.711589888269515</v>
      </c>
    </row>
    <row r="518" spans="1:58" customFormat="1">
      <c r="A518" s="34">
        <v>54928</v>
      </c>
      <c r="B518" s="35">
        <v>43604.854166666664</v>
      </c>
      <c r="C518" s="34" t="s">
        <v>6</v>
      </c>
      <c r="D518" s="34">
        <v>1.5</v>
      </c>
      <c r="E518" s="34">
        <f t="shared" si="273"/>
        <v>1.5</v>
      </c>
      <c r="F518" s="34">
        <v>3</v>
      </c>
      <c r="G518" s="34">
        <f t="shared" si="259"/>
        <v>3</v>
      </c>
      <c r="H518" s="34">
        <v>0</v>
      </c>
      <c r="I518" s="34">
        <f t="shared" si="260"/>
        <v>0</v>
      </c>
      <c r="J518" s="30">
        <f t="shared" si="261"/>
        <v>-2.0101886492948111</v>
      </c>
      <c r="K518" s="30">
        <f t="shared" si="262"/>
        <v>-0.40788102563655476</v>
      </c>
      <c r="L518" s="30">
        <f t="shared" si="263"/>
        <v>-0.61026742897824293</v>
      </c>
      <c r="M518" s="30">
        <f t="shared" si="264"/>
        <v>-0.99204019468001348</v>
      </c>
      <c r="N518" s="1"/>
      <c r="O518" s="1"/>
      <c r="P518" s="21">
        <f t="shared" si="265"/>
        <v>-0.67006288309827033</v>
      </c>
      <c r="Q518" s="21">
        <f t="shared" si="266"/>
        <v>43.299371169017299</v>
      </c>
      <c r="R518" s="34">
        <v>3</v>
      </c>
      <c r="S518" s="34">
        <v>4</v>
      </c>
      <c r="T518" s="34">
        <v>19</v>
      </c>
      <c r="U518" s="34">
        <v>6</v>
      </c>
      <c r="V518" s="34">
        <v>6</v>
      </c>
      <c r="W518" s="34">
        <v>2</v>
      </c>
      <c r="X518" s="28">
        <f t="shared" si="267"/>
        <v>5</v>
      </c>
      <c r="Y518" s="22">
        <f t="shared" si="268"/>
        <v>33.335000000000001</v>
      </c>
      <c r="Z518" s="3"/>
      <c r="AA518" s="22">
        <f t="shared" si="269"/>
        <v>0.76598881146377495</v>
      </c>
      <c r="AB518" s="22">
        <f t="shared" si="270"/>
        <v>57.659888114637752</v>
      </c>
      <c r="AC518" s="34">
        <v>2</v>
      </c>
      <c r="AD518" s="34">
        <v>3</v>
      </c>
      <c r="AE518" s="34">
        <f t="shared" si="283"/>
        <v>5</v>
      </c>
      <c r="AF518" s="5">
        <f t="shared" si="284"/>
        <v>-0.56156133370750683</v>
      </c>
      <c r="AG518" s="5">
        <v>91</v>
      </c>
      <c r="AH518" s="5">
        <f t="shared" si="258"/>
        <v>209</v>
      </c>
      <c r="AI518" s="5">
        <f t="shared" si="285"/>
        <v>-7.3620011686836961E-2</v>
      </c>
      <c r="AJ518" s="5"/>
      <c r="AK518" s="23">
        <f t="shared" si="286"/>
        <v>-0.31759067269717189</v>
      </c>
      <c r="AL518" s="23">
        <f t="shared" si="287"/>
        <v>46.824093273028282</v>
      </c>
      <c r="AM518">
        <v>3</v>
      </c>
      <c r="AN518">
        <v>3</v>
      </c>
      <c r="AO518">
        <v>4</v>
      </c>
      <c r="AP518">
        <v>3</v>
      </c>
      <c r="AQ518">
        <v>3</v>
      </c>
      <c r="AR518" s="31">
        <v>4</v>
      </c>
      <c r="AS518" s="6">
        <f t="shared" si="274"/>
        <v>20</v>
      </c>
      <c r="AT518" s="6">
        <f t="shared" si="275"/>
        <v>-0.51789915767352035</v>
      </c>
      <c r="AU518" s="6">
        <f t="shared" si="276"/>
        <v>-0.52688198111843199</v>
      </c>
      <c r="AV518" s="6">
        <f t="shared" si="277"/>
        <v>0.2970787949802603</v>
      </c>
      <c r="AW518" s="6">
        <f t="shared" si="278"/>
        <v>-1.2620324046144913</v>
      </c>
      <c r="AX518" s="6">
        <f t="shared" si="279"/>
        <v>-0.81754681637338489</v>
      </c>
      <c r="AY518" s="6">
        <f t="shared" si="280"/>
        <v>0.25555636805068033</v>
      </c>
      <c r="AZ518" s="6"/>
      <c r="BA518" s="6"/>
      <c r="BB518" s="24">
        <f t="shared" si="281"/>
        <v>-0.42862086612481459</v>
      </c>
      <c r="BC518" s="24">
        <f t="shared" si="288"/>
        <v>45.713791338751854</v>
      </c>
      <c r="BD518" s="20">
        <f t="shared" si="282"/>
        <v>-0.65028561045648181</v>
      </c>
      <c r="BE518" s="8">
        <f t="shared" si="271"/>
        <v>-0.16257140261412045</v>
      </c>
      <c r="BF518" s="20">
        <f t="shared" si="272"/>
        <v>48.374285973858797</v>
      </c>
    </row>
    <row r="519" spans="1:58" customFormat="1">
      <c r="A519" s="34">
        <v>54928</v>
      </c>
      <c r="B519" s="35">
        <v>43605.4375</v>
      </c>
      <c r="C519" s="34" t="s">
        <v>9</v>
      </c>
      <c r="D519" s="34">
        <v>1.5</v>
      </c>
      <c r="E519" s="34">
        <f t="shared" si="273"/>
        <v>1.5</v>
      </c>
      <c r="F519" s="34">
        <v>3</v>
      </c>
      <c r="G519" s="34">
        <f t="shared" si="259"/>
        <v>3</v>
      </c>
      <c r="H519" s="34">
        <v>0</v>
      </c>
      <c r="I519" s="34">
        <f t="shared" si="260"/>
        <v>0</v>
      </c>
      <c r="J519" s="30">
        <f t="shared" si="261"/>
        <v>-2.0101886492948111</v>
      </c>
      <c r="K519" s="30">
        <f t="shared" si="262"/>
        <v>-0.40788102563655476</v>
      </c>
      <c r="L519" s="30">
        <f t="shared" si="263"/>
        <v>-0.61026742897824293</v>
      </c>
      <c r="M519" s="30">
        <f t="shared" si="264"/>
        <v>-0.99204019468001348</v>
      </c>
      <c r="N519" s="1"/>
      <c r="O519" s="1"/>
      <c r="P519" s="21">
        <f t="shared" si="265"/>
        <v>-0.67006288309827033</v>
      </c>
      <c r="Q519" s="21">
        <f t="shared" si="266"/>
        <v>43.299371169017299</v>
      </c>
      <c r="R519" s="34">
        <v>3</v>
      </c>
      <c r="S519" s="34">
        <v>4</v>
      </c>
      <c r="T519" s="34">
        <v>17</v>
      </c>
      <c r="U519" s="34">
        <v>3</v>
      </c>
      <c r="V519" s="34">
        <v>4</v>
      </c>
      <c r="W519" s="34">
        <v>1</v>
      </c>
      <c r="X519" s="28">
        <f t="shared" si="267"/>
        <v>6</v>
      </c>
      <c r="Y519" s="22">
        <f t="shared" si="268"/>
        <v>26.641999999999999</v>
      </c>
      <c r="Z519" s="3"/>
      <c r="AA519" s="22">
        <f t="shared" si="269"/>
        <v>-0.10007865749492398</v>
      </c>
      <c r="AB519" s="22">
        <f t="shared" si="270"/>
        <v>48.999213425050762</v>
      </c>
      <c r="AC519" s="34">
        <v>2</v>
      </c>
      <c r="AD519" s="34">
        <v>3</v>
      </c>
      <c r="AE519" s="34">
        <f t="shared" si="283"/>
        <v>5</v>
      </c>
      <c r="AF519" s="5">
        <f t="shared" si="284"/>
        <v>-0.56156133370750683</v>
      </c>
      <c r="AG519" s="5">
        <v>91</v>
      </c>
      <c r="AH519" s="5">
        <f t="shared" si="258"/>
        <v>209</v>
      </c>
      <c r="AI519" s="5">
        <f t="shared" si="285"/>
        <v>-7.3620011686836961E-2</v>
      </c>
      <c r="AJ519" s="5"/>
      <c r="AK519" s="23">
        <f t="shared" si="286"/>
        <v>-0.31759067269717189</v>
      </c>
      <c r="AL519" s="23">
        <f t="shared" si="287"/>
        <v>46.824093273028282</v>
      </c>
      <c r="AM519">
        <v>3</v>
      </c>
      <c r="AN519">
        <v>3</v>
      </c>
      <c r="AO519">
        <v>4</v>
      </c>
      <c r="AP519">
        <v>2</v>
      </c>
      <c r="AQ519">
        <v>4</v>
      </c>
      <c r="AR519" s="31">
        <v>4</v>
      </c>
      <c r="AS519" s="6">
        <f t="shared" si="274"/>
        <v>20</v>
      </c>
      <c r="AT519" s="6">
        <f t="shared" si="275"/>
        <v>-0.51789915767352035</v>
      </c>
      <c r="AU519" s="6">
        <f t="shared" si="276"/>
        <v>-0.52688198111843199</v>
      </c>
      <c r="AV519" s="6">
        <f t="shared" si="277"/>
        <v>0.2970787949802603</v>
      </c>
      <c r="AW519" s="6">
        <f t="shared" si="278"/>
        <v>-2.2620324046144913</v>
      </c>
      <c r="AX519" s="6">
        <f t="shared" si="279"/>
        <v>0.37758186298369223</v>
      </c>
      <c r="AY519" s="6">
        <f t="shared" si="280"/>
        <v>0.25555636805068033</v>
      </c>
      <c r="AZ519" s="6"/>
      <c r="BA519" s="6"/>
      <c r="BB519" s="24">
        <f t="shared" si="281"/>
        <v>-0.39609941956530176</v>
      </c>
      <c r="BC519" s="24">
        <f t="shared" si="288"/>
        <v>46.039005804346985</v>
      </c>
      <c r="BD519" s="20">
        <f t="shared" si="282"/>
        <v>-1.483831632855668</v>
      </c>
      <c r="BE519" s="8">
        <f t="shared" si="271"/>
        <v>-0.370957908213917</v>
      </c>
      <c r="BF519" s="20">
        <f t="shared" si="272"/>
        <v>46.290420917860828</v>
      </c>
    </row>
    <row r="520" spans="1:58" customFormat="1">
      <c r="A520" s="34">
        <v>54928</v>
      </c>
      <c r="B520" s="35">
        <v>43605.588888888888</v>
      </c>
      <c r="C520" s="34" t="s">
        <v>4</v>
      </c>
      <c r="D520" s="34">
        <v>1</v>
      </c>
      <c r="E520" s="34">
        <f t="shared" si="273"/>
        <v>1</v>
      </c>
      <c r="F520" s="34">
        <v>2</v>
      </c>
      <c r="G520" s="34">
        <f t="shared" si="259"/>
        <v>2</v>
      </c>
      <c r="H520" s="34">
        <v>0</v>
      </c>
      <c r="I520" s="34">
        <f t="shared" si="260"/>
        <v>0</v>
      </c>
      <c r="J520" s="30">
        <f t="shared" si="261"/>
        <v>-3.4746902505745485</v>
      </c>
      <c r="K520" s="30">
        <f t="shared" si="262"/>
        <v>-0.81959900536140873</v>
      </c>
      <c r="L520" s="30">
        <f t="shared" si="263"/>
        <v>-1.6630510505331262</v>
      </c>
      <c r="M520" s="30">
        <f t="shared" si="264"/>
        <v>-0.99204019468001348</v>
      </c>
      <c r="N520" s="1"/>
      <c r="O520" s="1"/>
      <c r="P520" s="21">
        <f t="shared" si="265"/>
        <v>-1.1582300835248496</v>
      </c>
      <c r="Q520" s="21">
        <f t="shared" si="266"/>
        <v>38.417699164751504</v>
      </c>
      <c r="R520" s="34">
        <v>3</v>
      </c>
      <c r="S520" s="34">
        <v>4</v>
      </c>
      <c r="T520" s="34">
        <v>17</v>
      </c>
      <c r="U520" s="34">
        <v>3</v>
      </c>
      <c r="V520" s="34">
        <v>4</v>
      </c>
      <c r="W520" s="34">
        <v>2</v>
      </c>
      <c r="X520" s="28">
        <f t="shared" si="267"/>
        <v>5</v>
      </c>
      <c r="Y520" s="22">
        <f t="shared" si="268"/>
        <v>26.786999999999999</v>
      </c>
      <c r="Z520" s="3"/>
      <c r="AA520" s="22">
        <f t="shared" si="269"/>
        <v>-8.1315803319066973E-2</v>
      </c>
      <c r="AB520" s="22">
        <f t="shared" si="270"/>
        <v>49.186841966809332</v>
      </c>
      <c r="AC520" s="34">
        <v>2</v>
      </c>
      <c r="AD520" s="34">
        <v>3</v>
      </c>
      <c r="AE520" s="34">
        <f t="shared" si="283"/>
        <v>5</v>
      </c>
      <c r="AF520" s="5">
        <f t="shared" si="284"/>
        <v>-0.56156133370750683</v>
      </c>
      <c r="AG520" s="5">
        <v>91</v>
      </c>
      <c r="AH520" s="5">
        <f t="shared" si="258"/>
        <v>209</v>
      </c>
      <c r="AI520" s="5">
        <f t="shared" si="285"/>
        <v>-7.3620011686836961E-2</v>
      </c>
      <c r="AJ520" s="5"/>
      <c r="AK520" s="23">
        <f t="shared" si="286"/>
        <v>-0.31759067269717189</v>
      </c>
      <c r="AL520" s="23">
        <f t="shared" si="287"/>
        <v>46.824093273028282</v>
      </c>
      <c r="AM520">
        <v>3</v>
      </c>
      <c r="AN520">
        <v>3</v>
      </c>
      <c r="AO520">
        <v>4</v>
      </c>
      <c r="AP520">
        <v>2</v>
      </c>
      <c r="AQ520">
        <v>4</v>
      </c>
      <c r="AR520" s="31">
        <v>4</v>
      </c>
      <c r="AS520" s="6">
        <f t="shared" si="274"/>
        <v>20</v>
      </c>
      <c r="AT520" s="6">
        <f t="shared" si="275"/>
        <v>-0.51789915767352035</v>
      </c>
      <c r="AU520" s="6">
        <f t="shared" si="276"/>
        <v>-0.52688198111843199</v>
      </c>
      <c r="AV520" s="6">
        <f t="shared" si="277"/>
        <v>0.2970787949802603</v>
      </c>
      <c r="AW520" s="6">
        <f t="shared" si="278"/>
        <v>-2.2620324046144913</v>
      </c>
      <c r="AX520" s="6">
        <f t="shared" si="279"/>
        <v>0.37758186298369223</v>
      </c>
      <c r="AY520" s="6">
        <f t="shared" si="280"/>
        <v>0.25555636805068033</v>
      </c>
      <c r="AZ520" s="6"/>
      <c r="BA520" s="6"/>
      <c r="BB520" s="24">
        <f t="shared" si="281"/>
        <v>-0.39609941956530176</v>
      </c>
      <c r="BC520" s="24">
        <f t="shared" si="288"/>
        <v>46.039005804346985</v>
      </c>
      <c r="BD520" s="20">
        <f t="shared" si="282"/>
        <v>-1.9532359791063902</v>
      </c>
      <c r="BE520" s="8">
        <f t="shared" si="271"/>
        <v>-0.48830899477659756</v>
      </c>
      <c r="BF520" s="20">
        <f t="shared" si="272"/>
        <v>45.116910052234026</v>
      </c>
    </row>
    <row r="521" spans="1:58" customFormat="1">
      <c r="A521" s="34">
        <v>54928</v>
      </c>
      <c r="B521" s="35">
        <v>43605.748611111114</v>
      </c>
      <c r="C521" s="34" t="s">
        <v>5</v>
      </c>
      <c r="D521" s="34">
        <v>3.5</v>
      </c>
      <c r="E521" s="34">
        <f t="shared" si="273"/>
        <v>3.5</v>
      </c>
      <c r="F521" s="34">
        <v>4</v>
      </c>
      <c r="G521" s="34">
        <f t="shared" si="259"/>
        <v>4</v>
      </c>
      <c r="H521" s="34">
        <v>4</v>
      </c>
      <c r="I521" s="34">
        <f t="shared" si="260"/>
        <v>4</v>
      </c>
      <c r="J521" s="30">
        <f t="shared" si="261"/>
        <v>2.7068000244752697</v>
      </c>
      <c r="K521" s="30">
        <f t="shared" si="262"/>
        <v>1.2389908932628613</v>
      </c>
      <c r="L521" s="30">
        <f t="shared" si="263"/>
        <v>0.44251619257664032</v>
      </c>
      <c r="M521" s="30">
        <f t="shared" si="264"/>
        <v>1.0252929386357681</v>
      </c>
      <c r="N521" s="1"/>
      <c r="O521" s="1"/>
      <c r="P521" s="21">
        <f t="shared" si="265"/>
        <v>0.90226667482508993</v>
      </c>
      <c r="Q521" s="21">
        <f t="shared" si="266"/>
        <v>59.022666748250899</v>
      </c>
      <c r="R521" s="34">
        <v>3</v>
      </c>
      <c r="S521" s="34">
        <v>5</v>
      </c>
      <c r="T521" s="34">
        <v>20</v>
      </c>
      <c r="U521" s="34">
        <v>6</v>
      </c>
      <c r="V521" s="34">
        <v>7</v>
      </c>
      <c r="W521" s="34">
        <v>1</v>
      </c>
      <c r="X521" s="28">
        <f t="shared" si="267"/>
        <v>6</v>
      </c>
      <c r="Y521" s="22">
        <f t="shared" si="268"/>
        <v>35.514000000000003</v>
      </c>
      <c r="Z521" s="3"/>
      <c r="AA521" s="22">
        <f t="shared" si="269"/>
        <v>1.0479492200788962</v>
      </c>
      <c r="AB521" s="22">
        <f t="shared" si="270"/>
        <v>60.479492200788961</v>
      </c>
      <c r="AC521" s="34">
        <v>2</v>
      </c>
      <c r="AD521" s="34">
        <v>3</v>
      </c>
      <c r="AE521" s="34">
        <f t="shared" si="283"/>
        <v>5</v>
      </c>
      <c r="AF521" s="5">
        <f t="shared" si="284"/>
        <v>-0.56156133370750683</v>
      </c>
      <c r="AG521" s="5">
        <v>91</v>
      </c>
      <c r="AH521" s="5">
        <f t="shared" si="258"/>
        <v>209</v>
      </c>
      <c r="AI521" s="5">
        <f t="shared" si="285"/>
        <v>-7.3620011686836961E-2</v>
      </c>
      <c r="AJ521" s="5"/>
      <c r="AK521" s="23">
        <f t="shared" si="286"/>
        <v>-0.31759067269717189</v>
      </c>
      <c r="AL521" s="23">
        <f t="shared" si="287"/>
        <v>46.824093273028282</v>
      </c>
      <c r="AM521">
        <v>3</v>
      </c>
      <c r="AN521">
        <v>3</v>
      </c>
      <c r="AO521">
        <v>4</v>
      </c>
      <c r="AP521">
        <v>2</v>
      </c>
      <c r="AQ521">
        <v>4</v>
      </c>
      <c r="AR521" s="31">
        <v>4</v>
      </c>
      <c r="AS521" s="6">
        <f t="shared" si="274"/>
        <v>20</v>
      </c>
      <c r="AT521" s="6">
        <f t="shared" si="275"/>
        <v>-0.51789915767352035</v>
      </c>
      <c r="AU521" s="6">
        <f t="shared" si="276"/>
        <v>-0.52688198111843199</v>
      </c>
      <c r="AV521" s="6">
        <f t="shared" si="277"/>
        <v>0.2970787949802603</v>
      </c>
      <c r="AW521" s="6">
        <f t="shared" si="278"/>
        <v>-2.2620324046144913</v>
      </c>
      <c r="AX521" s="6">
        <f t="shared" si="279"/>
        <v>0.37758186298369223</v>
      </c>
      <c r="AY521" s="6">
        <f t="shared" si="280"/>
        <v>0.25555636805068033</v>
      </c>
      <c r="AZ521" s="6"/>
      <c r="BA521" s="6"/>
      <c r="BB521" s="24">
        <f t="shared" si="281"/>
        <v>-0.39609941956530176</v>
      </c>
      <c r="BC521" s="24">
        <f t="shared" si="288"/>
        <v>46.039005804346985</v>
      </c>
      <c r="BD521" s="20">
        <f t="shared" si="282"/>
        <v>1.2365258026415125</v>
      </c>
      <c r="BE521" s="8">
        <f t="shared" si="271"/>
        <v>0.30913145066037812</v>
      </c>
      <c r="BF521" s="20">
        <f t="shared" si="272"/>
        <v>53.09131450660378</v>
      </c>
    </row>
    <row r="522" spans="1:58" customFormat="1">
      <c r="A522" s="34">
        <v>54928</v>
      </c>
      <c r="B522" s="35">
        <v>43605.854166666664</v>
      </c>
      <c r="C522" s="34" t="s">
        <v>6</v>
      </c>
      <c r="D522" s="37">
        <v>1.46</v>
      </c>
      <c r="E522" s="1">
        <f t="shared" si="273"/>
        <v>1.46</v>
      </c>
      <c r="F522" s="37">
        <v>3</v>
      </c>
      <c r="G522" s="1">
        <f t="shared" si="259"/>
        <v>3</v>
      </c>
      <c r="H522" s="37">
        <v>1</v>
      </c>
      <c r="I522" s="1">
        <f t="shared" si="260"/>
        <v>1</v>
      </c>
      <c r="J522" s="30">
        <f t="shared" si="261"/>
        <v>-1.5387928043438541</v>
      </c>
      <c r="K522" s="30">
        <f t="shared" si="262"/>
        <v>-0.44081846401454311</v>
      </c>
      <c r="L522" s="30">
        <f t="shared" si="263"/>
        <v>-0.61026742897824293</v>
      </c>
      <c r="M522" s="30">
        <f t="shared" si="264"/>
        <v>-0.48770691135106803</v>
      </c>
      <c r="N522" s="1"/>
      <c r="O522" s="1"/>
      <c r="P522" s="21">
        <f t="shared" si="265"/>
        <v>-0.51293093478128471</v>
      </c>
      <c r="Q522" s="21">
        <f t="shared" si="266"/>
        <v>44.87069065218715</v>
      </c>
      <c r="R522" s="34">
        <v>4</v>
      </c>
      <c r="S522" s="34">
        <v>4</v>
      </c>
      <c r="T522" s="34">
        <v>19</v>
      </c>
      <c r="U522" s="34">
        <v>4</v>
      </c>
      <c r="V522" s="34">
        <v>4</v>
      </c>
      <c r="W522" s="34">
        <v>1</v>
      </c>
      <c r="X522" s="28">
        <f t="shared" si="267"/>
        <v>6</v>
      </c>
      <c r="Y522" s="22">
        <f t="shared" si="268"/>
        <v>30.068000000000001</v>
      </c>
      <c r="Z522" s="3"/>
      <c r="AA522" s="22">
        <f t="shared" si="269"/>
        <v>0.34324229703256798</v>
      </c>
      <c r="AB522" s="22">
        <f t="shared" si="270"/>
        <v>53.432422970325682</v>
      </c>
      <c r="AC522" s="34">
        <v>2</v>
      </c>
      <c r="AD522" s="34">
        <v>2</v>
      </c>
      <c r="AE522" s="34">
        <f t="shared" si="283"/>
        <v>4</v>
      </c>
      <c r="AF522" s="5">
        <f t="shared" si="284"/>
        <v>-0.89908529787333624</v>
      </c>
      <c r="AG522" s="5">
        <v>91</v>
      </c>
      <c r="AH522" s="5">
        <f t="shared" si="258"/>
        <v>209</v>
      </c>
      <c r="AI522" s="5">
        <f t="shared" si="285"/>
        <v>-7.3620011686836961E-2</v>
      </c>
      <c r="AJ522" s="5"/>
      <c r="AK522" s="23">
        <f t="shared" si="286"/>
        <v>-0.4863526547800866</v>
      </c>
      <c r="AL522" s="23">
        <f t="shared" si="287"/>
        <v>45.136473452199134</v>
      </c>
      <c r="AM522">
        <v>3</v>
      </c>
      <c r="AN522">
        <v>3</v>
      </c>
      <c r="AO522">
        <v>4</v>
      </c>
      <c r="AP522">
        <v>2</v>
      </c>
      <c r="AQ522">
        <v>4</v>
      </c>
      <c r="AR522" s="31">
        <v>4</v>
      </c>
      <c r="AS522" s="6">
        <f t="shared" si="274"/>
        <v>20</v>
      </c>
      <c r="AT522" s="6">
        <f t="shared" si="275"/>
        <v>-0.51789915767352035</v>
      </c>
      <c r="AU522" s="6">
        <f t="shared" si="276"/>
        <v>-0.52688198111843199</v>
      </c>
      <c r="AV522" s="6">
        <f t="shared" si="277"/>
        <v>0.2970787949802603</v>
      </c>
      <c r="AW522" s="6">
        <f t="shared" si="278"/>
        <v>-2.2620324046144913</v>
      </c>
      <c r="AX522" s="6">
        <f t="shared" si="279"/>
        <v>0.37758186298369223</v>
      </c>
      <c r="AY522" s="6">
        <f t="shared" si="280"/>
        <v>0.25555636805068033</v>
      </c>
      <c r="AZ522" s="6"/>
      <c r="BA522" s="6"/>
      <c r="BB522" s="24">
        <f t="shared" si="281"/>
        <v>-0.39609941956530176</v>
      </c>
      <c r="BC522" s="24">
        <f t="shared" si="288"/>
        <v>46.039005804346985</v>
      </c>
      <c r="BD522" s="20">
        <f t="shared" si="282"/>
        <v>-1.0521407120941051</v>
      </c>
      <c r="BE522" s="8">
        <f t="shared" si="271"/>
        <v>-0.26303517802352627</v>
      </c>
      <c r="BF522" s="20">
        <f t="shared" si="272"/>
        <v>47.369648219764734</v>
      </c>
    </row>
    <row r="523" spans="1:58" customFormat="1">
      <c r="A523" s="34">
        <v>54928</v>
      </c>
      <c r="B523" s="35">
        <v>43606.4375</v>
      </c>
      <c r="C523" s="34" t="s">
        <v>10</v>
      </c>
      <c r="D523" s="34">
        <v>0.95</v>
      </c>
      <c r="E523" s="34">
        <f t="shared" si="273"/>
        <v>0.95</v>
      </c>
      <c r="F523" s="34">
        <v>4</v>
      </c>
      <c r="G523" s="34">
        <f t="shared" si="259"/>
        <v>4</v>
      </c>
      <c r="H523" s="34">
        <v>0</v>
      </c>
      <c r="I523" s="34">
        <f t="shared" si="260"/>
        <v>0</v>
      </c>
      <c r="J523" s="30">
        <f t="shared" si="261"/>
        <v>-1.4102948054372675</v>
      </c>
      <c r="K523" s="30">
        <f t="shared" si="262"/>
        <v>-0.86077080333389422</v>
      </c>
      <c r="L523" s="30">
        <f t="shared" si="263"/>
        <v>0.44251619257664032</v>
      </c>
      <c r="M523" s="30">
        <f t="shared" si="264"/>
        <v>-0.99204019468001348</v>
      </c>
      <c r="N523" s="1"/>
      <c r="O523" s="1"/>
      <c r="P523" s="21">
        <f t="shared" si="265"/>
        <v>-0.47009826847908914</v>
      </c>
      <c r="Q523" s="21">
        <f t="shared" si="266"/>
        <v>45.299017315209106</v>
      </c>
      <c r="R523" s="34">
        <v>3</v>
      </c>
      <c r="S523" s="34">
        <v>5</v>
      </c>
      <c r="T523" s="34">
        <v>21</v>
      </c>
      <c r="U523" s="34">
        <v>6</v>
      </c>
      <c r="V523" s="34">
        <v>7</v>
      </c>
      <c r="W523" s="34">
        <v>1</v>
      </c>
      <c r="X523" s="28">
        <f t="shared" si="267"/>
        <v>6</v>
      </c>
      <c r="Y523" s="22">
        <f t="shared" si="268"/>
        <v>36.503</v>
      </c>
      <c r="Z523" s="3"/>
      <c r="AA523" s="22">
        <f t="shared" si="269"/>
        <v>1.1759248254576726</v>
      </c>
      <c r="AB523" s="22">
        <f t="shared" si="270"/>
        <v>61.759248254576725</v>
      </c>
      <c r="AC523" s="34">
        <v>2</v>
      </c>
      <c r="AD523" s="34">
        <v>2</v>
      </c>
      <c r="AE523" s="34">
        <f t="shared" si="283"/>
        <v>4</v>
      </c>
      <c r="AF523" s="5">
        <f t="shared" si="284"/>
        <v>-0.89908529787333624</v>
      </c>
      <c r="AG523" s="5">
        <v>91</v>
      </c>
      <c r="AH523" s="5">
        <f t="shared" si="258"/>
        <v>209</v>
      </c>
      <c r="AI523" s="5">
        <f t="shared" si="285"/>
        <v>-7.3620011686836961E-2</v>
      </c>
      <c r="AJ523" s="5"/>
      <c r="AK523" s="23">
        <f t="shared" si="286"/>
        <v>-0.4863526547800866</v>
      </c>
      <c r="AL523" s="23">
        <f t="shared" si="287"/>
        <v>45.136473452199134</v>
      </c>
      <c r="AM523">
        <v>2</v>
      </c>
      <c r="AN523">
        <v>3</v>
      </c>
      <c r="AO523">
        <v>3</v>
      </c>
      <c r="AP523">
        <v>4</v>
      </c>
      <c r="AQ523">
        <v>3</v>
      </c>
      <c r="AR523" s="31">
        <v>1</v>
      </c>
      <c r="AS523" s="6">
        <f t="shared" si="274"/>
        <v>16</v>
      </c>
      <c r="AT523" s="6">
        <f t="shared" si="275"/>
        <v>-1.6656330596105762</v>
      </c>
      <c r="AU523" s="6">
        <f t="shared" si="276"/>
        <v>-0.52688198111843199</v>
      </c>
      <c r="AV523" s="6">
        <f t="shared" si="277"/>
        <v>-0.82934496931989354</v>
      </c>
      <c r="AW523" s="6">
        <f t="shared" si="278"/>
        <v>-0.2620324046144914</v>
      </c>
      <c r="AX523" s="6">
        <f t="shared" si="279"/>
        <v>-0.81754681637338489</v>
      </c>
      <c r="AY523" s="6">
        <f t="shared" si="280"/>
        <v>-3.356968601675443</v>
      </c>
      <c r="AZ523" s="6"/>
      <c r="BA523" s="6"/>
      <c r="BB523" s="24">
        <f t="shared" si="281"/>
        <v>-1.2430679721187035</v>
      </c>
      <c r="BC523" s="24">
        <f t="shared" si="288"/>
        <v>37.569320278812967</v>
      </c>
      <c r="BD523" s="20">
        <f t="shared" si="282"/>
        <v>-1.0235940699202066</v>
      </c>
      <c r="BE523" s="8">
        <f t="shared" si="271"/>
        <v>-0.25589851748005166</v>
      </c>
      <c r="BF523" s="20">
        <f t="shared" si="272"/>
        <v>47.441014825199481</v>
      </c>
    </row>
    <row r="524" spans="1:58" customFormat="1">
      <c r="A524" s="34">
        <v>54928</v>
      </c>
      <c r="B524" s="35">
        <v>43606.619444444441</v>
      </c>
      <c r="C524" s="34" t="s">
        <v>4</v>
      </c>
      <c r="D524" s="37">
        <v>1.46</v>
      </c>
      <c r="E524" s="1">
        <f t="shared" si="273"/>
        <v>1.46</v>
      </c>
      <c r="F524" s="37">
        <v>3</v>
      </c>
      <c r="G524" s="1">
        <f t="shared" si="259"/>
        <v>3</v>
      </c>
      <c r="H524" s="37">
        <v>1</v>
      </c>
      <c r="I524" s="1">
        <f t="shared" si="260"/>
        <v>1</v>
      </c>
      <c r="J524" s="30">
        <f t="shared" si="261"/>
        <v>-1.5387928043438541</v>
      </c>
      <c r="K524" s="30">
        <f t="shared" si="262"/>
        <v>-0.44081846401454311</v>
      </c>
      <c r="L524" s="30">
        <f t="shared" si="263"/>
        <v>-0.61026742897824293</v>
      </c>
      <c r="M524" s="30">
        <f t="shared" si="264"/>
        <v>-0.48770691135106803</v>
      </c>
      <c r="N524" s="1"/>
      <c r="O524" s="1"/>
      <c r="P524" s="21">
        <f t="shared" si="265"/>
        <v>-0.51293093478128471</v>
      </c>
      <c r="Q524" s="21">
        <f t="shared" si="266"/>
        <v>44.87069065218715</v>
      </c>
      <c r="R524" s="34">
        <v>3</v>
      </c>
      <c r="S524" s="34">
        <v>5</v>
      </c>
      <c r="T524" s="34">
        <v>16</v>
      </c>
      <c r="U524" s="34">
        <v>2</v>
      </c>
      <c r="V524" s="34">
        <v>3</v>
      </c>
      <c r="W524" s="34">
        <v>2</v>
      </c>
      <c r="X524" s="28">
        <f t="shared" si="267"/>
        <v>5</v>
      </c>
      <c r="Y524" s="22">
        <f t="shared" si="268"/>
        <v>24.366999999999997</v>
      </c>
      <c r="Z524" s="3"/>
      <c r="AA524" s="22">
        <f t="shared" si="269"/>
        <v>-0.39446136956440575</v>
      </c>
      <c r="AB524" s="22">
        <f t="shared" si="270"/>
        <v>46.055386304355942</v>
      </c>
      <c r="AC524" s="34">
        <v>2</v>
      </c>
      <c r="AD524" s="34">
        <v>2</v>
      </c>
      <c r="AE524" s="34">
        <f t="shared" si="283"/>
        <v>4</v>
      </c>
      <c r="AF524" s="5">
        <f t="shared" si="284"/>
        <v>-0.89908529787333624</v>
      </c>
      <c r="AG524" s="5">
        <v>91</v>
      </c>
      <c r="AH524" s="5">
        <f t="shared" si="258"/>
        <v>209</v>
      </c>
      <c r="AI524" s="5">
        <f t="shared" si="285"/>
        <v>-7.3620011686836961E-2</v>
      </c>
      <c r="AJ524" s="5"/>
      <c r="AK524" s="23">
        <f t="shared" si="286"/>
        <v>-0.4863526547800866</v>
      </c>
      <c r="AL524" s="23">
        <f t="shared" si="287"/>
        <v>45.136473452199134</v>
      </c>
      <c r="AM524">
        <v>2</v>
      </c>
      <c r="AN524">
        <v>3</v>
      </c>
      <c r="AO524">
        <v>3</v>
      </c>
      <c r="AP524">
        <v>4</v>
      </c>
      <c r="AQ524">
        <v>3</v>
      </c>
      <c r="AR524" s="31">
        <v>1</v>
      </c>
      <c r="AS524" s="6">
        <f t="shared" si="274"/>
        <v>16</v>
      </c>
      <c r="AT524" s="6">
        <f t="shared" si="275"/>
        <v>-1.6656330596105762</v>
      </c>
      <c r="AU524" s="6">
        <f t="shared" si="276"/>
        <v>-0.52688198111843199</v>
      </c>
      <c r="AV524" s="6">
        <f t="shared" si="277"/>
        <v>-0.82934496931989354</v>
      </c>
      <c r="AW524" s="6">
        <f t="shared" si="278"/>
        <v>-0.2620324046144914</v>
      </c>
      <c r="AX524" s="6">
        <f t="shared" si="279"/>
        <v>-0.81754681637338489</v>
      </c>
      <c r="AY524" s="6">
        <f t="shared" si="280"/>
        <v>-3.356968601675443</v>
      </c>
      <c r="AZ524" s="6"/>
      <c r="BA524" s="6"/>
      <c r="BB524" s="24">
        <f t="shared" si="281"/>
        <v>-1.2430679721187035</v>
      </c>
      <c r="BC524" s="24">
        <f t="shared" si="288"/>
        <v>37.569320278812967</v>
      </c>
      <c r="BD524" s="20">
        <f t="shared" si="282"/>
        <v>-2.6368129312444806</v>
      </c>
      <c r="BE524" s="8">
        <f t="shared" si="271"/>
        <v>-0.65920323281112014</v>
      </c>
      <c r="BF524" s="20">
        <f t="shared" si="272"/>
        <v>43.407967671888798</v>
      </c>
    </row>
    <row r="525" spans="1:58" customFormat="1">
      <c r="A525" s="34">
        <v>54928</v>
      </c>
      <c r="B525" s="35">
        <v>43606.71597222222</v>
      </c>
      <c r="C525" s="34" t="s">
        <v>5</v>
      </c>
      <c r="D525" s="34">
        <v>1.5</v>
      </c>
      <c r="E525" s="34">
        <f t="shared" si="273"/>
        <v>1.5</v>
      </c>
      <c r="F525" s="34">
        <v>4</v>
      </c>
      <c r="G525" s="34">
        <f t="shared" si="259"/>
        <v>4</v>
      </c>
      <c r="H525" s="34">
        <v>0</v>
      </c>
      <c r="I525" s="34">
        <f t="shared" si="260"/>
        <v>0</v>
      </c>
      <c r="J525" s="30">
        <f t="shared" si="261"/>
        <v>-0.95740502773992797</v>
      </c>
      <c r="K525" s="30">
        <f t="shared" si="262"/>
        <v>-0.40788102563655476</v>
      </c>
      <c r="L525" s="30">
        <f t="shared" si="263"/>
        <v>0.44251619257664032</v>
      </c>
      <c r="M525" s="30">
        <f t="shared" si="264"/>
        <v>-0.99204019468001348</v>
      </c>
      <c r="N525" s="1"/>
      <c r="O525" s="1"/>
      <c r="P525" s="21">
        <f t="shared" si="265"/>
        <v>-0.31913500924664268</v>
      </c>
      <c r="Q525" s="21">
        <f t="shared" si="266"/>
        <v>46.808649907533571</v>
      </c>
      <c r="R525" s="34">
        <v>4</v>
      </c>
      <c r="S525" s="34">
        <v>4</v>
      </c>
      <c r="T525" s="34">
        <v>16</v>
      </c>
      <c r="U525" s="34">
        <v>3</v>
      </c>
      <c r="V525" s="34">
        <v>3</v>
      </c>
      <c r="W525" s="34">
        <v>2</v>
      </c>
      <c r="X525" s="28">
        <f t="shared" si="267"/>
        <v>5</v>
      </c>
      <c r="Y525" s="22">
        <f t="shared" si="268"/>
        <v>25.411999999999999</v>
      </c>
      <c r="Z525" s="3"/>
      <c r="AA525" s="22">
        <f t="shared" si="269"/>
        <v>-0.25923942050391846</v>
      </c>
      <c r="AB525" s="22">
        <f t="shared" si="270"/>
        <v>47.407605794960816</v>
      </c>
      <c r="AC525" s="34">
        <v>2</v>
      </c>
      <c r="AD525" s="34">
        <v>2</v>
      </c>
      <c r="AE525" s="34">
        <f t="shared" si="283"/>
        <v>4</v>
      </c>
      <c r="AF525" s="5">
        <f t="shared" si="284"/>
        <v>-0.89908529787333624</v>
      </c>
      <c r="AG525" s="5">
        <v>91</v>
      </c>
      <c r="AH525" s="5">
        <f t="shared" si="258"/>
        <v>209</v>
      </c>
      <c r="AI525" s="5">
        <f t="shared" si="285"/>
        <v>-7.3620011686836961E-2</v>
      </c>
      <c r="AJ525" s="5"/>
      <c r="AK525" s="23">
        <f t="shared" si="286"/>
        <v>-0.4863526547800866</v>
      </c>
      <c r="AL525" s="23">
        <f t="shared" si="287"/>
        <v>45.136473452199134</v>
      </c>
      <c r="AM525">
        <v>2</v>
      </c>
      <c r="AN525">
        <v>3</v>
      </c>
      <c r="AO525">
        <v>3</v>
      </c>
      <c r="AP525">
        <v>4</v>
      </c>
      <c r="AQ525">
        <v>3</v>
      </c>
      <c r="AR525" s="31">
        <v>1</v>
      </c>
      <c r="AS525" s="6">
        <f t="shared" si="274"/>
        <v>16</v>
      </c>
      <c r="AT525" s="6">
        <f t="shared" si="275"/>
        <v>-1.6656330596105762</v>
      </c>
      <c r="AU525" s="6">
        <f t="shared" si="276"/>
        <v>-0.52688198111843199</v>
      </c>
      <c r="AV525" s="6">
        <f t="shared" si="277"/>
        <v>-0.82934496931989354</v>
      </c>
      <c r="AW525" s="6">
        <f t="shared" si="278"/>
        <v>-0.2620324046144914</v>
      </c>
      <c r="AX525" s="6">
        <f t="shared" si="279"/>
        <v>-0.81754681637338489</v>
      </c>
      <c r="AY525" s="6">
        <f t="shared" si="280"/>
        <v>-3.356968601675443</v>
      </c>
      <c r="AZ525" s="6"/>
      <c r="BA525" s="6"/>
      <c r="BB525" s="24">
        <f t="shared" si="281"/>
        <v>-1.2430679721187035</v>
      </c>
      <c r="BC525" s="24">
        <f t="shared" si="288"/>
        <v>37.569320278812967</v>
      </c>
      <c r="BD525" s="20">
        <f t="shared" si="282"/>
        <v>-2.3077950566493515</v>
      </c>
      <c r="BE525" s="8">
        <f t="shared" si="271"/>
        <v>-0.57694876416233787</v>
      </c>
      <c r="BF525" s="20">
        <f t="shared" si="272"/>
        <v>44.230512358376622</v>
      </c>
    </row>
    <row r="526" spans="1:58" customFormat="1">
      <c r="A526" s="34">
        <v>54928</v>
      </c>
      <c r="B526" s="35">
        <v>43606.854166666664</v>
      </c>
      <c r="C526" s="34" t="s">
        <v>6</v>
      </c>
      <c r="D526" s="37">
        <v>1.46</v>
      </c>
      <c r="E526" s="1">
        <f t="shared" si="273"/>
        <v>1.46</v>
      </c>
      <c r="F526" s="37">
        <v>3</v>
      </c>
      <c r="G526" s="1">
        <f t="shared" si="259"/>
        <v>3</v>
      </c>
      <c r="H526" s="37">
        <v>1</v>
      </c>
      <c r="I526" s="1">
        <f t="shared" si="260"/>
        <v>1</v>
      </c>
      <c r="J526" s="30">
        <f t="shared" si="261"/>
        <v>-1.5387928043438541</v>
      </c>
      <c r="K526" s="30">
        <f t="shared" si="262"/>
        <v>-0.44081846401454311</v>
      </c>
      <c r="L526" s="30">
        <f t="shared" si="263"/>
        <v>-0.61026742897824293</v>
      </c>
      <c r="M526" s="30">
        <f t="shared" si="264"/>
        <v>-0.48770691135106803</v>
      </c>
      <c r="N526" s="1"/>
      <c r="O526" s="1"/>
      <c r="P526" s="21">
        <f t="shared" si="265"/>
        <v>-0.51293093478128471</v>
      </c>
      <c r="Q526" s="21">
        <f t="shared" si="266"/>
        <v>44.87069065218715</v>
      </c>
      <c r="R526" s="34">
        <v>4</v>
      </c>
      <c r="S526" s="34">
        <v>4</v>
      </c>
      <c r="T526" s="34">
        <v>19</v>
      </c>
      <c r="U526" s="34">
        <v>5</v>
      </c>
      <c r="V526" s="34">
        <v>5</v>
      </c>
      <c r="W526" s="34">
        <v>1</v>
      </c>
      <c r="X526" s="28">
        <f t="shared" si="267"/>
        <v>6</v>
      </c>
      <c r="Y526" s="22">
        <f t="shared" si="268"/>
        <v>31.902000000000001</v>
      </c>
      <c r="Z526" s="3"/>
      <c r="AA526" s="22">
        <f t="shared" si="269"/>
        <v>0.58056005260858068</v>
      </c>
      <c r="AB526" s="22">
        <f t="shared" si="270"/>
        <v>55.805600526085804</v>
      </c>
      <c r="AC526" s="34">
        <v>3</v>
      </c>
      <c r="AD526" s="34">
        <v>4</v>
      </c>
      <c r="AE526" s="34">
        <f t="shared" si="283"/>
        <v>7</v>
      </c>
      <c r="AF526" s="5">
        <f t="shared" si="284"/>
        <v>0.11348659462415214</v>
      </c>
      <c r="AG526" s="5">
        <v>91</v>
      </c>
      <c r="AH526" s="5">
        <f t="shared" si="258"/>
        <v>209</v>
      </c>
      <c r="AI526" s="5">
        <f t="shared" si="285"/>
        <v>-7.3620011686836961E-2</v>
      </c>
      <c r="AJ526" s="5"/>
      <c r="AK526" s="23">
        <f t="shared" si="286"/>
        <v>1.9933291468657591E-2</v>
      </c>
      <c r="AL526" s="23">
        <f t="shared" si="287"/>
        <v>50.199332914686579</v>
      </c>
      <c r="AM526">
        <v>2</v>
      </c>
      <c r="AN526">
        <v>3</v>
      </c>
      <c r="AO526">
        <v>3</v>
      </c>
      <c r="AP526">
        <v>4</v>
      </c>
      <c r="AQ526">
        <v>3</v>
      </c>
      <c r="AR526" s="31">
        <v>1</v>
      </c>
      <c r="AS526" s="6">
        <f t="shared" si="274"/>
        <v>16</v>
      </c>
      <c r="AT526" s="6">
        <f t="shared" si="275"/>
        <v>-1.6656330596105762</v>
      </c>
      <c r="AU526" s="6">
        <f t="shared" si="276"/>
        <v>-0.52688198111843199</v>
      </c>
      <c r="AV526" s="6">
        <f t="shared" si="277"/>
        <v>-0.82934496931989354</v>
      </c>
      <c r="AW526" s="6">
        <f t="shared" si="278"/>
        <v>-0.2620324046144914</v>
      </c>
      <c r="AX526" s="6">
        <f t="shared" si="279"/>
        <v>-0.81754681637338489</v>
      </c>
      <c r="AY526" s="6">
        <f t="shared" si="280"/>
        <v>-3.356968601675443</v>
      </c>
      <c r="AZ526" s="6"/>
      <c r="BA526" s="6"/>
      <c r="BB526" s="24">
        <f t="shared" si="281"/>
        <v>-1.2430679721187035</v>
      </c>
      <c r="BC526" s="24">
        <f t="shared" si="288"/>
        <v>37.569320278812967</v>
      </c>
      <c r="BD526" s="20">
        <f t="shared" si="282"/>
        <v>-1.15550556282275</v>
      </c>
      <c r="BE526" s="8">
        <f t="shared" si="271"/>
        <v>-0.28887639070568749</v>
      </c>
      <c r="BF526" s="20">
        <f t="shared" si="272"/>
        <v>47.111236092943123</v>
      </c>
    </row>
    <row r="527" spans="1:58" customFormat="1">
      <c r="A527" s="34">
        <v>54928</v>
      </c>
      <c r="B527" s="35">
        <v>43607.4375</v>
      </c>
      <c r="C527" s="34" t="s">
        <v>11</v>
      </c>
      <c r="D527" s="34">
        <v>0.95</v>
      </c>
      <c r="E527" s="34">
        <f t="shared" si="273"/>
        <v>0.95</v>
      </c>
      <c r="F527" s="34">
        <v>4</v>
      </c>
      <c r="G527" s="34">
        <f t="shared" si="259"/>
        <v>4</v>
      </c>
      <c r="H527" s="34">
        <v>0</v>
      </c>
      <c r="I527" s="34">
        <f t="shared" si="260"/>
        <v>0</v>
      </c>
      <c r="J527" s="30">
        <f t="shared" si="261"/>
        <v>-1.4102948054372675</v>
      </c>
      <c r="K527" s="30">
        <f t="shared" si="262"/>
        <v>-0.86077080333389422</v>
      </c>
      <c r="L527" s="30">
        <f t="shared" si="263"/>
        <v>0.44251619257664032</v>
      </c>
      <c r="M527" s="30">
        <f t="shared" si="264"/>
        <v>-0.99204019468001348</v>
      </c>
      <c r="N527" s="1"/>
      <c r="O527" s="1"/>
      <c r="P527" s="21">
        <f t="shared" si="265"/>
        <v>-0.47009826847908914</v>
      </c>
      <c r="Q527" s="21">
        <f t="shared" si="266"/>
        <v>45.299017315209106</v>
      </c>
      <c r="R527" s="34">
        <v>4</v>
      </c>
      <c r="S527" s="34">
        <v>4</v>
      </c>
      <c r="T527" s="34">
        <v>21</v>
      </c>
      <c r="U527" s="34">
        <v>8</v>
      </c>
      <c r="V527" s="34">
        <v>8</v>
      </c>
      <c r="W527" s="34">
        <v>2</v>
      </c>
      <c r="X527" s="28">
        <f t="shared" si="267"/>
        <v>5</v>
      </c>
      <c r="Y527" s="22">
        <f t="shared" si="268"/>
        <v>39.527000000000001</v>
      </c>
      <c r="Z527" s="3"/>
      <c r="AA527" s="22">
        <f t="shared" si="269"/>
        <v>1.5672273842700297</v>
      </c>
      <c r="AB527" s="22">
        <f t="shared" si="270"/>
        <v>65.672273842700292</v>
      </c>
      <c r="AC527" s="34">
        <v>3</v>
      </c>
      <c r="AD527" s="34">
        <v>4</v>
      </c>
      <c r="AE527" s="34">
        <f t="shared" si="283"/>
        <v>7</v>
      </c>
      <c r="AF527" s="5">
        <f t="shared" si="284"/>
        <v>0.11348659462415214</v>
      </c>
      <c r="AG527" s="5">
        <v>91</v>
      </c>
      <c r="AH527" s="5">
        <f t="shared" si="258"/>
        <v>209</v>
      </c>
      <c r="AI527" s="5">
        <f t="shared" si="285"/>
        <v>-7.3620011686836961E-2</v>
      </c>
      <c r="AJ527" s="5"/>
      <c r="AK527" s="23">
        <f t="shared" si="286"/>
        <v>1.9933291468657591E-2</v>
      </c>
      <c r="AL527" s="23">
        <f t="shared" si="287"/>
        <v>50.199332914686579</v>
      </c>
      <c r="AM527">
        <v>4</v>
      </c>
      <c r="AN527">
        <v>2</v>
      </c>
      <c r="AO527">
        <v>3</v>
      </c>
      <c r="AP527">
        <v>4</v>
      </c>
      <c r="AQ527">
        <v>3</v>
      </c>
      <c r="AR527" s="31">
        <v>4</v>
      </c>
      <c r="AS527" s="6">
        <f t="shared" si="274"/>
        <v>20</v>
      </c>
      <c r="AT527" s="6">
        <f t="shared" si="275"/>
        <v>0.62983474426353547</v>
      </c>
      <c r="AU527" s="6">
        <f t="shared" si="276"/>
        <v>-1.6227965018447703</v>
      </c>
      <c r="AV527" s="6">
        <f t="shared" si="277"/>
        <v>-0.82934496931989354</v>
      </c>
      <c r="AW527" s="6">
        <f t="shared" si="278"/>
        <v>-0.2620324046144914</v>
      </c>
      <c r="AX527" s="6">
        <f t="shared" si="279"/>
        <v>-0.81754681637338489</v>
      </c>
      <c r="AY527" s="6">
        <f t="shared" si="280"/>
        <v>0.25555636805068033</v>
      </c>
      <c r="AZ527" s="6"/>
      <c r="BA527" s="6"/>
      <c r="BB527" s="24">
        <f t="shared" si="281"/>
        <v>-0.44105492997305401</v>
      </c>
      <c r="BC527" s="24">
        <f t="shared" si="288"/>
        <v>45.58945070026946</v>
      </c>
      <c r="BD527" s="20">
        <f t="shared" si="282"/>
        <v>0.67600747728654431</v>
      </c>
      <c r="BE527" s="8">
        <f t="shared" si="271"/>
        <v>0.16900186932163608</v>
      </c>
      <c r="BF527" s="20">
        <f t="shared" si="272"/>
        <v>51.690018693216359</v>
      </c>
    </row>
    <row r="528" spans="1:58" customFormat="1">
      <c r="A528" s="34">
        <v>54928</v>
      </c>
      <c r="B528" s="35">
        <v>43607.584722222222</v>
      </c>
      <c r="C528" s="34" t="s">
        <v>4</v>
      </c>
      <c r="D528" s="37">
        <v>1.46</v>
      </c>
      <c r="E528" s="1">
        <f t="shared" si="273"/>
        <v>1.46</v>
      </c>
      <c r="F528" s="37">
        <v>3</v>
      </c>
      <c r="G528" s="1">
        <f t="shared" si="259"/>
        <v>3</v>
      </c>
      <c r="H528" s="37">
        <v>1</v>
      </c>
      <c r="I528" s="1">
        <f t="shared" si="260"/>
        <v>1</v>
      </c>
      <c r="J528" s="30">
        <f t="shared" si="261"/>
        <v>-1.5387928043438541</v>
      </c>
      <c r="K528" s="30">
        <f t="shared" si="262"/>
        <v>-0.44081846401454311</v>
      </c>
      <c r="L528" s="30">
        <f t="shared" si="263"/>
        <v>-0.61026742897824293</v>
      </c>
      <c r="M528" s="30">
        <f t="shared" si="264"/>
        <v>-0.48770691135106803</v>
      </c>
      <c r="N528" s="1"/>
      <c r="O528" s="1"/>
      <c r="P528" s="21">
        <f t="shared" si="265"/>
        <v>-0.51293093478128471</v>
      </c>
      <c r="Q528" s="21">
        <f t="shared" si="266"/>
        <v>44.87069065218715</v>
      </c>
      <c r="R528" s="34">
        <v>3</v>
      </c>
      <c r="S528" s="34">
        <v>4</v>
      </c>
      <c r="T528" s="34">
        <v>20</v>
      </c>
      <c r="U528" s="34">
        <v>5</v>
      </c>
      <c r="V528" s="34">
        <v>6</v>
      </c>
      <c r="W528" s="34">
        <v>1</v>
      </c>
      <c r="X528" s="28">
        <f t="shared" si="267"/>
        <v>6</v>
      </c>
      <c r="Y528" s="22">
        <f t="shared" si="268"/>
        <v>33.277000000000001</v>
      </c>
      <c r="Z528" s="3"/>
      <c r="AA528" s="22">
        <f t="shared" si="269"/>
        <v>0.75848366979343218</v>
      </c>
      <c r="AB528" s="22">
        <f t="shared" si="270"/>
        <v>57.584836697934321</v>
      </c>
      <c r="AC528" s="34">
        <v>3</v>
      </c>
      <c r="AD528" s="34">
        <v>4</v>
      </c>
      <c r="AE528" s="34">
        <f t="shared" si="283"/>
        <v>7</v>
      </c>
      <c r="AF528" s="5">
        <f t="shared" si="284"/>
        <v>0.11348659462415214</v>
      </c>
      <c r="AG528" s="5">
        <v>91</v>
      </c>
      <c r="AH528" s="5">
        <f t="shared" si="258"/>
        <v>209</v>
      </c>
      <c r="AI528" s="5">
        <f t="shared" si="285"/>
        <v>-7.3620011686836961E-2</v>
      </c>
      <c r="AJ528" s="5"/>
      <c r="AK528" s="23">
        <f t="shared" si="286"/>
        <v>1.9933291468657591E-2</v>
      </c>
      <c r="AL528" s="23">
        <f t="shared" si="287"/>
        <v>50.199332914686579</v>
      </c>
      <c r="AM528">
        <v>4</v>
      </c>
      <c r="AN528">
        <v>2</v>
      </c>
      <c r="AO528">
        <v>3</v>
      </c>
      <c r="AP528">
        <v>4</v>
      </c>
      <c r="AQ528">
        <v>3</v>
      </c>
      <c r="AR528" s="31">
        <v>4</v>
      </c>
      <c r="AS528" s="6">
        <f t="shared" si="274"/>
        <v>20</v>
      </c>
      <c r="AT528" s="6">
        <f t="shared" si="275"/>
        <v>0.62983474426353547</v>
      </c>
      <c r="AU528" s="6">
        <f t="shared" si="276"/>
        <v>-1.6227965018447703</v>
      </c>
      <c r="AV528" s="6">
        <f t="shared" si="277"/>
        <v>-0.82934496931989354</v>
      </c>
      <c r="AW528" s="6">
        <f t="shared" si="278"/>
        <v>-0.2620324046144914</v>
      </c>
      <c r="AX528" s="6">
        <f t="shared" si="279"/>
        <v>-0.81754681637338489</v>
      </c>
      <c r="AY528" s="6">
        <f t="shared" si="280"/>
        <v>0.25555636805068033</v>
      </c>
      <c r="AZ528" s="6"/>
      <c r="BA528" s="6"/>
      <c r="BB528" s="24">
        <f t="shared" si="281"/>
        <v>-0.44105492997305401</v>
      </c>
      <c r="BC528" s="24">
        <f t="shared" si="288"/>
        <v>45.58945070026946</v>
      </c>
      <c r="BD528" s="20">
        <f t="shared" si="282"/>
        <v>-0.17556890349224896</v>
      </c>
      <c r="BE528" s="8">
        <f t="shared" si="271"/>
        <v>-4.3892225873062241E-2</v>
      </c>
      <c r="BF528" s="20">
        <f t="shared" si="272"/>
        <v>49.561077741269379</v>
      </c>
    </row>
    <row r="529" spans="1:58" customFormat="1">
      <c r="A529" s="34">
        <v>54928</v>
      </c>
      <c r="B529" s="35">
        <v>43607.722916666666</v>
      </c>
      <c r="C529" s="34" t="s">
        <v>5</v>
      </c>
      <c r="D529" s="37">
        <v>1.46</v>
      </c>
      <c r="E529" s="1">
        <f t="shared" si="273"/>
        <v>1.46</v>
      </c>
      <c r="F529" s="37">
        <v>3</v>
      </c>
      <c r="G529" s="1">
        <f t="shared" si="259"/>
        <v>3</v>
      </c>
      <c r="H529" s="37">
        <v>1</v>
      </c>
      <c r="I529" s="1">
        <f t="shared" si="260"/>
        <v>1</v>
      </c>
      <c r="J529" s="30">
        <f t="shared" si="261"/>
        <v>-1.5387928043438541</v>
      </c>
      <c r="K529" s="30">
        <f t="shared" si="262"/>
        <v>-0.44081846401454311</v>
      </c>
      <c r="L529" s="30">
        <f t="shared" si="263"/>
        <v>-0.61026742897824293</v>
      </c>
      <c r="M529" s="30">
        <f t="shared" si="264"/>
        <v>-0.48770691135106803</v>
      </c>
      <c r="N529" s="1"/>
      <c r="O529" s="1"/>
      <c r="P529" s="21">
        <f t="shared" si="265"/>
        <v>-0.51293093478128471</v>
      </c>
      <c r="Q529" s="21">
        <f t="shared" si="266"/>
        <v>44.87069065218715</v>
      </c>
      <c r="R529" s="34">
        <v>3</v>
      </c>
      <c r="S529" s="34">
        <v>4</v>
      </c>
      <c r="T529" s="34">
        <v>20</v>
      </c>
      <c r="U529" s="34">
        <v>4</v>
      </c>
      <c r="V529" s="34">
        <v>5</v>
      </c>
      <c r="W529" s="34">
        <v>1</v>
      </c>
      <c r="X529" s="28">
        <f t="shared" si="267"/>
        <v>6</v>
      </c>
      <c r="Y529" s="22">
        <f t="shared" si="268"/>
        <v>31.443000000000001</v>
      </c>
      <c r="Z529" s="3"/>
      <c r="AA529" s="22">
        <f t="shared" si="269"/>
        <v>0.52116591421741942</v>
      </c>
      <c r="AB529" s="22">
        <f t="shared" si="270"/>
        <v>55.211659142174192</v>
      </c>
      <c r="AC529" s="34">
        <v>3</v>
      </c>
      <c r="AD529" s="34">
        <v>4</v>
      </c>
      <c r="AE529" s="34">
        <f t="shared" si="283"/>
        <v>7</v>
      </c>
      <c r="AF529" s="5">
        <f t="shared" si="284"/>
        <v>0.11348659462415214</v>
      </c>
      <c r="AG529" s="5">
        <v>91</v>
      </c>
      <c r="AH529" s="5">
        <f t="shared" si="258"/>
        <v>209</v>
      </c>
      <c r="AI529" s="5">
        <f t="shared" si="285"/>
        <v>-7.3620011686836961E-2</v>
      </c>
      <c r="AJ529" s="5"/>
      <c r="AK529" s="23">
        <f t="shared" si="286"/>
        <v>1.9933291468657591E-2</v>
      </c>
      <c r="AL529" s="23">
        <f t="shared" si="287"/>
        <v>50.199332914686579</v>
      </c>
      <c r="AM529">
        <v>4</v>
      </c>
      <c r="AN529">
        <v>2</v>
      </c>
      <c r="AO529">
        <v>3</v>
      </c>
      <c r="AP529">
        <v>4</v>
      </c>
      <c r="AQ529">
        <v>3</v>
      </c>
      <c r="AR529" s="31">
        <v>4</v>
      </c>
      <c r="AS529" s="6">
        <f t="shared" si="274"/>
        <v>20</v>
      </c>
      <c r="AT529" s="6">
        <f t="shared" si="275"/>
        <v>0.62983474426353547</v>
      </c>
      <c r="AU529" s="6">
        <f t="shared" si="276"/>
        <v>-1.6227965018447703</v>
      </c>
      <c r="AV529" s="6">
        <f t="shared" si="277"/>
        <v>-0.82934496931989354</v>
      </c>
      <c r="AW529" s="6">
        <f t="shared" si="278"/>
        <v>-0.2620324046144914</v>
      </c>
      <c r="AX529" s="6">
        <f t="shared" si="279"/>
        <v>-0.81754681637338489</v>
      </c>
      <c r="AY529" s="6">
        <f t="shared" si="280"/>
        <v>0.25555636805068033</v>
      </c>
      <c r="AZ529" s="6"/>
      <c r="BA529" s="6"/>
      <c r="BB529" s="24">
        <f t="shared" si="281"/>
        <v>-0.44105492997305401</v>
      </c>
      <c r="BC529" s="24">
        <f t="shared" si="288"/>
        <v>45.58945070026946</v>
      </c>
      <c r="BD529" s="20">
        <f t="shared" si="282"/>
        <v>-0.41288665906826172</v>
      </c>
      <c r="BE529" s="8">
        <f t="shared" si="271"/>
        <v>-0.10322166476706543</v>
      </c>
      <c r="BF529" s="20">
        <f t="shared" si="272"/>
        <v>48.967783352329349</v>
      </c>
    </row>
    <row r="530" spans="1:58" customFormat="1">
      <c r="A530" s="34">
        <v>54928</v>
      </c>
      <c r="B530" s="35">
        <v>43607.854166666664</v>
      </c>
      <c r="C530" s="34" t="s">
        <v>6</v>
      </c>
      <c r="D530" s="37">
        <v>1.46</v>
      </c>
      <c r="E530" s="1">
        <f t="shared" si="273"/>
        <v>1.46</v>
      </c>
      <c r="F530" s="37">
        <v>3</v>
      </c>
      <c r="G530" s="1">
        <f t="shared" si="259"/>
        <v>3</v>
      </c>
      <c r="H530" s="37">
        <v>1</v>
      </c>
      <c r="I530" s="1">
        <f t="shared" si="260"/>
        <v>1</v>
      </c>
      <c r="J530" s="30">
        <f t="shared" si="261"/>
        <v>-1.5387928043438541</v>
      </c>
      <c r="K530" s="30">
        <f t="shared" si="262"/>
        <v>-0.44081846401454311</v>
      </c>
      <c r="L530" s="30">
        <f t="shared" si="263"/>
        <v>-0.61026742897824293</v>
      </c>
      <c r="M530" s="30">
        <f t="shared" si="264"/>
        <v>-0.48770691135106803</v>
      </c>
      <c r="N530" s="1"/>
      <c r="O530" s="1"/>
      <c r="P530" s="21">
        <f t="shared" si="265"/>
        <v>-0.51293093478128471</v>
      </c>
      <c r="Q530" s="21">
        <f t="shared" si="266"/>
        <v>44.87069065218715</v>
      </c>
      <c r="R530" s="34">
        <v>4</v>
      </c>
      <c r="S530" s="34">
        <v>4</v>
      </c>
      <c r="T530" s="34">
        <v>16</v>
      </c>
      <c r="U530" s="34">
        <v>2</v>
      </c>
      <c r="V530" s="34">
        <v>2</v>
      </c>
      <c r="W530" s="34">
        <v>2</v>
      </c>
      <c r="X530" s="28">
        <f t="shared" si="267"/>
        <v>5</v>
      </c>
      <c r="Y530" s="22">
        <f t="shared" si="268"/>
        <v>23.577999999999999</v>
      </c>
      <c r="Z530" s="3"/>
      <c r="AA530" s="22">
        <f t="shared" si="269"/>
        <v>-0.49655717607993116</v>
      </c>
      <c r="AB530" s="22">
        <f t="shared" si="270"/>
        <v>45.034428239200686</v>
      </c>
      <c r="AC530" s="34">
        <v>4</v>
      </c>
      <c r="AD530" s="34">
        <v>1</v>
      </c>
      <c r="AE530" s="34">
        <f t="shared" si="283"/>
        <v>5</v>
      </c>
      <c r="AF530" s="5">
        <f t="shared" si="284"/>
        <v>-0.56156133370750683</v>
      </c>
      <c r="AG530" s="5">
        <v>91</v>
      </c>
      <c r="AH530" s="5">
        <f t="shared" si="258"/>
        <v>209</v>
      </c>
      <c r="AI530" s="5">
        <f t="shared" si="285"/>
        <v>-7.3620011686836961E-2</v>
      </c>
      <c r="AJ530" s="5"/>
      <c r="AK530" s="23">
        <f t="shared" si="286"/>
        <v>-0.31759067269717189</v>
      </c>
      <c r="AL530" s="23">
        <f t="shared" si="287"/>
        <v>46.824093273028282</v>
      </c>
      <c r="AM530">
        <v>4</v>
      </c>
      <c r="AN530">
        <v>2</v>
      </c>
      <c r="AO530">
        <v>3</v>
      </c>
      <c r="AP530">
        <v>4</v>
      </c>
      <c r="AQ530">
        <v>3</v>
      </c>
      <c r="AR530" s="31">
        <v>4</v>
      </c>
      <c r="AS530" s="6">
        <f t="shared" si="274"/>
        <v>20</v>
      </c>
      <c r="AT530" s="6">
        <f t="shared" si="275"/>
        <v>0.62983474426353547</v>
      </c>
      <c r="AU530" s="6">
        <f t="shared" si="276"/>
        <v>-1.6227965018447703</v>
      </c>
      <c r="AV530" s="6">
        <f t="shared" si="277"/>
        <v>-0.82934496931989354</v>
      </c>
      <c r="AW530" s="6">
        <f t="shared" si="278"/>
        <v>-0.2620324046144914</v>
      </c>
      <c r="AX530" s="6">
        <f t="shared" si="279"/>
        <v>-0.81754681637338489</v>
      </c>
      <c r="AY530" s="6">
        <f t="shared" si="280"/>
        <v>0.25555636805068033</v>
      </c>
      <c r="AZ530" s="6"/>
      <c r="BA530" s="6"/>
      <c r="BB530" s="24">
        <f t="shared" si="281"/>
        <v>-0.44105492997305401</v>
      </c>
      <c r="BC530" s="24">
        <f t="shared" si="288"/>
        <v>45.58945070026946</v>
      </c>
      <c r="BD530" s="20">
        <f t="shared" si="282"/>
        <v>-1.7681337135314417</v>
      </c>
      <c r="BE530" s="8">
        <f t="shared" si="271"/>
        <v>-0.44203342838286042</v>
      </c>
      <c r="BF530" s="20">
        <f t="shared" si="272"/>
        <v>45.579665716171398</v>
      </c>
    </row>
    <row r="531" spans="1:58" customFormat="1">
      <c r="A531" s="34">
        <v>54928</v>
      </c>
      <c r="B531" s="35">
        <v>43608.4375</v>
      </c>
      <c r="C531" s="34" t="s">
        <v>12</v>
      </c>
      <c r="D531" s="37">
        <v>1.46</v>
      </c>
      <c r="E531" s="1">
        <f t="shared" si="273"/>
        <v>1.46</v>
      </c>
      <c r="F531" s="37">
        <v>3</v>
      </c>
      <c r="G531" s="1">
        <f t="shared" si="259"/>
        <v>3</v>
      </c>
      <c r="H531" s="37">
        <v>1</v>
      </c>
      <c r="I531" s="1">
        <f t="shared" si="260"/>
        <v>1</v>
      </c>
      <c r="J531" s="30">
        <f t="shared" si="261"/>
        <v>-1.5387928043438541</v>
      </c>
      <c r="K531" s="30">
        <f t="shared" si="262"/>
        <v>-0.44081846401454311</v>
      </c>
      <c r="L531" s="30">
        <f t="shared" si="263"/>
        <v>-0.61026742897824293</v>
      </c>
      <c r="M531" s="30">
        <f t="shared" si="264"/>
        <v>-0.48770691135106803</v>
      </c>
      <c r="N531" s="1"/>
      <c r="O531" s="1"/>
      <c r="P531" s="21">
        <f t="shared" si="265"/>
        <v>-0.51293093478128471</v>
      </c>
      <c r="Q531" s="21">
        <f t="shared" si="266"/>
        <v>44.87069065218715</v>
      </c>
      <c r="R531" s="34">
        <v>3</v>
      </c>
      <c r="S531" s="34">
        <v>5</v>
      </c>
      <c r="T531" s="34">
        <v>20</v>
      </c>
      <c r="U531" s="34">
        <v>6</v>
      </c>
      <c r="V531" s="34">
        <v>7</v>
      </c>
      <c r="W531" s="34">
        <v>1</v>
      </c>
      <c r="X531" s="28">
        <f t="shared" si="267"/>
        <v>6</v>
      </c>
      <c r="Y531" s="22">
        <f t="shared" si="268"/>
        <v>35.514000000000003</v>
      </c>
      <c r="Z531" s="3"/>
      <c r="AA531" s="22">
        <f t="shared" si="269"/>
        <v>1.0479492200788962</v>
      </c>
      <c r="AB531" s="22">
        <f t="shared" si="270"/>
        <v>60.479492200788961</v>
      </c>
      <c r="AC531" s="34">
        <v>4</v>
      </c>
      <c r="AD531" s="34">
        <v>1</v>
      </c>
      <c r="AE531" s="34">
        <f t="shared" si="283"/>
        <v>5</v>
      </c>
      <c r="AF531" s="5">
        <f t="shared" si="284"/>
        <v>-0.56156133370750683</v>
      </c>
      <c r="AG531" s="5">
        <v>91</v>
      </c>
      <c r="AH531" s="5">
        <f t="shared" si="258"/>
        <v>209</v>
      </c>
      <c r="AI531" s="5">
        <f t="shared" si="285"/>
        <v>-7.3620011686836961E-2</v>
      </c>
      <c r="AJ531" s="5"/>
      <c r="AK531" s="23">
        <f t="shared" si="286"/>
        <v>-0.31759067269717189</v>
      </c>
      <c r="AL531" s="23">
        <f t="shared" si="287"/>
        <v>46.824093273028282</v>
      </c>
      <c r="AM531" s="14">
        <v>3</v>
      </c>
      <c r="AN531" s="14">
        <v>3</v>
      </c>
      <c r="AO531" s="14">
        <v>3</v>
      </c>
      <c r="AP531" s="14">
        <v>4</v>
      </c>
      <c r="AQ531" s="14">
        <v>5</v>
      </c>
      <c r="AR531" s="32">
        <v>3</v>
      </c>
      <c r="AS531" s="6">
        <f t="shared" si="274"/>
        <v>21</v>
      </c>
      <c r="AT531" s="6">
        <f t="shared" si="275"/>
        <v>-0.51789915767352035</v>
      </c>
      <c r="AU531" s="6">
        <f t="shared" si="276"/>
        <v>-0.52688198111843199</v>
      </c>
      <c r="AV531" s="6">
        <f t="shared" si="277"/>
        <v>-0.82934496931989354</v>
      </c>
      <c r="AW531" s="6">
        <f t="shared" si="278"/>
        <v>-0.2620324046144914</v>
      </c>
      <c r="AX531" s="6">
        <f t="shared" si="279"/>
        <v>1.5727105423407692</v>
      </c>
      <c r="AY531" s="6">
        <f t="shared" si="280"/>
        <v>-0.94861862185802748</v>
      </c>
      <c r="AZ531" s="6"/>
      <c r="BA531" s="6"/>
      <c r="BB531" s="24">
        <f t="shared" si="281"/>
        <v>-0.25201109870726596</v>
      </c>
      <c r="BC531" s="24">
        <f t="shared" si="288"/>
        <v>47.479889012927337</v>
      </c>
      <c r="BD531" s="20">
        <f t="shared" si="282"/>
        <v>-3.4583486106826322E-2</v>
      </c>
      <c r="BE531" s="8">
        <f t="shared" si="271"/>
        <v>-8.6458715267065805E-3</v>
      </c>
      <c r="BF531" s="20">
        <f t="shared" si="272"/>
        <v>49.913541284732936</v>
      </c>
    </row>
    <row r="532" spans="1:58" customFormat="1">
      <c r="A532" s="34">
        <v>54928</v>
      </c>
      <c r="B532" s="35">
        <v>43608.581944444442</v>
      </c>
      <c r="C532" s="34" t="s">
        <v>4</v>
      </c>
      <c r="D532" s="34">
        <v>2</v>
      </c>
      <c r="E532" s="34">
        <f t="shared" si="273"/>
        <v>2</v>
      </c>
      <c r="F532" s="34">
        <v>4</v>
      </c>
      <c r="G532" s="34">
        <f t="shared" si="259"/>
        <v>4</v>
      </c>
      <c r="H532" s="34">
        <v>0</v>
      </c>
      <c r="I532" s="34">
        <f t="shared" si="260"/>
        <v>0</v>
      </c>
      <c r="J532" s="30">
        <f t="shared" si="261"/>
        <v>-0.54568704801507395</v>
      </c>
      <c r="K532" s="30">
        <f t="shared" si="262"/>
        <v>3.8369540882992508E-3</v>
      </c>
      <c r="L532" s="30">
        <f t="shared" si="263"/>
        <v>0.44251619257664032</v>
      </c>
      <c r="M532" s="30">
        <f t="shared" si="264"/>
        <v>-0.99204019468001348</v>
      </c>
      <c r="N532" s="1"/>
      <c r="O532" s="1"/>
      <c r="P532" s="21">
        <f t="shared" si="265"/>
        <v>-0.18189568267169132</v>
      </c>
      <c r="Q532" s="21">
        <f t="shared" si="266"/>
        <v>48.181043173283086</v>
      </c>
      <c r="R532" s="34">
        <v>4</v>
      </c>
      <c r="S532" s="34">
        <v>5</v>
      </c>
      <c r="T532" s="34">
        <v>18</v>
      </c>
      <c r="U532" s="34">
        <v>4</v>
      </c>
      <c r="V532" s="34">
        <v>5</v>
      </c>
      <c r="W532" s="34">
        <v>2</v>
      </c>
      <c r="X532" s="28">
        <f t="shared" si="267"/>
        <v>5</v>
      </c>
      <c r="Y532" s="22">
        <f t="shared" si="268"/>
        <v>30.558999999999997</v>
      </c>
      <c r="Z532" s="3"/>
      <c r="AA532" s="22">
        <f t="shared" si="269"/>
        <v>0.40677720324184896</v>
      </c>
      <c r="AB532" s="22">
        <f t="shared" si="270"/>
        <v>54.067772032418489</v>
      </c>
      <c r="AC532" s="34">
        <v>4</v>
      </c>
      <c r="AD532" s="34">
        <v>1</v>
      </c>
      <c r="AE532" s="34">
        <f t="shared" si="283"/>
        <v>5</v>
      </c>
      <c r="AF532" s="5">
        <f t="shared" si="284"/>
        <v>-0.56156133370750683</v>
      </c>
      <c r="AG532" s="5">
        <v>91</v>
      </c>
      <c r="AH532" s="5">
        <f t="shared" si="258"/>
        <v>209</v>
      </c>
      <c r="AI532" s="5">
        <f t="shared" si="285"/>
        <v>-7.3620011686836961E-2</v>
      </c>
      <c r="AJ532" s="5"/>
      <c r="AK532" s="23">
        <f t="shared" si="286"/>
        <v>-0.31759067269717189</v>
      </c>
      <c r="AL532" s="23">
        <f t="shared" si="287"/>
        <v>46.824093273028282</v>
      </c>
      <c r="AM532" s="14">
        <v>3</v>
      </c>
      <c r="AN532" s="14">
        <v>3</v>
      </c>
      <c r="AO532" s="14">
        <v>3</v>
      </c>
      <c r="AP532" s="14">
        <v>4</v>
      </c>
      <c r="AQ532" s="14">
        <v>5</v>
      </c>
      <c r="AR532" s="32">
        <v>3</v>
      </c>
      <c r="AS532" s="6">
        <f t="shared" si="274"/>
        <v>21</v>
      </c>
      <c r="AT532" s="6">
        <f t="shared" si="275"/>
        <v>-0.51789915767352035</v>
      </c>
      <c r="AU532" s="6">
        <f t="shared" si="276"/>
        <v>-0.52688198111843199</v>
      </c>
      <c r="AV532" s="6">
        <f t="shared" si="277"/>
        <v>-0.82934496931989354</v>
      </c>
      <c r="AW532" s="6">
        <f t="shared" si="278"/>
        <v>-0.2620324046144914</v>
      </c>
      <c r="AX532" s="6">
        <f t="shared" si="279"/>
        <v>1.5727105423407692</v>
      </c>
      <c r="AY532" s="6">
        <f t="shared" si="280"/>
        <v>-0.94861862185802748</v>
      </c>
      <c r="AZ532" s="6"/>
      <c r="BA532" s="6"/>
      <c r="BB532" s="24">
        <f t="shared" si="281"/>
        <v>-0.25201109870726596</v>
      </c>
      <c r="BC532" s="24">
        <f t="shared" si="288"/>
        <v>47.479889012927337</v>
      </c>
      <c r="BD532" s="20">
        <f t="shared" si="282"/>
        <v>-0.34472025083428021</v>
      </c>
      <c r="BE532" s="8">
        <f t="shared" si="271"/>
        <v>-8.6180062708570052E-2</v>
      </c>
      <c r="BF532" s="20">
        <f t="shared" si="272"/>
        <v>49.138199372914301</v>
      </c>
    </row>
    <row r="533" spans="1:58" customFormat="1">
      <c r="A533" s="34">
        <v>54928</v>
      </c>
      <c r="B533" s="35">
        <v>43608.715277777781</v>
      </c>
      <c r="C533" s="34" t="s">
        <v>5</v>
      </c>
      <c r="D533" s="34">
        <v>1.3</v>
      </c>
      <c r="E533" s="34">
        <f t="shared" si="273"/>
        <v>1.3</v>
      </c>
      <c r="F533" s="34">
        <v>4</v>
      </c>
      <c r="G533" s="34">
        <f t="shared" si="259"/>
        <v>4</v>
      </c>
      <c r="H533" s="34">
        <v>0</v>
      </c>
      <c r="I533" s="34">
        <f t="shared" si="260"/>
        <v>0</v>
      </c>
      <c r="J533" s="30">
        <f t="shared" si="261"/>
        <v>-1.1220922196298695</v>
      </c>
      <c r="K533" s="30">
        <f t="shared" si="262"/>
        <v>-0.57256821752649634</v>
      </c>
      <c r="L533" s="30">
        <f t="shared" si="263"/>
        <v>0.44251619257664032</v>
      </c>
      <c r="M533" s="30">
        <f t="shared" si="264"/>
        <v>-0.99204019468001348</v>
      </c>
      <c r="N533" s="1"/>
      <c r="O533" s="1"/>
      <c r="P533" s="21">
        <f t="shared" si="265"/>
        <v>-0.37403073987662316</v>
      </c>
      <c r="Q533" s="21">
        <f t="shared" si="266"/>
        <v>46.259692601233766</v>
      </c>
      <c r="R533" s="34">
        <v>1</v>
      </c>
      <c r="S533" s="34">
        <v>5</v>
      </c>
      <c r="T533" s="34">
        <v>20</v>
      </c>
      <c r="U533" s="34">
        <v>4</v>
      </c>
      <c r="V533" s="34">
        <v>5</v>
      </c>
      <c r="W533" s="34">
        <v>1</v>
      </c>
      <c r="X533" s="28">
        <f t="shared" si="267"/>
        <v>6</v>
      </c>
      <c r="Y533" s="22">
        <f t="shared" si="268"/>
        <v>30.754000000000001</v>
      </c>
      <c r="Z533" s="3"/>
      <c r="AA533" s="22">
        <f t="shared" si="269"/>
        <v>0.43201000713351934</v>
      </c>
      <c r="AB533" s="22">
        <f t="shared" si="270"/>
        <v>54.32010007133519</v>
      </c>
      <c r="AC533" s="34">
        <v>4</v>
      </c>
      <c r="AD533" s="34">
        <v>1</v>
      </c>
      <c r="AE533" s="34">
        <f t="shared" si="283"/>
        <v>5</v>
      </c>
      <c r="AF533" s="5">
        <f t="shared" si="284"/>
        <v>-0.56156133370750683</v>
      </c>
      <c r="AG533" s="5">
        <v>91</v>
      </c>
      <c r="AH533" s="5">
        <f t="shared" si="258"/>
        <v>209</v>
      </c>
      <c r="AI533" s="5">
        <f t="shared" si="285"/>
        <v>-7.3620011686836961E-2</v>
      </c>
      <c r="AJ533" s="5"/>
      <c r="AK533" s="23">
        <f t="shared" si="286"/>
        <v>-0.31759067269717189</v>
      </c>
      <c r="AL533" s="23">
        <f t="shared" si="287"/>
        <v>46.824093273028282</v>
      </c>
      <c r="AM533" s="14">
        <v>3</v>
      </c>
      <c r="AN533" s="14">
        <v>3</v>
      </c>
      <c r="AO533" s="14">
        <v>3</v>
      </c>
      <c r="AP533" s="14">
        <v>4</v>
      </c>
      <c r="AQ533" s="14">
        <v>5</v>
      </c>
      <c r="AR533" s="32">
        <v>3</v>
      </c>
      <c r="AS533" s="6">
        <f t="shared" si="274"/>
        <v>21</v>
      </c>
      <c r="AT533" s="6">
        <f t="shared" si="275"/>
        <v>-0.51789915767352035</v>
      </c>
      <c r="AU533" s="6">
        <f t="shared" si="276"/>
        <v>-0.52688198111843199</v>
      </c>
      <c r="AV533" s="6">
        <f t="shared" si="277"/>
        <v>-0.82934496931989354</v>
      </c>
      <c r="AW533" s="6">
        <f t="shared" si="278"/>
        <v>-0.2620324046144914</v>
      </c>
      <c r="AX533" s="6">
        <f t="shared" si="279"/>
        <v>1.5727105423407692</v>
      </c>
      <c r="AY533" s="6">
        <f t="shared" si="280"/>
        <v>-0.94861862185802748</v>
      </c>
      <c r="AZ533" s="6"/>
      <c r="BA533" s="6"/>
      <c r="BB533" s="24">
        <f t="shared" si="281"/>
        <v>-0.25201109870726596</v>
      </c>
      <c r="BC533" s="24">
        <f t="shared" si="288"/>
        <v>47.479889012927337</v>
      </c>
      <c r="BD533" s="20">
        <f t="shared" si="282"/>
        <v>-0.51162250414754173</v>
      </c>
      <c r="BE533" s="8">
        <f t="shared" si="271"/>
        <v>-0.12790562603688543</v>
      </c>
      <c r="BF533" s="20">
        <f t="shared" si="272"/>
        <v>48.720943739631146</v>
      </c>
    </row>
    <row r="534" spans="1:58" s="9" customFormat="1" ht="15.75" thickBot="1">
      <c r="A534" s="60">
        <v>54928</v>
      </c>
      <c r="B534" s="72">
        <v>43608.854166666664</v>
      </c>
      <c r="C534" s="60" t="s">
        <v>6</v>
      </c>
      <c r="D534" s="60">
        <v>1.5</v>
      </c>
      <c r="E534" s="60">
        <f t="shared" si="273"/>
        <v>1.5</v>
      </c>
      <c r="F534" s="60">
        <v>4</v>
      </c>
      <c r="G534" s="60">
        <f t="shared" si="259"/>
        <v>4</v>
      </c>
      <c r="H534" s="60">
        <v>3</v>
      </c>
      <c r="I534" s="60">
        <f t="shared" si="260"/>
        <v>3</v>
      </c>
      <c r="J534" s="39">
        <f t="shared" si="261"/>
        <v>0.55559482224690826</v>
      </c>
      <c r="K534" s="39">
        <f t="shared" si="262"/>
        <v>-0.40788102563655476</v>
      </c>
      <c r="L534" s="39">
        <f t="shared" si="263"/>
        <v>0.44251619257664032</v>
      </c>
      <c r="M534" s="39">
        <f t="shared" si="264"/>
        <v>0.52095965530682276</v>
      </c>
      <c r="N534" s="10"/>
      <c r="O534" s="10"/>
      <c r="P534" s="26">
        <f t="shared" si="265"/>
        <v>0.18519827408230274</v>
      </c>
      <c r="Q534" s="26">
        <f t="shared" si="266"/>
        <v>51.851982740823026</v>
      </c>
      <c r="R534" s="60">
        <v>5</v>
      </c>
      <c r="S534" s="60">
        <v>5</v>
      </c>
      <c r="T534" s="60">
        <v>21</v>
      </c>
      <c r="U534" s="60">
        <v>6</v>
      </c>
      <c r="V534" s="60">
        <v>6</v>
      </c>
      <c r="W534" s="60">
        <v>1</v>
      </c>
      <c r="X534" s="40">
        <f t="shared" si="267"/>
        <v>6</v>
      </c>
      <c r="Y534" s="41">
        <f t="shared" si="268"/>
        <v>36.663000000000004</v>
      </c>
      <c r="Z534" s="11"/>
      <c r="AA534" s="41">
        <f t="shared" si="269"/>
        <v>1.196628664548274</v>
      </c>
      <c r="AB534" s="41">
        <f t="shared" si="270"/>
        <v>61.966286645482739</v>
      </c>
      <c r="AC534" s="60">
        <v>4</v>
      </c>
      <c r="AD534" s="60">
        <v>1</v>
      </c>
      <c r="AE534" s="34">
        <f t="shared" si="283"/>
        <v>5</v>
      </c>
      <c r="AF534" s="5">
        <f t="shared" si="284"/>
        <v>-0.56156133370750683</v>
      </c>
      <c r="AG534" s="5">
        <v>91</v>
      </c>
      <c r="AH534" s="5">
        <f t="shared" si="258"/>
        <v>209</v>
      </c>
      <c r="AI534" s="5">
        <f t="shared" si="285"/>
        <v>-7.3620011686836961E-2</v>
      </c>
      <c r="AJ534" s="12"/>
      <c r="AK534" s="23">
        <f t="shared" si="286"/>
        <v>-0.31759067269717189</v>
      </c>
      <c r="AL534" s="23">
        <f t="shared" si="287"/>
        <v>46.824093273028282</v>
      </c>
      <c r="AM534" s="9">
        <v>3</v>
      </c>
      <c r="AN534" s="9">
        <v>3</v>
      </c>
      <c r="AO534" s="9">
        <v>3</v>
      </c>
      <c r="AP534" s="9">
        <v>4</v>
      </c>
      <c r="AQ534" s="9">
        <v>5</v>
      </c>
      <c r="AR534" s="42">
        <v>3</v>
      </c>
      <c r="AS534" s="13">
        <f t="shared" si="274"/>
        <v>21</v>
      </c>
      <c r="AT534" s="13">
        <f t="shared" si="275"/>
        <v>-0.51789915767352035</v>
      </c>
      <c r="AU534" s="13">
        <f t="shared" si="276"/>
        <v>-0.52688198111843199</v>
      </c>
      <c r="AV534" s="13">
        <f t="shared" si="277"/>
        <v>-0.82934496931989354</v>
      </c>
      <c r="AW534" s="13">
        <f t="shared" si="278"/>
        <v>-0.2620324046144914</v>
      </c>
      <c r="AX534" s="13">
        <f t="shared" si="279"/>
        <v>1.5727105423407692</v>
      </c>
      <c r="AY534" s="13">
        <f t="shared" si="280"/>
        <v>-0.94861862185802748</v>
      </c>
      <c r="AZ534" s="13"/>
      <c r="BA534" s="13"/>
      <c r="BB534" s="43">
        <f t="shared" si="281"/>
        <v>-0.25201109870726596</v>
      </c>
      <c r="BC534" s="43">
        <f t="shared" si="288"/>
        <v>47.479889012927337</v>
      </c>
      <c r="BD534" s="45">
        <f t="shared" si="282"/>
        <v>0.81222516722613891</v>
      </c>
      <c r="BE534" s="44">
        <f t="shared" si="271"/>
        <v>0.20305629180653473</v>
      </c>
      <c r="BF534" s="45">
        <f t="shared" si="272"/>
        <v>52.03056291806535</v>
      </c>
    </row>
    <row r="535" spans="1:58" customFormat="1">
      <c r="A535" s="34">
        <v>54929</v>
      </c>
      <c r="B535" s="35">
        <v>43602.4375</v>
      </c>
      <c r="C535" s="34" t="s">
        <v>3</v>
      </c>
      <c r="D535" s="34">
        <v>1.3</v>
      </c>
      <c r="E535" s="34">
        <f t="shared" si="273"/>
        <v>1.3</v>
      </c>
      <c r="F535" s="34">
        <v>4</v>
      </c>
      <c r="G535" s="34">
        <f t="shared" si="259"/>
        <v>4</v>
      </c>
      <c r="H535" s="34">
        <v>0</v>
      </c>
      <c r="I535" s="34">
        <f t="shared" si="260"/>
        <v>0</v>
      </c>
      <c r="J535" s="30">
        <f t="shared" si="261"/>
        <v>-1.1220922196298695</v>
      </c>
      <c r="K535" s="30">
        <f t="shared" si="262"/>
        <v>-0.57256821752649634</v>
      </c>
      <c r="L535" s="30">
        <f t="shared" si="263"/>
        <v>0.44251619257664032</v>
      </c>
      <c r="M535" s="30">
        <f t="shared" si="264"/>
        <v>-0.99204019468001348</v>
      </c>
      <c r="N535" s="1"/>
      <c r="O535" s="1"/>
      <c r="P535" s="21">
        <f t="shared" si="265"/>
        <v>-0.37403073987662316</v>
      </c>
      <c r="Q535" s="21">
        <f t="shared" si="266"/>
        <v>46.259692601233766</v>
      </c>
      <c r="R535" s="37">
        <v>4</v>
      </c>
      <c r="S535" s="37">
        <v>5</v>
      </c>
      <c r="T535" s="34">
        <v>8</v>
      </c>
      <c r="U535" s="34">
        <v>2</v>
      </c>
      <c r="V535" s="34">
        <v>2</v>
      </c>
      <c r="W535" s="34">
        <v>1</v>
      </c>
      <c r="X535" s="28">
        <f t="shared" si="267"/>
        <v>6</v>
      </c>
      <c r="Y535" s="22">
        <f t="shared" si="268"/>
        <v>15.924000000000001</v>
      </c>
      <c r="Z535" s="3"/>
      <c r="AA535" s="22">
        <f t="shared" si="269"/>
        <v>-1.4869770785765513</v>
      </c>
      <c r="AB535" s="22">
        <f t="shared" si="270"/>
        <v>35.13022921423449</v>
      </c>
      <c r="AC535" s="34">
        <v>4</v>
      </c>
      <c r="AD535" s="34">
        <v>0</v>
      </c>
      <c r="AE535" s="34">
        <f t="shared" si="283"/>
        <v>4</v>
      </c>
      <c r="AF535" s="5">
        <f t="shared" si="284"/>
        <v>-0.89908529787333624</v>
      </c>
      <c r="AG535" s="5">
        <v>41</v>
      </c>
      <c r="AH535" s="5">
        <f>300-AG535</f>
        <v>259</v>
      </c>
      <c r="AI535" s="5">
        <f t="shared" si="285"/>
        <v>0.852994243292715</v>
      </c>
      <c r="AJ535" s="5"/>
      <c r="AK535" s="23">
        <f t="shared" si="286"/>
        <v>-2.3045527290310619E-2</v>
      </c>
      <c r="AL535" s="23">
        <f t="shared" si="287"/>
        <v>49.769544727096893</v>
      </c>
      <c r="AM535">
        <v>4</v>
      </c>
      <c r="AN535">
        <v>4</v>
      </c>
      <c r="AO535">
        <v>4</v>
      </c>
      <c r="AP535">
        <v>3</v>
      </c>
      <c r="AQ535">
        <v>4</v>
      </c>
      <c r="AR535" s="31">
        <v>4</v>
      </c>
      <c r="AS535" s="6">
        <f t="shared" si="274"/>
        <v>23</v>
      </c>
      <c r="AT535" s="6">
        <f t="shared" si="275"/>
        <v>0.62983474426353547</v>
      </c>
      <c r="AU535" s="6">
        <f t="shared" si="276"/>
        <v>0.56903253960790645</v>
      </c>
      <c r="AV535" s="6">
        <f t="shared" si="277"/>
        <v>0.2970787949802603</v>
      </c>
      <c r="AW535" s="6">
        <f t="shared" si="278"/>
        <v>-1.2620324046144913</v>
      </c>
      <c r="AX535" s="6">
        <f t="shared" si="279"/>
        <v>0.37758186298369223</v>
      </c>
      <c r="AY535" s="6">
        <f t="shared" si="280"/>
        <v>0.25555636805068033</v>
      </c>
      <c r="AZ535" s="6"/>
      <c r="BA535" s="6"/>
      <c r="BB535" s="24">
        <f t="shared" si="281"/>
        <v>0.14450865087859721</v>
      </c>
      <c r="BC535" s="24">
        <f t="shared" si="288"/>
        <v>51.44508650878597</v>
      </c>
      <c r="BD535" s="20">
        <f t="shared" si="282"/>
        <v>-1.7395446948648878</v>
      </c>
      <c r="BE535" s="8">
        <f t="shared" si="271"/>
        <v>-0.43488617371622196</v>
      </c>
      <c r="BF535" s="20">
        <f t="shared" si="272"/>
        <v>45.651138262837783</v>
      </c>
    </row>
    <row r="536" spans="1:58" customFormat="1">
      <c r="A536" s="34">
        <v>54929</v>
      </c>
      <c r="B536" s="35">
        <v>43602.548611111109</v>
      </c>
      <c r="C536" s="34" t="s">
        <v>4</v>
      </c>
      <c r="D536" s="34">
        <v>2.2999999999999998</v>
      </c>
      <c r="E536" s="34">
        <f t="shared" si="273"/>
        <v>2.2999999999999998</v>
      </c>
      <c r="F536" s="34">
        <v>4</v>
      </c>
      <c r="G536" s="34">
        <f t="shared" si="259"/>
        <v>4</v>
      </c>
      <c r="H536" s="34">
        <v>4</v>
      </c>
      <c r="I536" s="34">
        <f t="shared" si="260"/>
        <v>4</v>
      </c>
      <c r="J536" s="30">
        <f t="shared" si="261"/>
        <v>1.7186768731356199</v>
      </c>
      <c r="K536" s="30">
        <f t="shared" si="262"/>
        <v>0.25086774192321148</v>
      </c>
      <c r="L536" s="30">
        <f t="shared" si="263"/>
        <v>0.44251619257664032</v>
      </c>
      <c r="M536" s="30">
        <f t="shared" si="264"/>
        <v>1.0252929386357681</v>
      </c>
      <c r="N536" s="1"/>
      <c r="O536" s="1"/>
      <c r="P536" s="21">
        <f t="shared" si="265"/>
        <v>0.57289229104520667</v>
      </c>
      <c r="Q536" s="21">
        <f t="shared" si="266"/>
        <v>55.72892291045207</v>
      </c>
      <c r="R536" s="34">
        <v>5</v>
      </c>
      <c r="S536" s="34">
        <v>5</v>
      </c>
      <c r="T536" s="34">
        <v>19</v>
      </c>
      <c r="U536" s="34">
        <v>6</v>
      </c>
      <c r="V536" s="34">
        <v>6</v>
      </c>
      <c r="W536" s="34">
        <v>2</v>
      </c>
      <c r="X536" s="28">
        <f t="shared" si="267"/>
        <v>5</v>
      </c>
      <c r="Y536" s="22">
        <f t="shared" si="268"/>
        <v>34.83</v>
      </c>
      <c r="Z536" s="3"/>
      <c r="AA536" s="22">
        <f t="shared" si="269"/>
        <v>0.95944030796657676</v>
      </c>
      <c r="AB536" s="22">
        <f t="shared" si="270"/>
        <v>59.594403079665767</v>
      </c>
      <c r="AC536" s="34">
        <v>4</v>
      </c>
      <c r="AD536" s="34">
        <v>0</v>
      </c>
      <c r="AE536" s="34">
        <f t="shared" si="283"/>
        <v>4</v>
      </c>
      <c r="AF536" s="5">
        <f t="shared" si="284"/>
        <v>-0.89908529787333624</v>
      </c>
      <c r="AG536" s="5">
        <v>41</v>
      </c>
      <c r="AH536" s="5">
        <f t="shared" ref="AH536:AH562" si="289">300-AG536</f>
        <v>259</v>
      </c>
      <c r="AI536" s="5">
        <f t="shared" si="285"/>
        <v>0.852994243292715</v>
      </c>
      <c r="AJ536" s="5"/>
      <c r="AK536" s="23">
        <f t="shared" si="286"/>
        <v>-2.3045527290310619E-2</v>
      </c>
      <c r="AL536" s="23">
        <f t="shared" si="287"/>
        <v>49.769544727096893</v>
      </c>
      <c r="AM536">
        <v>4</v>
      </c>
      <c r="AN536">
        <v>4</v>
      </c>
      <c r="AO536">
        <v>4</v>
      </c>
      <c r="AP536">
        <v>3</v>
      </c>
      <c r="AQ536">
        <v>4</v>
      </c>
      <c r="AR536" s="31">
        <v>4</v>
      </c>
      <c r="AS536" s="6">
        <f t="shared" si="274"/>
        <v>23</v>
      </c>
      <c r="AT536" s="6">
        <f t="shared" si="275"/>
        <v>0.62983474426353547</v>
      </c>
      <c r="AU536" s="6">
        <f t="shared" si="276"/>
        <v>0.56903253960790645</v>
      </c>
      <c r="AV536" s="6">
        <f t="shared" si="277"/>
        <v>0.2970787949802603</v>
      </c>
      <c r="AW536" s="6">
        <f t="shared" si="278"/>
        <v>-1.2620324046144913</v>
      </c>
      <c r="AX536" s="6">
        <f t="shared" si="279"/>
        <v>0.37758186298369223</v>
      </c>
      <c r="AY536" s="6">
        <f t="shared" si="280"/>
        <v>0.25555636805068033</v>
      </c>
      <c r="AZ536" s="6"/>
      <c r="BA536" s="6"/>
      <c r="BB536" s="24">
        <f t="shared" si="281"/>
        <v>0.14450865087859721</v>
      </c>
      <c r="BC536" s="24">
        <f t="shared" si="288"/>
        <v>51.44508650878597</v>
      </c>
      <c r="BD536" s="20">
        <f t="shared" si="282"/>
        <v>1.6537957226000701</v>
      </c>
      <c r="BE536" s="8">
        <f t="shared" si="271"/>
        <v>0.41344893065001753</v>
      </c>
      <c r="BF536" s="20">
        <f t="shared" si="272"/>
        <v>54.134489306500171</v>
      </c>
    </row>
    <row r="537" spans="1:58" customFormat="1">
      <c r="A537" s="34">
        <v>54929</v>
      </c>
      <c r="B537" s="35">
        <v>43602.723611111112</v>
      </c>
      <c r="C537" s="34" t="s">
        <v>5</v>
      </c>
      <c r="D537" s="34">
        <v>3.5</v>
      </c>
      <c r="E537" s="34">
        <f t="shared" si="273"/>
        <v>3.5</v>
      </c>
      <c r="F537" s="34">
        <v>4</v>
      </c>
      <c r="G537" s="34">
        <f t="shared" si="259"/>
        <v>4</v>
      </c>
      <c r="H537" s="34">
        <v>0</v>
      </c>
      <c r="I537" s="34">
        <f t="shared" si="260"/>
        <v>0</v>
      </c>
      <c r="J537" s="30">
        <f t="shared" si="261"/>
        <v>0.68946689115948812</v>
      </c>
      <c r="K537" s="30">
        <f t="shared" si="262"/>
        <v>1.2389908932628613</v>
      </c>
      <c r="L537" s="30">
        <f t="shared" si="263"/>
        <v>0.44251619257664032</v>
      </c>
      <c r="M537" s="30">
        <f t="shared" si="264"/>
        <v>-0.99204019468001348</v>
      </c>
      <c r="N537" s="1"/>
      <c r="O537" s="1"/>
      <c r="P537" s="21">
        <f t="shared" si="265"/>
        <v>0.22982229705316271</v>
      </c>
      <c r="Q537" s="21">
        <f t="shared" si="266"/>
        <v>52.298222970531626</v>
      </c>
      <c r="R537" s="34">
        <v>4</v>
      </c>
      <c r="S537" s="34">
        <v>5</v>
      </c>
      <c r="T537" s="34">
        <v>18</v>
      </c>
      <c r="U537" s="34">
        <v>5</v>
      </c>
      <c r="V537" s="34">
        <v>5</v>
      </c>
      <c r="W537" s="34">
        <v>2</v>
      </c>
      <c r="X537" s="28">
        <f t="shared" si="267"/>
        <v>5</v>
      </c>
      <c r="Y537" s="22">
        <f t="shared" si="268"/>
        <v>31.460999999999995</v>
      </c>
      <c r="Z537" s="3"/>
      <c r="AA537" s="22">
        <f t="shared" si="269"/>
        <v>0.52349509611511125</v>
      </c>
      <c r="AB537" s="22">
        <f t="shared" si="270"/>
        <v>55.234950961151114</v>
      </c>
      <c r="AC537" s="34">
        <v>4</v>
      </c>
      <c r="AD537" s="34">
        <v>0</v>
      </c>
      <c r="AE537" s="34">
        <f t="shared" si="283"/>
        <v>4</v>
      </c>
      <c r="AF537" s="5">
        <f t="shared" si="284"/>
        <v>-0.89908529787333624</v>
      </c>
      <c r="AG537" s="5">
        <v>41</v>
      </c>
      <c r="AH537" s="5">
        <f t="shared" si="289"/>
        <v>259</v>
      </c>
      <c r="AI537" s="5">
        <f t="shared" si="285"/>
        <v>0.852994243292715</v>
      </c>
      <c r="AJ537" s="5"/>
      <c r="AK537" s="23">
        <f t="shared" si="286"/>
        <v>-2.3045527290310619E-2</v>
      </c>
      <c r="AL537" s="23">
        <f t="shared" si="287"/>
        <v>49.769544727096893</v>
      </c>
      <c r="AM537">
        <v>4</v>
      </c>
      <c r="AN537">
        <v>4</v>
      </c>
      <c r="AO537">
        <v>4</v>
      </c>
      <c r="AP537">
        <v>3</v>
      </c>
      <c r="AQ537">
        <v>4</v>
      </c>
      <c r="AR537" s="31">
        <v>4</v>
      </c>
      <c r="AS537" s="6">
        <f t="shared" si="274"/>
        <v>23</v>
      </c>
      <c r="AT537" s="6">
        <f t="shared" si="275"/>
        <v>0.62983474426353547</v>
      </c>
      <c r="AU537" s="6">
        <f t="shared" si="276"/>
        <v>0.56903253960790645</v>
      </c>
      <c r="AV537" s="6">
        <f t="shared" si="277"/>
        <v>0.2970787949802603</v>
      </c>
      <c r="AW537" s="6">
        <f t="shared" si="278"/>
        <v>-1.2620324046144913</v>
      </c>
      <c r="AX537" s="6">
        <f t="shared" si="279"/>
        <v>0.37758186298369223</v>
      </c>
      <c r="AY537" s="6">
        <f t="shared" si="280"/>
        <v>0.25555636805068033</v>
      </c>
      <c r="AZ537" s="6"/>
      <c r="BA537" s="6"/>
      <c r="BB537" s="24">
        <f t="shared" si="281"/>
        <v>0.14450865087859721</v>
      </c>
      <c r="BC537" s="24">
        <f t="shared" si="288"/>
        <v>51.44508650878597</v>
      </c>
      <c r="BD537" s="20">
        <f t="shared" si="282"/>
        <v>0.87478051675656054</v>
      </c>
      <c r="BE537" s="8">
        <f t="shared" si="271"/>
        <v>0.21869512918914014</v>
      </c>
      <c r="BF537" s="20">
        <f t="shared" si="272"/>
        <v>52.186951291891404</v>
      </c>
    </row>
    <row r="538" spans="1:58" customFormat="1">
      <c r="A538" s="34">
        <v>54929</v>
      </c>
      <c r="B538" s="35">
        <v>43602.854166666664</v>
      </c>
      <c r="C538" s="34" t="s">
        <v>6</v>
      </c>
      <c r="D538" s="34">
        <v>1</v>
      </c>
      <c r="E538" s="34">
        <f t="shared" si="273"/>
        <v>1</v>
      </c>
      <c r="F538" s="34">
        <v>4</v>
      </c>
      <c r="G538" s="34">
        <f t="shared" si="259"/>
        <v>4</v>
      </c>
      <c r="H538" s="34">
        <v>4</v>
      </c>
      <c r="I538" s="34">
        <f t="shared" si="260"/>
        <v>4</v>
      </c>
      <c r="J538" s="30">
        <f t="shared" si="261"/>
        <v>0.64821012585099969</v>
      </c>
      <c r="K538" s="30">
        <f t="shared" si="262"/>
        <v>-0.81959900536140873</v>
      </c>
      <c r="L538" s="30">
        <f t="shared" si="263"/>
        <v>0.44251619257664032</v>
      </c>
      <c r="M538" s="30">
        <f t="shared" si="264"/>
        <v>1.0252929386357681</v>
      </c>
      <c r="N538" s="1"/>
      <c r="O538" s="1"/>
      <c r="P538" s="21">
        <f t="shared" si="265"/>
        <v>0.21607004195033322</v>
      </c>
      <c r="Q538" s="21">
        <f t="shared" si="266"/>
        <v>52.160700419503335</v>
      </c>
      <c r="R538" s="34">
        <v>4</v>
      </c>
      <c r="S538" s="34">
        <v>4</v>
      </c>
      <c r="T538" s="34">
        <v>18</v>
      </c>
      <c r="U538" s="34">
        <v>5</v>
      </c>
      <c r="V538" s="34">
        <v>5</v>
      </c>
      <c r="W538" s="34">
        <v>2</v>
      </c>
      <c r="X538" s="28">
        <f t="shared" si="267"/>
        <v>5</v>
      </c>
      <c r="Y538" s="22">
        <f t="shared" si="268"/>
        <v>31.057999999999996</v>
      </c>
      <c r="Z538" s="3"/>
      <c r="AA538" s="22">
        <f t="shared" si="269"/>
        <v>0.47134730140566039</v>
      </c>
      <c r="AB538" s="22">
        <f t="shared" si="270"/>
        <v>54.713473014056603</v>
      </c>
      <c r="AC538" s="34">
        <v>4</v>
      </c>
      <c r="AD538" s="34">
        <v>0</v>
      </c>
      <c r="AE538" s="34">
        <f t="shared" si="283"/>
        <v>4</v>
      </c>
      <c r="AF538" s="5">
        <f t="shared" si="284"/>
        <v>-0.89908529787333624</v>
      </c>
      <c r="AG538" s="5">
        <v>41</v>
      </c>
      <c r="AH538" s="5">
        <f t="shared" si="289"/>
        <v>259</v>
      </c>
      <c r="AI538" s="5">
        <f t="shared" si="285"/>
        <v>0.852994243292715</v>
      </c>
      <c r="AJ538" s="5"/>
      <c r="AK538" s="23">
        <f t="shared" si="286"/>
        <v>-2.3045527290310619E-2</v>
      </c>
      <c r="AL538" s="23">
        <f t="shared" si="287"/>
        <v>49.769544727096893</v>
      </c>
      <c r="AM538">
        <v>4</v>
      </c>
      <c r="AN538">
        <v>4</v>
      </c>
      <c r="AO538">
        <v>4</v>
      </c>
      <c r="AP538">
        <v>3</v>
      </c>
      <c r="AQ538">
        <v>4</v>
      </c>
      <c r="AR538" s="31">
        <v>4</v>
      </c>
      <c r="AS538" s="6">
        <f t="shared" si="274"/>
        <v>23</v>
      </c>
      <c r="AT538" s="6">
        <f t="shared" si="275"/>
        <v>0.62983474426353547</v>
      </c>
      <c r="AU538" s="6">
        <f t="shared" si="276"/>
        <v>0.56903253960790645</v>
      </c>
      <c r="AV538" s="6">
        <f t="shared" si="277"/>
        <v>0.2970787949802603</v>
      </c>
      <c r="AW538" s="6">
        <f t="shared" si="278"/>
        <v>-1.2620324046144913</v>
      </c>
      <c r="AX538" s="6">
        <f t="shared" si="279"/>
        <v>0.37758186298369223</v>
      </c>
      <c r="AY538" s="6">
        <f t="shared" si="280"/>
        <v>0.25555636805068033</v>
      </c>
      <c r="AZ538" s="6"/>
      <c r="BA538" s="6"/>
      <c r="BB538" s="24">
        <f t="shared" si="281"/>
        <v>0.14450865087859721</v>
      </c>
      <c r="BC538" s="24">
        <f t="shared" si="288"/>
        <v>51.44508650878597</v>
      </c>
      <c r="BD538" s="20">
        <f t="shared" si="282"/>
        <v>0.80888046694428017</v>
      </c>
      <c r="BE538" s="8">
        <f t="shared" si="271"/>
        <v>0.20222011673607004</v>
      </c>
      <c r="BF538" s="20">
        <f t="shared" si="272"/>
        <v>52.022201167360699</v>
      </c>
    </row>
    <row r="539" spans="1:58" customFormat="1">
      <c r="A539" s="68">
        <v>54929</v>
      </c>
      <c r="B539" s="74">
        <v>43603.4375</v>
      </c>
      <c r="C539" s="68" t="s">
        <v>7</v>
      </c>
      <c r="D539" s="68">
        <v>1.3</v>
      </c>
      <c r="E539" s="34">
        <f t="shared" si="273"/>
        <v>1.3</v>
      </c>
      <c r="F539" s="68">
        <v>4</v>
      </c>
      <c r="G539" s="34">
        <f t="shared" si="259"/>
        <v>4</v>
      </c>
      <c r="H539" s="68">
        <v>4</v>
      </c>
      <c r="I539" s="34">
        <f t="shared" si="260"/>
        <v>4</v>
      </c>
      <c r="J539" s="30">
        <f t="shared" si="261"/>
        <v>0.89524091368591208</v>
      </c>
      <c r="K539" s="30">
        <f t="shared" si="262"/>
        <v>-0.57256821752649634</v>
      </c>
      <c r="L539" s="30">
        <f t="shared" si="263"/>
        <v>0.44251619257664032</v>
      </c>
      <c r="M539" s="30">
        <f t="shared" si="264"/>
        <v>1.0252929386357681</v>
      </c>
      <c r="N539" s="1"/>
      <c r="O539" s="1"/>
      <c r="P539" s="21">
        <f t="shared" si="265"/>
        <v>0.29841363789530401</v>
      </c>
      <c r="Q539" s="21">
        <f t="shared" si="266"/>
        <v>52.984136378953039</v>
      </c>
      <c r="R539" s="68">
        <v>5</v>
      </c>
      <c r="S539" s="68">
        <v>5</v>
      </c>
      <c r="T539" s="68">
        <v>19</v>
      </c>
      <c r="U539" s="68">
        <v>5</v>
      </c>
      <c r="V539" s="68">
        <v>5</v>
      </c>
      <c r="W539" s="68">
        <v>2</v>
      </c>
      <c r="X539" s="28">
        <f t="shared" si="267"/>
        <v>5</v>
      </c>
      <c r="Y539" s="22">
        <f t="shared" si="268"/>
        <v>32.996000000000002</v>
      </c>
      <c r="Z539" s="16"/>
      <c r="AA539" s="22">
        <f t="shared" si="269"/>
        <v>0.72212255239056455</v>
      </c>
      <c r="AB539" s="22">
        <f t="shared" si="270"/>
        <v>57.221225523905645</v>
      </c>
      <c r="AC539" s="34">
        <v>5</v>
      </c>
      <c r="AD539" s="34">
        <v>0</v>
      </c>
      <c r="AE539" s="34">
        <f t="shared" si="283"/>
        <v>5</v>
      </c>
      <c r="AF539" s="5">
        <f t="shared" si="284"/>
        <v>-0.56156133370750683</v>
      </c>
      <c r="AG539" s="5">
        <v>41</v>
      </c>
      <c r="AH539" s="5">
        <f t="shared" si="289"/>
        <v>259</v>
      </c>
      <c r="AI539" s="5">
        <f t="shared" si="285"/>
        <v>0.852994243292715</v>
      </c>
      <c r="AJ539" s="5"/>
      <c r="AK539" s="23">
        <f t="shared" si="286"/>
        <v>0.14571645479260409</v>
      </c>
      <c r="AL539" s="23">
        <f t="shared" si="287"/>
        <v>51.457164547926041</v>
      </c>
      <c r="AM539">
        <v>4</v>
      </c>
      <c r="AN539">
        <v>4</v>
      </c>
      <c r="AO539">
        <v>4</v>
      </c>
      <c r="AP539">
        <v>4</v>
      </c>
      <c r="AQ539">
        <v>4</v>
      </c>
      <c r="AR539" s="31">
        <v>4</v>
      </c>
      <c r="AS539" s="6">
        <f t="shared" si="274"/>
        <v>24</v>
      </c>
      <c r="AT539" s="6">
        <f t="shared" si="275"/>
        <v>0.62983474426353547</v>
      </c>
      <c r="AU539" s="6">
        <f t="shared" si="276"/>
        <v>0.56903253960790645</v>
      </c>
      <c r="AV539" s="6">
        <f t="shared" si="277"/>
        <v>0.2970787949802603</v>
      </c>
      <c r="AW539" s="6">
        <f t="shared" si="278"/>
        <v>-0.2620324046144914</v>
      </c>
      <c r="AX539" s="6">
        <f t="shared" si="279"/>
        <v>0.37758186298369223</v>
      </c>
      <c r="AY539" s="6">
        <f t="shared" si="280"/>
        <v>0.25555636805068033</v>
      </c>
      <c r="AZ539" s="18"/>
      <c r="BA539" s="18"/>
      <c r="BB539" s="24">
        <f t="shared" si="281"/>
        <v>0.3111753175452639</v>
      </c>
      <c r="BC539" s="24">
        <f t="shared" si="288"/>
        <v>53.111753175452641</v>
      </c>
      <c r="BD539" s="20">
        <f t="shared" si="282"/>
        <v>1.4774279626237363</v>
      </c>
      <c r="BE539" s="8">
        <f t="shared" si="271"/>
        <v>0.36935699065593408</v>
      </c>
      <c r="BF539" s="20">
        <f t="shared" si="272"/>
        <v>53.69356990655934</v>
      </c>
    </row>
    <row r="540" spans="1:58" customFormat="1">
      <c r="A540" s="34">
        <v>54929</v>
      </c>
      <c r="B540" s="35">
        <v>43603.578472222223</v>
      </c>
      <c r="C540" s="34" t="s">
        <v>4</v>
      </c>
      <c r="D540" s="34">
        <v>1</v>
      </c>
      <c r="E540" s="34">
        <f t="shared" si="273"/>
        <v>1</v>
      </c>
      <c r="F540" s="34">
        <v>4</v>
      </c>
      <c r="G540" s="34">
        <f t="shared" si="259"/>
        <v>4</v>
      </c>
      <c r="H540" s="34">
        <v>0</v>
      </c>
      <c r="I540" s="34">
        <f t="shared" si="260"/>
        <v>0</v>
      </c>
      <c r="J540" s="30">
        <f t="shared" si="261"/>
        <v>-1.3691230074647818</v>
      </c>
      <c r="K540" s="30">
        <f t="shared" si="262"/>
        <v>-0.81959900536140873</v>
      </c>
      <c r="L540" s="30">
        <f t="shared" si="263"/>
        <v>0.44251619257664032</v>
      </c>
      <c r="M540" s="30">
        <f t="shared" si="264"/>
        <v>-0.99204019468001348</v>
      </c>
      <c r="N540" s="1"/>
      <c r="O540" s="1"/>
      <c r="P540" s="21">
        <f t="shared" si="265"/>
        <v>-0.45637433582159392</v>
      </c>
      <c r="Q540" s="21">
        <f t="shared" si="266"/>
        <v>45.436256641784063</v>
      </c>
      <c r="R540" s="34">
        <v>4</v>
      </c>
      <c r="S540" s="34">
        <v>5</v>
      </c>
      <c r="T540" s="34">
        <v>22</v>
      </c>
      <c r="U540" s="34">
        <v>6</v>
      </c>
      <c r="V540" s="34">
        <v>7</v>
      </c>
      <c r="W540" s="34">
        <v>1</v>
      </c>
      <c r="X540" s="28">
        <f t="shared" si="267"/>
        <v>6</v>
      </c>
      <c r="Y540" s="22">
        <f t="shared" si="268"/>
        <v>38.038000000000004</v>
      </c>
      <c r="Z540" s="3"/>
      <c r="AA540" s="22">
        <f t="shared" si="269"/>
        <v>1.3745522817331255</v>
      </c>
      <c r="AB540" s="22">
        <f t="shared" si="270"/>
        <v>63.745522817331256</v>
      </c>
      <c r="AC540" s="34">
        <v>5</v>
      </c>
      <c r="AD540" s="34">
        <v>0</v>
      </c>
      <c r="AE540" s="34">
        <f t="shared" si="283"/>
        <v>5</v>
      </c>
      <c r="AF540" s="5">
        <f t="shared" si="284"/>
        <v>-0.56156133370750683</v>
      </c>
      <c r="AG540" s="5">
        <v>41</v>
      </c>
      <c r="AH540" s="5">
        <f t="shared" si="289"/>
        <v>259</v>
      </c>
      <c r="AI540" s="5">
        <f t="shared" si="285"/>
        <v>0.852994243292715</v>
      </c>
      <c r="AJ540" s="5"/>
      <c r="AK540" s="23">
        <f t="shared" si="286"/>
        <v>0.14571645479260409</v>
      </c>
      <c r="AL540" s="23">
        <f t="shared" si="287"/>
        <v>51.457164547926041</v>
      </c>
      <c r="AM540">
        <v>4</v>
      </c>
      <c r="AN540">
        <v>4</v>
      </c>
      <c r="AO540">
        <v>4</v>
      </c>
      <c r="AP540">
        <v>4</v>
      </c>
      <c r="AQ540">
        <v>4</v>
      </c>
      <c r="AR540" s="31">
        <v>4</v>
      </c>
      <c r="AS540" s="6">
        <f t="shared" si="274"/>
        <v>24</v>
      </c>
      <c r="AT540" s="6">
        <f t="shared" si="275"/>
        <v>0.62983474426353547</v>
      </c>
      <c r="AU540" s="6">
        <f t="shared" si="276"/>
        <v>0.56903253960790645</v>
      </c>
      <c r="AV540" s="6">
        <f t="shared" si="277"/>
        <v>0.2970787949802603</v>
      </c>
      <c r="AW540" s="6">
        <f t="shared" si="278"/>
        <v>-0.2620324046144914</v>
      </c>
      <c r="AX540" s="6">
        <f t="shared" si="279"/>
        <v>0.37758186298369223</v>
      </c>
      <c r="AY540" s="6">
        <f t="shared" si="280"/>
        <v>0.25555636805068033</v>
      </c>
      <c r="AZ540" s="6"/>
      <c r="BA540" s="6"/>
      <c r="BB540" s="24">
        <f t="shared" si="281"/>
        <v>0.3111753175452639</v>
      </c>
      <c r="BC540" s="24">
        <f t="shared" si="288"/>
        <v>53.111753175452641</v>
      </c>
      <c r="BD540" s="20">
        <f t="shared" si="282"/>
        <v>1.3750697182493994</v>
      </c>
      <c r="BE540" s="8">
        <f t="shared" si="271"/>
        <v>0.34376742956234985</v>
      </c>
      <c r="BF540" s="20">
        <f t="shared" si="272"/>
        <v>53.437674295623495</v>
      </c>
    </row>
    <row r="541" spans="1:58" customFormat="1">
      <c r="A541" s="34">
        <v>54929</v>
      </c>
      <c r="B541" s="35">
        <v>43603.782638888886</v>
      </c>
      <c r="C541" s="34" t="s">
        <v>5</v>
      </c>
      <c r="D541" s="34">
        <v>3</v>
      </c>
      <c r="E541" s="34">
        <f t="shared" si="273"/>
        <v>3</v>
      </c>
      <c r="F541" s="34">
        <v>4</v>
      </c>
      <c r="G541" s="34">
        <f t="shared" si="259"/>
        <v>4</v>
      </c>
      <c r="H541" s="34">
        <v>0</v>
      </c>
      <c r="I541" s="34">
        <f t="shared" si="260"/>
        <v>0</v>
      </c>
      <c r="J541" s="30">
        <f t="shared" si="261"/>
        <v>0.27774891143463409</v>
      </c>
      <c r="K541" s="30">
        <f t="shared" si="262"/>
        <v>0.82727291353800725</v>
      </c>
      <c r="L541" s="30">
        <f t="shared" si="263"/>
        <v>0.44251619257664032</v>
      </c>
      <c r="M541" s="30">
        <f t="shared" si="264"/>
        <v>-0.99204019468001348</v>
      </c>
      <c r="N541" s="1"/>
      <c r="O541" s="1"/>
      <c r="P541" s="21">
        <f t="shared" si="265"/>
        <v>9.258297047821136E-2</v>
      </c>
      <c r="Q541" s="21">
        <f t="shared" si="266"/>
        <v>50.92582970478211</v>
      </c>
      <c r="R541" s="34">
        <v>5</v>
      </c>
      <c r="S541" s="34">
        <v>5</v>
      </c>
      <c r="T541" s="34">
        <v>20</v>
      </c>
      <c r="U541" s="34">
        <v>7</v>
      </c>
      <c r="V541" s="34">
        <v>7</v>
      </c>
      <c r="W541" s="34">
        <v>2</v>
      </c>
      <c r="X541" s="28">
        <f t="shared" si="267"/>
        <v>5</v>
      </c>
      <c r="Y541" s="22">
        <f t="shared" si="268"/>
        <v>37.652999999999999</v>
      </c>
      <c r="Z541" s="3"/>
      <c r="AA541" s="22">
        <f t="shared" si="269"/>
        <v>1.3247336689213665</v>
      </c>
      <c r="AB541" s="22">
        <f t="shared" si="270"/>
        <v>63.247336689213668</v>
      </c>
      <c r="AC541" s="34">
        <v>5</v>
      </c>
      <c r="AD541" s="34">
        <v>0</v>
      </c>
      <c r="AE541" s="34">
        <f t="shared" si="283"/>
        <v>5</v>
      </c>
      <c r="AF541" s="5">
        <f t="shared" si="284"/>
        <v>-0.56156133370750683</v>
      </c>
      <c r="AG541" s="5">
        <v>41</v>
      </c>
      <c r="AH541" s="5">
        <f t="shared" si="289"/>
        <v>259</v>
      </c>
      <c r="AI541" s="5">
        <f t="shared" si="285"/>
        <v>0.852994243292715</v>
      </c>
      <c r="AJ541" s="5"/>
      <c r="AK541" s="23">
        <f t="shared" si="286"/>
        <v>0.14571645479260409</v>
      </c>
      <c r="AL541" s="23">
        <f t="shared" si="287"/>
        <v>51.457164547926041</v>
      </c>
      <c r="AM541">
        <v>4</v>
      </c>
      <c r="AN541">
        <v>4</v>
      </c>
      <c r="AO541">
        <v>4</v>
      </c>
      <c r="AP541">
        <v>4</v>
      </c>
      <c r="AQ541">
        <v>4</v>
      </c>
      <c r="AR541" s="31">
        <v>4</v>
      </c>
      <c r="AS541" s="6">
        <f t="shared" si="274"/>
        <v>24</v>
      </c>
      <c r="AT541" s="6">
        <f t="shared" si="275"/>
        <v>0.62983474426353547</v>
      </c>
      <c r="AU541" s="6">
        <f t="shared" si="276"/>
        <v>0.56903253960790645</v>
      </c>
      <c r="AV541" s="6">
        <f t="shared" si="277"/>
        <v>0.2970787949802603</v>
      </c>
      <c r="AW541" s="6">
        <f t="shared" si="278"/>
        <v>-0.2620324046144914</v>
      </c>
      <c r="AX541" s="6">
        <f t="shared" si="279"/>
        <v>0.37758186298369223</v>
      </c>
      <c r="AY541" s="6">
        <f t="shared" si="280"/>
        <v>0.25555636805068033</v>
      </c>
      <c r="AZ541" s="6"/>
      <c r="BA541" s="6"/>
      <c r="BB541" s="24">
        <f t="shared" si="281"/>
        <v>0.3111753175452639</v>
      </c>
      <c r="BC541" s="24">
        <f t="shared" si="288"/>
        <v>53.111753175452641</v>
      </c>
      <c r="BD541" s="20">
        <f t="shared" si="282"/>
        <v>1.8742084117374458</v>
      </c>
      <c r="BE541" s="8">
        <f t="shared" si="271"/>
        <v>0.46855210293436145</v>
      </c>
      <c r="BF541" s="20">
        <f t="shared" si="272"/>
        <v>54.685521029343612</v>
      </c>
    </row>
    <row r="542" spans="1:58" customFormat="1">
      <c r="A542" s="34">
        <v>54929</v>
      </c>
      <c r="B542" s="35">
        <v>43603.854166666664</v>
      </c>
      <c r="C542" s="34" t="s">
        <v>6</v>
      </c>
      <c r="D542" s="34">
        <v>1</v>
      </c>
      <c r="E542" s="34">
        <f t="shared" si="273"/>
        <v>1</v>
      </c>
      <c r="F542" s="34">
        <v>4</v>
      </c>
      <c r="G542" s="34">
        <f t="shared" si="259"/>
        <v>4</v>
      </c>
      <c r="H542" s="34">
        <v>0</v>
      </c>
      <c r="I542" s="34">
        <f t="shared" si="260"/>
        <v>0</v>
      </c>
      <c r="J542" s="30">
        <f t="shared" si="261"/>
        <v>-1.3691230074647818</v>
      </c>
      <c r="K542" s="30">
        <f t="shared" si="262"/>
        <v>-0.81959900536140873</v>
      </c>
      <c r="L542" s="30">
        <f t="shared" si="263"/>
        <v>0.44251619257664032</v>
      </c>
      <c r="M542" s="30">
        <f t="shared" si="264"/>
        <v>-0.99204019468001348</v>
      </c>
      <c r="N542" s="1"/>
      <c r="O542" s="1"/>
      <c r="P542" s="21">
        <f t="shared" si="265"/>
        <v>-0.45637433582159392</v>
      </c>
      <c r="Q542" s="21">
        <f t="shared" si="266"/>
        <v>45.436256641784063</v>
      </c>
      <c r="R542" s="34">
        <v>5</v>
      </c>
      <c r="S542" s="34">
        <v>5</v>
      </c>
      <c r="T542" s="34">
        <v>18</v>
      </c>
      <c r="U542" s="34">
        <v>4</v>
      </c>
      <c r="V542" s="34">
        <v>4</v>
      </c>
      <c r="W542" s="34">
        <v>2</v>
      </c>
      <c r="X542" s="28">
        <f t="shared" si="267"/>
        <v>5</v>
      </c>
      <c r="Y542" s="22">
        <f t="shared" si="268"/>
        <v>30.173000000000002</v>
      </c>
      <c r="Z542" s="3"/>
      <c r="AA542" s="22">
        <f t="shared" si="269"/>
        <v>0.35682919143577485</v>
      </c>
      <c r="AB542" s="22">
        <f t="shared" si="270"/>
        <v>53.568291914357751</v>
      </c>
      <c r="AC542" s="34">
        <v>5</v>
      </c>
      <c r="AD542" s="34">
        <v>0</v>
      </c>
      <c r="AE542" s="34">
        <f t="shared" si="283"/>
        <v>5</v>
      </c>
      <c r="AF542" s="5">
        <f t="shared" si="284"/>
        <v>-0.56156133370750683</v>
      </c>
      <c r="AG542" s="5">
        <v>41</v>
      </c>
      <c r="AH542" s="5">
        <f t="shared" si="289"/>
        <v>259</v>
      </c>
      <c r="AI542" s="5">
        <f t="shared" si="285"/>
        <v>0.852994243292715</v>
      </c>
      <c r="AJ542" s="5"/>
      <c r="AK542" s="23">
        <f t="shared" si="286"/>
        <v>0.14571645479260409</v>
      </c>
      <c r="AL542" s="23">
        <f t="shared" si="287"/>
        <v>51.457164547926041</v>
      </c>
      <c r="AM542">
        <v>4</v>
      </c>
      <c r="AN542">
        <v>4</v>
      </c>
      <c r="AO542">
        <v>4</v>
      </c>
      <c r="AP542">
        <v>4</v>
      </c>
      <c r="AQ542">
        <v>4</v>
      </c>
      <c r="AR542" s="31">
        <v>4</v>
      </c>
      <c r="AS542" s="6">
        <f t="shared" si="274"/>
        <v>24</v>
      </c>
      <c r="AT542" s="6">
        <f t="shared" si="275"/>
        <v>0.62983474426353547</v>
      </c>
      <c r="AU542" s="6">
        <f t="shared" si="276"/>
        <v>0.56903253960790645</v>
      </c>
      <c r="AV542" s="6">
        <f t="shared" si="277"/>
        <v>0.2970787949802603</v>
      </c>
      <c r="AW542" s="6">
        <f t="shared" si="278"/>
        <v>-0.2620324046144914</v>
      </c>
      <c r="AX542" s="6">
        <f t="shared" si="279"/>
        <v>0.37758186298369223</v>
      </c>
      <c r="AY542" s="6">
        <f t="shared" si="280"/>
        <v>0.25555636805068033</v>
      </c>
      <c r="AZ542" s="6"/>
      <c r="BA542" s="6"/>
      <c r="BB542" s="24">
        <f t="shared" si="281"/>
        <v>0.3111753175452639</v>
      </c>
      <c r="BC542" s="24">
        <f t="shared" si="288"/>
        <v>53.111753175452641</v>
      </c>
      <c r="BD542" s="20">
        <f t="shared" si="282"/>
        <v>0.35734662795204891</v>
      </c>
      <c r="BE542" s="8">
        <f t="shared" si="271"/>
        <v>8.9336656988012228E-2</v>
      </c>
      <c r="BF542" s="20">
        <f t="shared" si="272"/>
        <v>50.893366569880122</v>
      </c>
    </row>
    <row r="543" spans="1:58" customFormat="1">
      <c r="A543" s="34">
        <v>54929</v>
      </c>
      <c r="B543" s="35">
        <v>43604.4375</v>
      </c>
      <c r="C543" s="34" t="s">
        <v>8</v>
      </c>
      <c r="D543" s="34">
        <v>1.3</v>
      </c>
      <c r="E543" s="34">
        <f t="shared" si="273"/>
        <v>1.3</v>
      </c>
      <c r="F543" s="34">
        <v>3</v>
      </c>
      <c r="G543" s="34">
        <f t="shared" si="259"/>
        <v>3</v>
      </c>
      <c r="H543" s="34">
        <v>4</v>
      </c>
      <c r="I543" s="34">
        <f t="shared" si="260"/>
        <v>4</v>
      </c>
      <c r="J543" s="30">
        <f t="shared" si="261"/>
        <v>-0.15754270786897129</v>
      </c>
      <c r="K543" s="30">
        <f t="shared" si="262"/>
        <v>-0.57256821752649634</v>
      </c>
      <c r="L543" s="30">
        <f t="shared" si="263"/>
        <v>-0.61026742897824293</v>
      </c>
      <c r="M543" s="30">
        <f t="shared" si="264"/>
        <v>1.0252929386357681</v>
      </c>
      <c r="N543" s="1"/>
      <c r="O543" s="1"/>
      <c r="P543" s="21">
        <f t="shared" si="265"/>
        <v>-5.2514235956323763E-2</v>
      </c>
      <c r="Q543" s="21">
        <f t="shared" si="266"/>
        <v>49.47485764043676</v>
      </c>
      <c r="R543" s="34">
        <v>3</v>
      </c>
      <c r="S543" s="34">
        <v>5</v>
      </c>
      <c r="T543" s="34">
        <v>18</v>
      </c>
      <c r="U543" s="34">
        <v>3</v>
      </c>
      <c r="V543" s="34">
        <v>4</v>
      </c>
      <c r="W543" s="34">
        <v>1</v>
      </c>
      <c r="X543" s="28">
        <f t="shared" si="267"/>
        <v>6</v>
      </c>
      <c r="Y543" s="22">
        <f t="shared" si="268"/>
        <v>28.033999999999999</v>
      </c>
      <c r="Z543" s="3"/>
      <c r="AA543" s="22">
        <f t="shared" si="269"/>
        <v>8.0044742593303755E-2</v>
      </c>
      <c r="AB543" s="22">
        <f t="shared" si="270"/>
        <v>50.800447425933037</v>
      </c>
      <c r="AC543" s="34">
        <v>0</v>
      </c>
      <c r="AD543" s="34">
        <v>2</v>
      </c>
      <c r="AE543" s="34">
        <f t="shared" si="283"/>
        <v>2</v>
      </c>
      <c r="AF543" s="5">
        <f t="shared" si="284"/>
        <v>-1.5741332262049952</v>
      </c>
      <c r="AG543" s="5">
        <v>41</v>
      </c>
      <c r="AH543" s="5">
        <f t="shared" si="289"/>
        <v>259</v>
      </c>
      <c r="AI543" s="5">
        <f t="shared" si="285"/>
        <v>0.852994243292715</v>
      </c>
      <c r="AJ543" s="5"/>
      <c r="AK543" s="23">
        <f t="shared" si="286"/>
        <v>-0.36056949145614009</v>
      </c>
      <c r="AL543" s="23">
        <f t="shared" si="287"/>
        <v>46.394305085438596</v>
      </c>
      <c r="AM543">
        <v>5</v>
      </c>
      <c r="AN543">
        <v>4</v>
      </c>
      <c r="AO543">
        <v>5</v>
      </c>
      <c r="AP543">
        <v>4</v>
      </c>
      <c r="AQ543">
        <v>4</v>
      </c>
      <c r="AR543" s="31">
        <v>4</v>
      </c>
      <c r="AS543" s="6">
        <f t="shared" si="274"/>
        <v>26</v>
      </c>
      <c r="AT543" s="6">
        <f t="shared" si="275"/>
        <v>1.7775686462005913</v>
      </c>
      <c r="AU543" s="6">
        <f t="shared" si="276"/>
        <v>0.56903253960790645</v>
      </c>
      <c r="AV543" s="6">
        <f t="shared" si="277"/>
        <v>1.423502559280414</v>
      </c>
      <c r="AW543" s="6">
        <f t="shared" si="278"/>
        <v>-0.2620324046144914</v>
      </c>
      <c r="AX543" s="6">
        <f t="shared" si="279"/>
        <v>0.37758186298369223</v>
      </c>
      <c r="AY543" s="6">
        <f t="shared" si="280"/>
        <v>0.25555636805068033</v>
      </c>
      <c r="AZ543" s="6"/>
      <c r="BA543" s="6"/>
      <c r="BB543" s="24">
        <f t="shared" si="281"/>
        <v>0.69020159525146552</v>
      </c>
      <c r="BC543" s="24">
        <f t="shared" si="288"/>
        <v>56.902015952514652</v>
      </c>
      <c r="BD543" s="20">
        <f t="shared" si="282"/>
        <v>0.35716261043230541</v>
      </c>
      <c r="BE543" s="8">
        <f t="shared" si="271"/>
        <v>8.9290652608076351E-2</v>
      </c>
      <c r="BF543" s="20">
        <f t="shared" si="272"/>
        <v>50.892906526080765</v>
      </c>
    </row>
    <row r="544" spans="1:58" customFormat="1">
      <c r="A544" s="34">
        <v>54929</v>
      </c>
      <c r="B544" s="35">
        <v>43604.595833333333</v>
      </c>
      <c r="C544" s="34" t="s">
        <v>4</v>
      </c>
      <c r="D544" s="34">
        <v>1.3</v>
      </c>
      <c r="E544" s="34">
        <f t="shared" si="273"/>
        <v>1.3</v>
      </c>
      <c r="F544" s="34">
        <v>4</v>
      </c>
      <c r="G544" s="34">
        <f t="shared" si="259"/>
        <v>4</v>
      </c>
      <c r="H544" s="34">
        <v>0</v>
      </c>
      <c r="I544" s="34">
        <f t="shared" si="260"/>
        <v>0</v>
      </c>
      <c r="J544" s="30">
        <f t="shared" si="261"/>
        <v>-1.1220922196298695</v>
      </c>
      <c r="K544" s="30">
        <f t="shared" si="262"/>
        <v>-0.57256821752649634</v>
      </c>
      <c r="L544" s="30">
        <f t="shared" si="263"/>
        <v>0.44251619257664032</v>
      </c>
      <c r="M544" s="30">
        <f t="shared" si="264"/>
        <v>-0.99204019468001348</v>
      </c>
      <c r="N544" s="1"/>
      <c r="O544" s="1"/>
      <c r="P544" s="21">
        <f t="shared" si="265"/>
        <v>-0.37403073987662316</v>
      </c>
      <c r="Q544" s="21">
        <f t="shared" si="266"/>
        <v>46.259692601233766</v>
      </c>
      <c r="R544" s="34">
        <v>1</v>
      </c>
      <c r="S544" s="34">
        <v>5</v>
      </c>
      <c r="T544" s="34">
        <v>17</v>
      </c>
      <c r="U544" s="34">
        <v>5</v>
      </c>
      <c r="V544" s="34">
        <v>5</v>
      </c>
      <c r="W544" s="34">
        <v>2</v>
      </c>
      <c r="X544" s="28">
        <f t="shared" si="267"/>
        <v>5</v>
      </c>
      <c r="Y544" s="22">
        <f t="shared" si="268"/>
        <v>28.834</v>
      </c>
      <c r="Z544" s="3"/>
      <c r="AA544" s="22">
        <f t="shared" si="269"/>
        <v>0.18356393804630833</v>
      </c>
      <c r="AB544" s="22">
        <f t="shared" si="270"/>
        <v>51.835639380463086</v>
      </c>
      <c r="AC544" s="34">
        <v>0</v>
      </c>
      <c r="AD544" s="34">
        <v>2</v>
      </c>
      <c r="AE544" s="34">
        <f t="shared" si="283"/>
        <v>2</v>
      </c>
      <c r="AF544" s="5">
        <f t="shared" si="284"/>
        <v>-1.5741332262049952</v>
      </c>
      <c r="AG544" s="5">
        <v>41</v>
      </c>
      <c r="AH544" s="5">
        <f t="shared" si="289"/>
        <v>259</v>
      </c>
      <c r="AI544" s="5">
        <f t="shared" si="285"/>
        <v>0.852994243292715</v>
      </c>
      <c r="AJ544" s="5"/>
      <c r="AK544" s="23">
        <f t="shared" si="286"/>
        <v>-0.36056949145614009</v>
      </c>
      <c r="AL544" s="23">
        <f t="shared" si="287"/>
        <v>46.394305085438596</v>
      </c>
      <c r="AM544">
        <v>5</v>
      </c>
      <c r="AN544">
        <v>4</v>
      </c>
      <c r="AO544">
        <v>5</v>
      </c>
      <c r="AP544">
        <v>4</v>
      </c>
      <c r="AQ544">
        <v>4</v>
      </c>
      <c r="AR544" s="31">
        <v>4</v>
      </c>
      <c r="AS544" s="6">
        <f t="shared" si="274"/>
        <v>26</v>
      </c>
      <c r="AT544" s="6">
        <f t="shared" si="275"/>
        <v>1.7775686462005913</v>
      </c>
      <c r="AU544" s="6">
        <f t="shared" si="276"/>
        <v>0.56903253960790645</v>
      </c>
      <c r="AV544" s="6">
        <f t="shared" si="277"/>
        <v>1.423502559280414</v>
      </c>
      <c r="AW544" s="6">
        <f t="shared" si="278"/>
        <v>-0.2620324046144914</v>
      </c>
      <c r="AX544" s="6">
        <f t="shared" si="279"/>
        <v>0.37758186298369223</v>
      </c>
      <c r="AY544" s="6">
        <f t="shared" si="280"/>
        <v>0.25555636805068033</v>
      </c>
      <c r="AZ544" s="6"/>
      <c r="BA544" s="6"/>
      <c r="BB544" s="24">
        <f t="shared" si="281"/>
        <v>0.69020159525146552</v>
      </c>
      <c r="BC544" s="24">
        <f t="shared" si="288"/>
        <v>56.902015952514652</v>
      </c>
      <c r="BD544" s="20">
        <f t="shared" si="282"/>
        <v>0.13916530196501053</v>
      </c>
      <c r="BE544" s="8">
        <f t="shared" si="271"/>
        <v>3.4791325491252634E-2</v>
      </c>
      <c r="BF544" s="20">
        <f t="shared" si="272"/>
        <v>50.347913254912527</v>
      </c>
    </row>
    <row r="545" spans="1:58" customFormat="1">
      <c r="A545" s="68">
        <v>54929</v>
      </c>
      <c r="B545" s="74">
        <v>43604.76458333333</v>
      </c>
      <c r="C545" s="68" t="s">
        <v>5</v>
      </c>
      <c r="D545" s="68">
        <v>1.3</v>
      </c>
      <c r="E545" s="34">
        <f t="shared" si="273"/>
        <v>1.3</v>
      </c>
      <c r="F545" s="68">
        <v>5</v>
      </c>
      <c r="G545" s="34">
        <f t="shared" si="259"/>
        <v>5</v>
      </c>
      <c r="H545" s="68">
        <v>5</v>
      </c>
      <c r="I545" s="34">
        <f t="shared" si="260"/>
        <v>5</v>
      </c>
      <c r="J545" s="30">
        <f t="shared" si="261"/>
        <v>2.452357818569741</v>
      </c>
      <c r="K545" s="30">
        <f t="shared" si="262"/>
        <v>-0.57256821752649634</v>
      </c>
      <c r="L545" s="30">
        <f t="shared" si="263"/>
        <v>1.4952998141315237</v>
      </c>
      <c r="M545" s="30">
        <f t="shared" si="264"/>
        <v>1.5296262219647134</v>
      </c>
      <c r="N545" s="15"/>
      <c r="O545" s="15"/>
      <c r="P545" s="21">
        <f t="shared" si="265"/>
        <v>0.81745260618991367</v>
      </c>
      <c r="Q545" s="21">
        <f t="shared" si="266"/>
        <v>58.174526061899137</v>
      </c>
      <c r="R545" s="68">
        <v>5</v>
      </c>
      <c r="S545" s="68">
        <v>5</v>
      </c>
      <c r="T545" s="68">
        <v>24</v>
      </c>
      <c r="U545" s="68">
        <v>8</v>
      </c>
      <c r="V545" s="68">
        <v>9</v>
      </c>
      <c r="W545" s="68">
        <v>1</v>
      </c>
      <c r="X545" s="28">
        <f t="shared" si="267"/>
        <v>6</v>
      </c>
      <c r="Y545" s="22">
        <f t="shared" si="268"/>
        <v>44.230000000000004</v>
      </c>
      <c r="Z545" s="16"/>
      <c r="AA545" s="22">
        <f t="shared" si="269"/>
        <v>2.1757908545393803</v>
      </c>
      <c r="AB545" s="22">
        <f t="shared" si="270"/>
        <v>71.757908545393803</v>
      </c>
      <c r="AC545" s="34">
        <v>0</v>
      </c>
      <c r="AD545" s="34">
        <v>2</v>
      </c>
      <c r="AE545" s="34">
        <f t="shared" si="283"/>
        <v>2</v>
      </c>
      <c r="AF545" s="5">
        <f t="shared" si="284"/>
        <v>-1.5741332262049952</v>
      </c>
      <c r="AG545" s="5">
        <v>41</v>
      </c>
      <c r="AH545" s="5">
        <f t="shared" si="289"/>
        <v>259</v>
      </c>
      <c r="AI545" s="5">
        <f t="shared" si="285"/>
        <v>0.852994243292715</v>
      </c>
      <c r="AJ545" s="5"/>
      <c r="AK545" s="23">
        <f t="shared" si="286"/>
        <v>-0.36056949145614009</v>
      </c>
      <c r="AL545" s="23">
        <f t="shared" si="287"/>
        <v>46.394305085438596</v>
      </c>
      <c r="AM545" s="14">
        <v>5</v>
      </c>
      <c r="AN545" s="14">
        <v>4</v>
      </c>
      <c r="AO545" s="14">
        <v>5</v>
      </c>
      <c r="AP545" s="14">
        <v>4</v>
      </c>
      <c r="AQ545" s="14">
        <v>4</v>
      </c>
      <c r="AR545" s="32">
        <v>4</v>
      </c>
      <c r="AS545" s="6">
        <f t="shared" si="274"/>
        <v>26</v>
      </c>
      <c r="AT545" s="6">
        <f t="shared" si="275"/>
        <v>1.7775686462005913</v>
      </c>
      <c r="AU545" s="6">
        <f t="shared" si="276"/>
        <v>0.56903253960790645</v>
      </c>
      <c r="AV545" s="6">
        <f t="shared" si="277"/>
        <v>1.423502559280414</v>
      </c>
      <c r="AW545" s="6">
        <f t="shared" si="278"/>
        <v>-0.2620324046144914</v>
      </c>
      <c r="AX545" s="6">
        <f t="shared" si="279"/>
        <v>0.37758186298369223</v>
      </c>
      <c r="AY545" s="6">
        <f t="shared" si="280"/>
        <v>0.25555636805068033</v>
      </c>
      <c r="AZ545" s="18"/>
      <c r="BA545" s="18"/>
      <c r="BB545" s="24">
        <f t="shared" si="281"/>
        <v>0.69020159525146552</v>
      </c>
      <c r="BC545" s="24">
        <f t="shared" si="288"/>
        <v>56.902015952514652</v>
      </c>
      <c r="BD545" s="20">
        <f t="shared" si="282"/>
        <v>3.3228755645246193</v>
      </c>
      <c r="BE545" s="8">
        <f t="shared" si="271"/>
        <v>0.83071889113115482</v>
      </c>
      <c r="BF545" s="20">
        <f t="shared" si="272"/>
        <v>58.307188911311549</v>
      </c>
    </row>
    <row r="546" spans="1:58" customFormat="1">
      <c r="A546" s="34">
        <v>54929</v>
      </c>
      <c r="B546" s="35">
        <v>43604.854166666664</v>
      </c>
      <c r="C546" s="34" t="s">
        <v>6</v>
      </c>
      <c r="D546" s="34">
        <v>1.3</v>
      </c>
      <c r="E546" s="34">
        <f t="shared" si="273"/>
        <v>1.3</v>
      </c>
      <c r="F546" s="34">
        <v>4</v>
      </c>
      <c r="G546" s="34">
        <f t="shared" si="259"/>
        <v>4</v>
      </c>
      <c r="H546" s="34">
        <v>0</v>
      </c>
      <c r="I546" s="34">
        <f t="shared" si="260"/>
        <v>0</v>
      </c>
      <c r="J546" s="30">
        <f t="shared" si="261"/>
        <v>-1.1220922196298695</v>
      </c>
      <c r="K546" s="30">
        <f t="shared" si="262"/>
        <v>-0.57256821752649634</v>
      </c>
      <c r="L546" s="30">
        <f t="shared" si="263"/>
        <v>0.44251619257664032</v>
      </c>
      <c r="M546" s="30">
        <f t="shared" si="264"/>
        <v>-0.99204019468001348</v>
      </c>
      <c r="N546" s="1"/>
      <c r="O546" s="1"/>
      <c r="P546" s="21">
        <f t="shared" si="265"/>
        <v>-0.37403073987662316</v>
      </c>
      <c r="Q546" s="21">
        <f t="shared" si="266"/>
        <v>46.259692601233766</v>
      </c>
      <c r="R546" s="34">
        <v>5</v>
      </c>
      <c r="S546" s="34">
        <v>5</v>
      </c>
      <c r="T546" s="34">
        <v>21</v>
      </c>
      <c r="U546" s="34">
        <v>8</v>
      </c>
      <c r="V546" s="34">
        <v>8</v>
      </c>
      <c r="W546" s="34">
        <v>2</v>
      </c>
      <c r="X546" s="28">
        <f t="shared" si="267"/>
        <v>5</v>
      </c>
      <c r="Y546" s="22">
        <f t="shared" si="268"/>
        <v>40.475999999999999</v>
      </c>
      <c r="Z546" s="3"/>
      <c r="AA546" s="22">
        <f t="shared" si="269"/>
        <v>1.6900270298761562</v>
      </c>
      <c r="AB546" s="22">
        <f t="shared" si="270"/>
        <v>66.900270298761569</v>
      </c>
      <c r="AC546" s="34">
        <v>0</v>
      </c>
      <c r="AD546" s="34">
        <v>2</v>
      </c>
      <c r="AE546" s="34">
        <f t="shared" si="283"/>
        <v>2</v>
      </c>
      <c r="AF546" s="5">
        <f t="shared" si="284"/>
        <v>-1.5741332262049952</v>
      </c>
      <c r="AG546" s="5">
        <v>41</v>
      </c>
      <c r="AH546" s="5">
        <f t="shared" si="289"/>
        <v>259</v>
      </c>
      <c r="AI546" s="5">
        <f t="shared" si="285"/>
        <v>0.852994243292715</v>
      </c>
      <c r="AJ546" s="5"/>
      <c r="AK546" s="23">
        <f t="shared" si="286"/>
        <v>-0.36056949145614009</v>
      </c>
      <c r="AL546" s="23">
        <f t="shared" si="287"/>
        <v>46.394305085438596</v>
      </c>
      <c r="AM546">
        <v>5</v>
      </c>
      <c r="AN546">
        <v>4</v>
      </c>
      <c r="AO546">
        <v>5</v>
      </c>
      <c r="AP546">
        <v>4</v>
      </c>
      <c r="AQ546">
        <v>4</v>
      </c>
      <c r="AR546" s="31">
        <v>4</v>
      </c>
      <c r="AS546" s="6">
        <f t="shared" si="274"/>
        <v>26</v>
      </c>
      <c r="AT546" s="6">
        <f t="shared" si="275"/>
        <v>1.7775686462005913</v>
      </c>
      <c r="AU546" s="6">
        <f t="shared" si="276"/>
        <v>0.56903253960790645</v>
      </c>
      <c r="AV546" s="6">
        <f t="shared" si="277"/>
        <v>1.423502559280414</v>
      </c>
      <c r="AW546" s="6">
        <f t="shared" si="278"/>
        <v>-0.2620324046144914</v>
      </c>
      <c r="AX546" s="6">
        <f t="shared" si="279"/>
        <v>0.37758186298369223</v>
      </c>
      <c r="AY546" s="6">
        <f t="shared" si="280"/>
        <v>0.25555636805068033</v>
      </c>
      <c r="AZ546" s="6"/>
      <c r="BA546" s="6"/>
      <c r="BB546" s="24">
        <f t="shared" si="281"/>
        <v>0.69020159525146552</v>
      </c>
      <c r="BC546" s="24">
        <f t="shared" si="288"/>
        <v>56.902015952514652</v>
      </c>
      <c r="BD546" s="20">
        <f t="shared" si="282"/>
        <v>1.6456283937948584</v>
      </c>
      <c r="BE546" s="8">
        <f t="shared" si="271"/>
        <v>0.41140709844871459</v>
      </c>
      <c r="BF546" s="20">
        <f t="shared" si="272"/>
        <v>54.114070984487142</v>
      </c>
    </row>
    <row r="547" spans="1:58" customFormat="1">
      <c r="A547" s="34">
        <v>54929</v>
      </c>
      <c r="B547" s="35">
        <v>43605.4375</v>
      </c>
      <c r="C547" s="34" t="s">
        <v>9</v>
      </c>
      <c r="D547" s="34">
        <v>1.3</v>
      </c>
      <c r="E547" s="34">
        <f t="shared" si="273"/>
        <v>1.3</v>
      </c>
      <c r="F547" s="34">
        <v>3</v>
      </c>
      <c r="G547" s="34">
        <f t="shared" si="259"/>
        <v>3</v>
      </c>
      <c r="H547" s="34">
        <v>4</v>
      </c>
      <c r="I547" s="34">
        <f t="shared" si="260"/>
        <v>4</v>
      </c>
      <c r="J547" s="30">
        <f t="shared" si="261"/>
        <v>-0.15754270786897129</v>
      </c>
      <c r="K547" s="30">
        <f t="shared" si="262"/>
        <v>-0.57256821752649634</v>
      </c>
      <c r="L547" s="30">
        <f t="shared" si="263"/>
        <v>-0.61026742897824293</v>
      </c>
      <c r="M547" s="30">
        <f t="shared" si="264"/>
        <v>1.0252929386357681</v>
      </c>
      <c r="N547" s="1"/>
      <c r="O547" s="1"/>
      <c r="P547" s="21">
        <f t="shared" si="265"/>
        <v>-5.2514235956323763E-2</v>
      </c>
      <c r="Q547" s="21">
        <f t="shared" si="266"/>
        <v>49.47485764043676</v>
      </c>
      <c r="R547" s="34">
        <v>4</v>
      </c>
      <c r="S547" s="34">
        <v>5</v>
      </c>
      <c r="T547" s="34">
        <v>20</v>
      </c>
      <c r="U547" s="34">
        <v>5</v>
      </c>
      <c r="V547" s="34">
        <v>6</v>
      </c>
      <c r="W547" s="34">
        <v>1</v>
      </c>
      <c r="X547" s="28">
        <f t="shared" si="267"/>
        <v>6</v>
      </c>
      <c r="Y547" s="22">
        <f t="shared" si="268"/>
        <v>34.225999999999999</v>
      </c>
      <c r="Z547" s="3"/>
      <c r="AA547" s="22">
        <f t="shared" si="269"/>
        <v>0.88128331539955851</v>
      </c>
      <c r="AB547" s="22">
        <f t="shared" si="270"/>
        <v>58.812833153995584</v>
      </c>
      <c r="AC547" s="34">
        <v>5</v>
      </c>
      <c r="AD547" s="34">
        <v>3</v>
      </c>
      <c r="AE547" s="34">
        <f t="shared" si="283"/>
        <v>8</v>
      </c>
      <c r="AF547" s="5">
        <f t="shared" si="284"/>
        <v>0.45101055878998159</v>
      </c>
      <c r="AG547" s="5">
        <v>41</v>
      </c>
      <c r="AH547" s="5">
        <f t="shared" si="289"/>
        <v>259</v>
      </c>
      <c r="AI547" s="5">
        <f t="shared" si="285"/>
        <v>0.852994243292715</v>
      </c>
      <c r="AJ547" s="5"/>
      <c r="AK547" s="23">
        <f t="shared" si="286"/>
        <v>0.65200240104134832</v>
      </c>
      <c r="AL547" s="23">
        <f t="shared" si="287"/>
        <v>56.520024010413479</v>
      </c>
      <c r="AM547">
        <v>3</v>
      </c>
      <c r="AN547">
        <v>3</v>
      </c>
      <c r="AO547">
        <v>3</v>
      </c>
      <c r="AP547">
        <v>3</v>
      </c>
      <c r="AQ547">
        <v>3</v>
      </c>
      <c r="AR547" s="31">
        <v>4</v>
      </c>
      <c r="AS547" s="6">
        <f t="shared" si="274"/>
        <v>19</v>
      </c>
      <c r="AT547" s="6">
        <f t="shared" si="275"/>
        <v>-0.51789915767352035</v>
      </c>
      <c r="AU547" s="6">
        <f t="shared" si="276"/>
        <v>-0.52688198111843199</v>
      </c>
      <c r="AV547" s="6">
        <f t="shared" si="277"/>
        <v>-0.82934496931989354</v>
      </c>
      <c r="AW547" s="6">
        <f t="shared" si="278"/>
        <v>-1.2620324046144913</v>
      </c>
      <c r="AX547" s="6">
        <f t="shared" si="279"/>
        <v>-0.81754681637338489</v>
      </c>
      <c r="AY547" s="6">
        <f t="shared" si="280"/>
        <v>0.25555636805068033</v>
      </c>
      <c r="AZ547" s="6"/>
      <c r="BA547" s="6"/>
      <c r="BB547" s="24">
        <f t="shared" si="281"/>
        <v>-0.61635816017484024</v>
      </c>
      <c r="BC547" s="24">
        <f t="shared" si="288"/>
        <v>43.836418398251595</v>
      </c>
      <c r="BD547" s="20">
        <f t="shared" si="282"/>
        <v>0.86441332030974283</v>
      </c>
      <c r="BE547" s="8">
        <f t="shared" si="271"/>
        <v>0.21610333007743571</v>
      </c>
      <c r="BF547" s="20">
        <f t="shared" si="272"/>
        <v>52.161033300774356</v>
      </c>
    </row>
    <row r="548" spans="1:58" customFormat="1">
      <c r="A548" s="34">
        <v>54929</v>
      </c>
      <c r="B548" s="35">
        <v>43605.583333333336</v>
      </c>
      <c r="C548" s="34" t="s">
        <v>4</v>
      </c>
      <c r="D548" s="34">
        <v>3</v>
      </c>
      <c r="E548" s="34">
        <f t="shared" si="273"/>
        <v>3</v>
      </c>
      <c r="F548" s="34">
        <v>4</v>
      </c>
      <c r="G548" s="34">
        <f t="shared" si="259"/>
        <v>4</v>
      </c>
      <c r="H548" s="34">
        <v>5</v>
      </c>
      <c r="I548" s="34">
        <f t="shared" si="260"/>
        <v>5</v>
      </c>
      <c r="J548" s="30">
        <f t="shared" si="261"/>
        <v>2.7994153280793608</v>
      </c>
      <c r="K548" s="30">
        <f t="shared" si="262"/>
        <v>0.82727291353800725</v>
      </c>
      <c r="L548" s="30">
        <f t="shared" si="263"/>
        <v>0.44251619257664032</v>
      </c>
      <c r="M548" s="30">
        <f t="shared" si="264"/>
        <v>1.5296262219647134</v>
      </c>
      <c r="N548" s="1"/>
      <c r="O548" s="1"/>
      <c r="P548" s="21">
        <f t="shared" si="265"/>
        <v>0.9331384426931203</v>
      </c>
      <c r="Q548" s="21">
        <f t="shared" si="266"/>
        <v>59.331384426931201</v>
      </c>
      <c r="R548" s="34">
        <v>4</v>
      </c>
      <c r="S548" s="34">
        <v>5</v>
      </c>
      <c r="T548" s="34">
        <v>19</v>
      </c>
      <c r="U548" s="34">
        <v>5</v>
      </c>
      <c r="V548" s="34">
        <v>6</v>
      </c>
      <c r="W548" s="34">
        <v>1</v>
      </c>
      <c r="X548" s="28">
        <f t="shared" si="267"/>
        <v>6</v>
      </c>
      <c r="Y548" s="22">
        <f t="shared" si="268"/>
        <v>33.237000000000002</v>
      </c>
      <c r="Z548" s="3"/>
      <c r="AA548" s="22">
        <f t="shared" si="269"/>
        <v>0.75330771002078212</v>
      </c>
      <c r="AB548" s="22">
        <f t="shared" si="270"/>
        <v>57.533077100207819</v>
      </c>
      <c r="AC548" s="34">
        <v>5</v>
      </c>
      <c r="AD548" s="34">
        <v>3</v>
      </c>
      <c r="AE548" s="34">
        <f t="shared" si="283"/>
        <v>8</v>
      </c>
      <c r="AF548" s="5">
        <f t="shared" si="284"/>
        <v>0.45101055878998159</v>
      </c>
      <c r="AG548" s="5">
        <v>41</v>
      </c>
      <c r="AH548" s="5">
        <f t="shared" si="289"/>
        <v>259</v>
      </c>
      <c r="AI548" s="5">
        <f t="shared" si="285"/>
        <v>0.852994243292715</v>
      </c>
      <c r="AJ548" s="5"/>
      <c r="AK548" s="23">
        <f t="shared" si="286"/>
        <v>0.65200240104134832</v>
      </c>
      <c r="AL548" s="23">
        <f t="shared" si="287"/>
        <v>56.520024010413479</v>
      </c>
      <c r="AM548">
        <v>3</v>
      </c>
      <c r="AN548">
        <v>3</v>
      </c>
      <c r="AO548">
        <v>3</v>
      </c>
      <c r="AP548">
        <v>3</v>
      </c>
      <c r="AQ548">
        <v>3</v>
      </c>
      <c r="AR548" s="31">
        <v>4</v>
      </c>
      <c r="AS548" s="6">
        <f t="shared" si="274"/>
        <v>19</v>
      </c>
      <c r="AT548" s="6">
        <f t="shared" si="275"/>
        <v>-0.51789915767352035</v>
      </c>
      <c r="AU548" s="6">
        <f t="shared" si="276"/>
        <v>-0.52688198111843199</v>
      </c>
      <c r="AV548" s="6">
        <f t="shared" si="277"/>
        <v>-0.82934496931989354</v>
      </c>
      <c r="AW548" s="6">
        <f t="shared" si="278"/>
        <v>-1.2620324046144913</v>
      </c>
      <c r="AX548" s="6">
        <f t="shared" si="279"/>
        <v>-0.81754681637338489</v>
      </c>
      <c r="AY548" s="6">
        <f t="shared" si="280"/>
        <v>0.25555636805068033</v>
      </c>
      <c r="AZ548" s="6"/>
      <c r="BA548" s="6"/>
      <c r="BB548" s="24">
        <f t="shared" si="281"/>
        <v>-0.61635816017484024</v>
      </c>
      <c r="BC548" s="24">
        <f t="shared" si="288"/>
        <v>43.836418398251595</v>
      </c>
      <c r="BD548" s="20">
        <f t="shared" si="282"/>
        <v>1.7220903935804108</v>
      </c>
      <c r="BE548" s="8">
        <f t="shared" si="271"/>
        <v>0.43052259839510271</v>
      </c>
      <c r="BF548" s="20">
        <f t="shared" si="272"/>
        <v>54.305225983951026</v>
      </c>
    </row>
    <row r="549" spans="1:58" customFormat="1">
      <c r="A549" s="34">
        <v>54929</v>
      </c>
      <c r="B549" s="35">
        <v>43605.753472222219</v>
      </c>
      <c r="C549" s="34" t="s">
        <v>5</v>
      </c>
      <c r="D549" s="34">
        <v>3.5</v>
      </c>
      <c r="E549" s="34">
        <f t="shared" si="273"/>
        <v>3.5</v>
      </c>
      <c r="F549" s="34">
        <v>4</v>
      </c>
      <c r="G549" s="34">
        <f t="shared" si="259"/>
        <v>4</v>
      </c>
      <c r="H549" s="34">
        <v>4</v>
      </c>
      <c r="I549" s="34">
        <f t="shared" si="260"/>
        <v>4</v>
      </c>
      <c r="J549" s="30">
        <f t="shared" si="261"/>
        <v>2.7068000244752697</v>
      </c>
      <c r="K549" s="30">
        <f t="shared" si="262"/>
        <v>1.2389908932628613</v>
      </c>
      <c r="L549" s="30">
        <f t="shared" si="263"/>
        <v>0.44251619257664032</v>
      </c>
      <c r="M549" s="30">
        <f t="shared" si="264"/>
        <v>1.0252929386357681</v>
      </c>
      <c r="N549" s="1"/>
      <c r="O549" s="1"/>
      <c r="P549" s="21">
        <f t="shared" si="265"/>
        <v>0.90226667482508993</v>
      </c>
      <c r="Q549" s="21">
        <f t="shared" si="266"/>
        <v>59.022666748250899</v>
      </c>
      <c r="R549" s="34">
        <v>4</v>
      </c>
      <c r="S549" s="34">
        <v>5</v>
      </c>
      <c r="T549" s="34">
        <v>19</v>
      </c>
      <c r="U549" s="34">
        <v>4</v>
      </c>
      <c r="V549" s="34">
        <v>5</v>
      </c>
      <c r="W549" s="34">
        <v>1</v>
      </c>
      <c r="X549" s="28">
        <f t="shared" si="267"/>
        <v>6</v>
      </c>
      <c r="Y549" s="22">
        <f t="shared" si="268"/>
        <v>31.403000000000002</v>
      </c>
      <c r="Z549" s="3"/>
      <c r="AA549" s="22">
        <f t="shared" si="269"/>
        <v>0.51598995444476936</v>
      </c>
      <c r="AB549" s="22">
        <f t="shared" si="270"/>
        <v>55.159899544447697</v>
      </c>
      <c r="AC549" s="34">
        <v>5</v>
      </c>
      <c r="AD549" s="34">
        <v>3</v>
      </c>
      <c r="AE549" s="34">
        <f t="shared" si="283"/>
        <v>8</v>
      </c>
      <c r="AF549" s="5">
        <f t="shared" si="284"/>
        <v>0.45101055878998159</v>
      </c>
      <c r="AG549" s="5">
        <v>41</v>
      </c>
      <c r="AH549" s="5">
        <f t="shared" si="289"/>
        <v>259</v>
      </c>
      <c r="AI549" s="5">
        <f t="shared" si="285"/>
        <v>0.852994243292715</v>
      </c>
      <c r="AJ549" s="5"/>
      <c r="AK549" s="23">
        <f t="shared" si="286"/>
        <v>0.65200240104134832</v>
      </c>
      <c r="AL549" s="23">
        <f t="shared" si="287"/>
        <v>56.520024010413479</v>
      </c>
      <c r="AM549">
        <v>3</v>
      </c>
      <c r="AN549">
        <v>3</v>
      </c>
      <c r="AO549">
        <v>3</v>
      </c>
      <c r="AP549">
        <v>3</v>
      </c>
      <c r="AQ549">
        <v>3</v>
      </c>
      <c r="AR549" s="31">
        <v>4</v>
      </c>
      <c r="AS549" s="6">
        <f t="shared" si="274"/>
        <v>19</v>
      </c>
      <c r="AT549" s="6">
        <f t="shared" si="275"/>
        <v>-0.51789915767352035</v>
      </c>
      <c r="AU549" s="6">
        <f t="shared" si="276"/>
        <v>-0.52688198111843199</v>
      </c>
      <c r="AV549" s="6">
        <f t="shared" si="277"/>
        <v>-0.82934496931989354</v>
      </c>
      <c r="AW549" s="6">
        <f t="shared" si="278"/>
        <v>-1.2620324046144913</v>
      </c>
      <c r="AX549" s="6">
        <f t="shared" si="279"/>
        <v>-0.81754681637338489</v>
      </c>
      <c r="AY549" s="6">
        <f t="shared" si="280"/>
        <v>0.25555636805068033</v>
      </c>
      <c r="AZ549" s="6"/>
      <c r="BA549" s="6"/>
      <c r="BB549" s="24">
        <f t="shared" si="281"/>
        <v>-0.61635816017484024</v>
      </c>
      <c r="BC549" s="24">
        <f t="shared" si="288"/>
        <v>43.836418398251595</v>
      </c>
      <c r="BD549" s="20">
        <f t="shared" si="282"/>
        <v>1.4539008701363676</v>
      </c>
      <c r="BE549" s="8">
        <f t="shared" si="271"/>
        <v>0.3634752175340919</v>
      </c>
      <c r="BF549" s="20">
        <f t="shared" si="272"/>
        <v>53.634752175340921</v>
      </c>
    </row>
    <row r="550" spans="1:58" customFormat="1">
      <c r="A550" s="34">
        <v>54929</v>
      </c>
      <c r="B550" s="35">
        <v>43605.854166666664</v>
      </c>
      <c r="C550" s="34" t="s">
        <v>6</v>
      </c>
      <c r="D550" s="37">
        <v>1.8041666666666665</v>
      </c>
      <c r="E550" s="1">
        <f t="shared" si="273"/>
        <v>1.8041666666666665</v>
      </c>
      <c r="F550" s="37">
        <v>3</v>
      </c>
      <c r="G550" s="1">
        <f t="shared" si="259"/>
        <v>3</v>
      </c>
      <c r="H550" s="37">
        <v>2</v>
      </c>
      <c r="I550" s="1">
        <f t="shared" si="260"/>
        <v>2</v>
      </c>
      <c r="J550" s="30">
        <f t="shared" si="261"/>
        <v>-0.7510603116376342</v>
      </c>
      <c r="K550" s="30">
        <f t="shared" si="262"/>
        <v>-0.15741925463726872</v>
      </c>
      <c r="L550" s="30">
        <f t="shared" si="263"/>
        <v>-0.61026742897824293</v>
      </c>
      <c r="M550" s="30">
        <f t="shared" si="264"/>
        <v>1.6626371977877374E-2</v>
      </c>
      <c r="N550" s="1"/>
      <c r="O550" s="1"/>
      <c r="P550" s="21">
        <f t="shared" si="265"/>
        <v>-0.25035343721254472</v>
      </c>
      <c r="Q550" s="21">
        <f t="shared" si="266"/>
        <v>47.496465627874557</v>
      </c>
      <c r="R550" s="34">
        <v>4</v>
      </c>
      <c r="S550" s="34">
        <v>4</v>
      </c>
      <c r="T550" s="34">
        <v>17</v>
      </c>
      <c r="U550" s="34">
        <v>3</v>
      </c>
      <c r="V550" s="34">
        <v>4</v>
      </c>
      <c r="W550" s="34">
        <v>1</v>
      </c>
      <c r="X550" s="28">
        <f t="shared" si="267"/>
        <v>6</v>
      </c>
      <c r="Y550" s="22">
        <f t="shared" si="268"/>
        <v>27.187999999999999</v>
      </c>
      <c r="Z550" s="3"/>
      <c r="AA550" s="22">
        <f t="shared" si="269"/>
        <v>-2.9426806598248503E-2</v>
      </c>
      <c r="AB550" s="22">
        <f t="shared" si="270"/>
        <v>49.705731934017514</v>
      </c>
      <c r="AC550" s="34">
        <v>5</v>
      </c>
      <c r="AD550" s="34">
        <v>3</v>
      </c>
      <c r="AE550" s="34">
        <f t="shared" si="283"/>
        <v>8</v>
      </c>
      <c r="AF550" s="5">
        <f t="shared" si="284"/>
        <v>0.45101055878998159</v>
      </c>
      <c r="AG550" s="5">
        <v>41</v>
      </c>
      <c r="AH550" s="5">
        <f t="shared" si="289"/>
        <v>259</v>
      </c>
      <c r="AI550" s="5">
        <f t="shared" si="285"/>
        <v>0.852994243292715</v>
      </c>
      <c r="AJ550" s="5"/>
      <c r="AK550" s="23">
        <f t="shared" si="286"/>
        <v>0.65200240104134832</v>
      </c>
      <c r="AL550" s="23">
        <f t="shared" si="287"/>
        <v>56.520024010413479</v>
      </c>
      <c r="AM550">
        <v>3</v>
      </c>
      <c r="AN550">
        <v>3</v>
      </c>
      <c r="AO550">
        <v>3</v>
      </c>
      <c r="AP550">
        <v>3</v>
      </c>
      <c r="AQ550">
        <v>3</v>
      </c>
      <c r="AR550" s="31">
        <v>4</v>
      </c>
      <c r="AS550" s="6">
        <f t="shared" si="274"/>
        <v>19</v>
      </c>
      <c r="AT550" s="6">
        <f t="shared" si="275"/>
        <v>-0.51789915767352035</v>
      </c>
      <c r="AU550" s="6">
        <f t="shared" si="276"/>
        <v>-0.52688198111843199</v>
      </c>
      <c r="AV550" s="6">
        <f t="shared" si="277"/>
        <v>-0.82934496931989354</v>
      </c>
      <c r="AW550" s="6">
        <f t="shared" si="278"/>
        <v>-1.2620324046144913</v>
      </c>
      <c r="AX550" s="6">
        <f t="shared" si="279"/>
        <v>-0.81754681637338489</v>
      </c>
      <c r="AY550" s="6">
        <f t="shared" si="280"/>
        <v>0.25555636805068033</v>
      </c>
      <c r="AZ550" s="6"/>
      <c r="BA550" s="6"/>
      <c r="BB550" s="24">
        <f t="shared" si="281"/>
        <v>-0.61635816017484024</v>
      </c>
      <c r="BC550" s="24">
        <f t="shared" si="288"/>
        <v>43.836418398251595</v>
      </c>
      <c r="BD550" s="20">
        <f t="shared" si="282"/>
        <v>-0.24413600294428511</v>
      </c>
      <c r="BE550" s="8">
        <f t="shared" si="271"/>
        <v>-6.1034000736071278E-2</v>
      </c>
      <c r="BF550" s="20">
        <f t="shared" si="272"/>
        <v>49.389659992639288</v>
      </c>
    </row>
    <row r="551" spans="1:58" customFormat="1">
      <c r="A551" s="34">
        <v>54929</v>
      </c>
      <c r="B551" s="35">
        <v>43606.4375</v>
      </c>
      <c r="C551" s="34" t="s">
        <v>10</v>
      </c>
      <c r="D551" s="37">
        <v>1.8041666666666665</v>
      </c>
      <c r="E551" s="1">
        <f t="shared" si="273"/>
        <v>1.8041666666666665</v>
      </c>
      <c r="F551" s="37">
        <v>3</v>
      </c>
      <c r="G551" s="1">
        <f t="shared" si="259"/>
        <v>3</v>
      </c>
      <c r="H551" s="37">
        <v>2</v>
      </c>
      <c r="I551" s="1">
        <f t="shared" si="260"/>
        <v>2</v>
      </c>
      <c r="J551" s="30">
        <f t="shared" si="261"/>
        <v>-0.7510603116376342</v>
      </c>
      <c r="K551" s="30">
        <f t="shared" si="262"/>
        <v>-0.15741925463726872</v>
      </c>
      <c r="L551" s="30">
        <f t="shared" si="263"/>
        <v>-0.61026742897824293</v>
      </c>
      <c r="M551" s="30">
        <f t="shared" si="264"/>
        <v>1.6626371977877374E-2</v>
      </c>
      <c r="N551" s="1"/>
      <c r="O551" s="1"/>
      <c r="P551" s="21">
        <f t="shared" si="265"/>
        <v>-0.25035343721254472</v>
      </c>
      <c r="Q551" s="21">
        <f t="shared" si="266"/>
        <v>47.496465627874557</v>
      </c>
      <c r="R551" s="34">
        <v>4</v>
      </c>
      <c r="S551" s="34">
        <v>5</v>
      </c>
      <c r="T551" s="34">
        <v>19</v>
      </c>
      <c r="U551" s="34">
        <v>4</v>
      </c>
      <c r="V551" s="34">
        <v>5</v>
      </c>
      <c r="W551" s="34">
        <v>1</v>
      </c>
      <c r="X551" s="28">
        <f t="shared" si="267"/>
        <v>6</v>
      </c>
      <c r="Y551" s="22">
        <f t="shared" si="268"/>
        <v>31.403000000000002</v>
      </c>
      <c r="Z551" s="3"/>
      <c r="AA551" s="22">
        <f t="shared" si="269"/>
        <v>0.51598995444476936</v>
      </c>
      <c r="AB551" s="22">
        <f t="shared" si="270"/>
        <v>55.159899544447697</v>
      </c>
      <c r="AC551" s="34">
        <v>5</v>
      </c>
      <c r="AD551" s="34">
        <v>4</v>
      </c>
      <c r="AE551" s="34">
        <f t="shared" si="283"/>
        <v>9</v>
      </c>
      <c r="AF551" s="5">
        <f t="shared" si="284"/>
        <v>0.78853452295581106</v>
      </c>
      <c r="AG551" s="5">
        <v>41</v>
      </c>
      <c r="AH551" s="5">
        <f t="shared" si="289"/>
        <v>259</v>
      </c>
      <c r="AI551" s="5">
        <f t="shared" si="285"/>
        <v>0.852994243292715</v>
      </c>
      <c r="AJ551" s="5"/>
      <c r="AK551" s="23">
        <f t="shared" si="286"/>
        <v>0.82076438312426303</v>
      </c>
      <c r="AL551" s="23">
        <f t="shared" si="287"/>
        <v>58.207643831242635</v>
      </c>
      <c r="AM551">
        <v>3</v>
      </c>
      <c r="AN551">
        <v>3</v>
      </c>
      <c r="AO551">
        <v>4</v>
      </c>
      <c r="AP551">
        <v>3</v>
      </c>
      <c r="AQ551">
        <v>4</v>
      </c>
      <c r="AR551" s="31">
        <v>4</v>
      </c>
      <c r="AS551" s="6">
        <f t="shared" si="274"/>
        <v>21</v>
      </c>
      <c r="AT551" s="6">
        <f t="shared" si="275"/>
        <v>-0.51789915767352035</v>
      </c>
      <c r="AU551" s="6">
        <f t="shared" si="276"/>
        <v>-0.52688198111843199</v>
      </c>
      <c r="AV551" s="6">
        <f t="shared" si="277"/>
        <v>0.2970787949802603</v>
      </c>
      <c r="AW551" s="6">
        <f t="shared" si="278"/>
        <v>-1.2620324046144913</v>
      </c>
      <c r="AX551" s="6">
        <f t="shared" si="279"/>
        <v>0.37758186298369223</v>
      </c>
      <c r="AY551" s="6">
        <f t="shared" si="280"/>
        <v>0.25555636805068033</v>
      </c>
      <c r="AZ551" s="6"/>
      <c r="BA551" s="6"/>
      <c r="BB551" s="24">
        <f t="shared" si="281"/>
        <v>-0.2294327528986351</v>
      </c>
      <c r="BC551" s="24">
        <f t="shared" si="288"/>
        <v>47.705672471013649</v>
      </c>
      <c r="BD551" s="20">
        <f t="shared" si="282"/>
        <v>0.85696814745785255</v>
      </c>
      <c r="BE551" s="8">
        <f t="shared" si="271"/>
        <v>0.21424203686446314</v>
      </c>
      <c r="BF551" s="20">
        <f t="shared" si="272"/>
        <v>52.142420368644629</v>
      </c>
    </row>
    <row r="552" spans="1:58" customFormat="1">
      <c r="A552" s="34">
        <v>54929</v>
      </c>
      <c r="B552" s="35">
        <v>43606.614583333336</v>
      </c>
      <c r="C552" s="34" t="s">
        <v>4</v>
      </c>
      <c r="D552" s="37">
        <v>1.8041666666666665</v>
      </c>
      <c r="E552" s="1">
        <f t="shared" si="273"/>
        <v>1.8041666666666665</v>
      </c>
      <c r="F552" s="37">
        <v>3</v>
      </c>
      <c r="G552" s="1">
        <f t="shared" si="259"/>
        <v>3</v>
      </c>
      <c r="H552" s="37">
        <v>2</v>
      </c>
      <c r="I552" s="1">
        <f t="shared" si="260"/>
        <v>2</v>
      </c>
      <c r="J552" s="30">
        <f t="shared" si="261"/>
        <v>-0.7510603116376342</v>
      </c>
      <c r="K552" s="30">
        <f t="shared" si="262"/>
        <v>-0.15741925463726872</v>
      </c>
      <c r="L552" s="30">
        <f t="shared" si="263"/>
        <v>-0.61026742897824293</v>
      </c>
      <c r="M552" s="30">
        <f t="shared" si="264"/>
        <v>1.6626371977877374E-2</v>
      </c>
      <c r="N552" s="1"/>
      <c r="O552" s="1"/>
      <c r="P552" s="21">
        <f t="shared" si="265"/>
        <v>-0.25035343721254472</v>
      </c>
      <c r="Q552" s="21">
        <f t="shared" si="266"/>
        <v>47.496465627874557</v>
      </c>
      <c r="R552" s="34">
        <v>4</v>
      </c>
      <c r="S552" s="34">
        <v>5</v>
      </c>
      <c r="T552" s="34">
        <v>19</v>
      </c>
      <c r="U552" s="34">
        <v>4</v>
      </c>
      <c r="V552" s="34">
        <v>5</v>
      </c>
      <c r="W552" s="34">
        <v>1</v>
      </c>
      <c r="X552" s="28">
        <f t="shared" si="267"/>
        <v>6</v>
      </c>
      <c r="Y552" s="22">
        <f t="shared" si="268"/>
        <v>31.403000000000002</v>
      </c>
      <c r="Z552" s="3"/>
      <c r="AA552" s="22">
        <f t="shared" si="269"/>
        <v>0.51598995444476936</v>
      </c>
      <c r="AB552" s="22">
        <f t="shared" si="270"/>
        <v>55.159899544447697</v>
      </c>
      <c r="AC552" s="34">
        <v>5</v>
      </c>
      <c r="AD552" s="34">
        <v>4</v>
      </c>
      <c r="AE552" s="34">
        <f t="shared" si="283"/>
        <v>9</v>
      </c>
      <c r="AF552" s="5">
        <f t="shared" si="284"/>
        <v>0.78853452295581106</v>
      </c>
      <c r="AG552" s="5">
        <v>41</v>
      </c>
      <c r="AH552" s="5">
        <f t="shared" si="289"/>
        <v>259</v>
      </c>
      <c r="AI552" s="5">
        <f t="shared" si="285"/>
        <v>0.852994243292715</v>
      </c>
      <c r="AJ552" s="5"/>
      <c r="AK552" s="23">
        <f t="shared" si="286"/>
        <v>0.82076438312426303</v>
      </c>
      <c r="AL552" s="23">
        <f t="shared" si="287"/>
        <v>58.207643831242635</v>
      </c>
      <c r="AM552">
        <v>3</v>
      </c>
      <c r="AN552">
        <v>3</v>
      </c>
      <c r="AO552">
        <v>4</v>
      </c>
      <c r="AP552">
        <v>3</v>
      </c>
      <c r="AQ552">
        <v>4</v>
      </c>
      <c r="AR552" s="31">
        <v>4</v>
      </c>
      <c r="AS552" s="6">
        <f t="shared" si="274"/>
        <v>21</v>
      </c>
      <c r="AT552" s="6">
        <f t="shared" si="275"/>
        <v>-0.51789915767352035</v>
      </c>
      <c r="AU552" s="6">
        <f t="shared" si="276"/>
        <v>-0.52688198111843199</v>
      </c>
      <c r="AV552" s="6">
        <f t="shared" si="277"/>
        <v>0.2970787949802603</v>
      </c>
      <c r="AW552" s="6">
        <f t="shared" si="278"/>
        <v>-1.2620324046144913</v>
      </c>
      <c r="AX552" s="6">
        <f t="shared" si="279"/>
        <v>0.37758186298369223</v>
      </c>
      <c r="AY552" s="6">
        <f t="shared" si="280"/>
        <v>0.25555636805068033</v>
      </c>
      <c r="AZ552" s="6"/>
      <c r="BA552" s="6"/>
      <c r="BB552" s="24">
        <f t="shared" si="281"/>
        <v>-0.2294327528986351</v>
      </c>
      <c r="BC552" s="24">
        <f t="shared" si="288"/>
        <v>47.705672471013649</v>
      </c>
      <c r="BD552" s="20">
        <f t="shared" si="282"/>
        <v>0.85696814745785255</v>
      </c>
      <c r="BE552" s="8">
        <f t="shared" si="271"/>
        <v>0.21424203686446314</v>
      </c>
      <c r="BF552" s="20">
        <f t="shared" si="272"/>
        <v>52.142420368644629</v>
      </c>
    </row>
    <row r="553" spans="1:58" customFormat="1">
      <c r="A553" s="34">
        <v>54929</v>
      </c>
      <c r="B553" s="35">
        <v>43606.785416666666</v>
      </c>
      <c r="C553" s="34" t="s">
        <v>5</v>
      </c>
      <c r="D553" s="37">
        <v>1.8041666666666665</v>
      </c>
      <c r="E553" s="1">
        <f t="shared" si="273"/>
        <v>1.8041666666666665</v>
      </c>
      <c r="F553" s="37">
        <v>3</v>
      </c>
      <c r="G553" s="1">
        <f t="shared" si="259"/>
        <v>3</v>
      </c>
      <c r="H553" s="37">
        <v>2</v>
      </c>
      <c r="I553" s="1">
        <f t="shared" si="260"/>
        <v>2</v>
      </c>
      <c r="J553" s="30">
        <f t="shared" si="261"/>
        <v>-0.7510603116376342</v>
      </c>
      <c r="K553" s="30">
        <f t="shared" si="262"/>
        <v>-0.15741925463726872</v>
      </c>
      <c r="L553" s="30">
        <f t="shared" si="263"/>
        <v>-0.61026742897824293</v>
      </c>
      <c r="M553" s="30">
        <f t="shared" si="264"/>
        <v>1.6626371977877374E-2</v>
      </c>
      <c r="N553" s="1"/>
      <c r="O553" s="1"/>
      <c r="P553" s="21">
        <f t="shared" si="265"/>
        <v>-0.25035343721254472</v>
      </c>
      <c r="Q553" s="21">
        <f t="shared" si="266"/>
        <v>47.496465627874557</v>
      </c>
      <c r="R553" s="34">
        <v>4</v>
      </c>
      <c r="S553" s="34">
        <v>5</v>
      </c>
      <c r="T553" s="34">
        <v>18</v>
      </c>
      <c r="U553" s="34">
        <v>4</v>
      </c>
      <c r="V553" s="34">
        <v>5</v>
      </c>
      <c r="W553" s="34">
        <v>1</v>
      </c>
      <c r="X553" s="28">
        <f t="shared" si="267"/>
        <v>6</v>
      </c>
      <c r="Y553" s="22">
        <f t="shared" si="268"/>
        <v>30.413999999999998</v>
      </c>
      <c r="Z553" s="3"/>
      <c r="AA553" s="22">
        <f t="shared" si="269"/>
        <v>0.38801434906599197</v>
      </c>
      <c r="AB553" s="22">
        <f t="shared" si="270"/>
        <v>53.880143490659918</v>
      </c>
      <c r="AC553" s="34">
        <v>5</v>
      </c>
      <c r="AD553" s="34">
        <v>4</v>
      </c>
      <c r="AE553" s="34">
        <f t="shared" si="283"/>
        <v>9</v>
      </c>
      <c r="AF553" s="5">
        <f t="shared" si="284"/>
        <v>0.78853452295581106</v>
      </c>
      <c r="AG553" s="5">
        <v>41</v>
      </c>
      <c r="AH553" s="5">
        <f t="shared" si="289"/>
        <v>259</v>
      </c>
      <c r="AI553" s="5">
        <f t="shared" si="285"/>
        <v>0.852994243292715</v>
      </c>
      <c r="AJ553" s="5"/>
      <c r="AK553" s="23">
        <f t="shared" si="286"/>
        <v>0.82076438312426303</v>
      </c>
      <c r="AL553" s="23">
        <f t="shared" si="287"/>
        <v>58.207643831242635</v>
      </c>
      <c r="AM553">
        <v>3</v>
      </c>
      <c r="AN553">
        <v>3</v>
      </c>
      <c r="AO553">
        <v>4</v>
      </c>
      <c r="AP553">
        <v>3</v>
      </c>
      <c r="AQ553">
        <v>4</v>
      </c>
      <c r="AR553" s="31">
        <v>4</v>
      </c>
      <c r="AS553" s="6">
        <f t="shared" si="274"/>
        <v>21</v>
      </c>
      <c r="AT553" s="6">
        <f t="shared" si="275"/>
        <v>-0.51789915767352035</v>
      </c>
      <c r="AU553" s="6">
        <f t="shared" si="276"/>
        <v>-0.52688198111843199</v>
      </c>
      <c r="AV553" s="6">
        <f t="shared" si="277"/>
        <v>0.2970787949802603</v>
      </c>
      <c r="AW553" s="6">
        <f t="shared" si="278"/>
        <v>-1.2620324046144913</v>
      </c>
      <c r="AX553" s="6">
        <f t="shared" si="279"/>
        <v>0.37758186298369223</v>
      </c>
      <c r="AY553" s="6">
        <f t="shared" si="280"/>
        <v>0.25555636805068033</v>
      </c>
      <c r="AZ553" s="6"/>
      <c r="BA553" s="6"/>
      <c r="BB553" s="24">
        <f t="shared" si="281"/>
        <v>-0.2294327528986351</v>
      </c>
      <c r="BC553" s="24">
        <f t="shared" si="288"/>
        <v>47.705672471013649</v>
      </c>
      <c r="BD553" s="20">
        <f t="shared" si="282"/>
        <v>0.72899254207907527</v>
      </c>
      <c r="BE553" s="8">
        <f t="shared" si="271"/>
        <v>0.18224813551976882</v>
      </c>
      <c r="BF553" s="20">
        <f t="shared" si="272"/>
        <v>51.822481355197688</v>
      </c>
    </row>
    <row r="554" spans="1:58" customFormat="1">
      <c r="A554" s="34">
        <v>54929</v>
      </c>
      <c r="B554" s="35">
        <v>43606.854166666664</v>
      </c>
      <c r="C554" s="34" t="s">
        <v>6</v>
      </c>
      <c r="D554" s="34">
        <v>1.5</v>
      </c>
      <c r="E554" s="34">
        <f t="shared" si="273"/>
        <v>1.5</v>
      </c>
      <c r="F554" s="34">
        <v>3</v>
      </c>
      <c r="G554" s="34">
        <f t="shared" si="259"/>
        <v>3</v>
      </c>
      <c r="H554" s="34">
        <v>4</v>
      </c>
      <c r="I554" s="34">
        <f t="shared" si="260"/>
        <v>4</v>
      </c>
      <c r="J554" s="30">
        <f t="shared" si="261"/>
        <v>7.1444840209704541E-3</v>
      </c>
      <c r="K554" s="30">
        <f t="shared" si="262"/>
        <v>-0.40788102563655476</v>
      </c>
      <c r="L554" s="30">
        <f t="shared" si="263"/>
        <v>-0.61026742897824293</v>
      </c>
      <c r="M554" s="30">
        <f t="shared" si="264"/>
        <v>1.0252929386357681</v>
      </c>
      <c r="N554" s="1"/>
      <c r="O554" s="1"/>
      <c r="P554" s="21">
        <f t="shared" si="265"/>
        <v>2.3814946736568179E-3</v>
      </c>
      <c r="Q554" s="21">
        <f t="shared" si="266"/>
        <v>50.023814946736572</v>
      </c>
      <c r="R554" s="34">
        <v>4</v>
      </c>
      <c r="S554" s="34">
        <v>5</v>
      </c>
      <c r="T554" s="34">
        <v>18</v>
      </c>
      <c r="U554" s="34">
        <v>4</v>
      </c>
      <c r="V554" s="34">
        <v>5</v>
      </c>
      <c r="W554" s="34">
        <v>1</v>
      </c>
      <c r="X554" s="28">
        <f t="shared" si="267"/>
        <v>6</v>
      </c>
      <c r="Y554" s="22">
        <f t="shared" si="268"/>
        <v>30.413999999999998</v>
      </c>
      <c r="Z554" s="3"/>
      <c r="AA554" s="22">
        <f t="shared" si="269"/>
        <v>0.38801434906599197</v>
      </c>
      <c r="AB554" s="22">
        <f t="shared" si="270"/>
        <v>53.880143490659918</v>
      </c>
      <c r="AC554" s="34">
        <v>5</v>
      </c>
      <c r="AD554" s="34">
        <v>4</v>
      </c>
      <c r="AE554" s="34">
        <f t="shared" si="283"/>
        <v>9</v>
      </c>
      <c r="AF554" s="5">
        <f t="shared" si="284"/>
        <v>0.78853452295581106</v>
      </c>
      <c r="AG554" s="5">
        <v>41</v>
      </c>
      <c r="AH554" s="5">
        <f t="shared" si="289"/>
        <v>259</v>
      </c>
      <c r="AI554" s="5">
        <f t="shared" si="285"/>
        <v>0.852994243292715</v>
      </c>
      <c r="AJ554" s="5"/>
      <c r="AK554" s="23">
        <f t="shared" si="286"/>
        <v>0.82076438312426303</v>
      </c>
      <c r="AL554" s="23">
        <f t="shared" si="287"/>
        <v>58.207643831242635</v>
      </c>
      <c r="AM554">
        <v>3</v>
      </c>
      <c r="AN554">
        <v>3</v>
      </c>
      <c r="AO554">
        <v>4</v>
      </c>
      <c r="AP554">
        <v>3</v>
      </c>
      <c r="AQ554">
        <v>4</v>
      </c>
      <c r="AR554" s="31">
        <v>4</v>
      </c>
      <c r="AS554" s="6">
        <f t="shared" si="274"/>
        <v>21</v>
      </c>
      <c r="AT554" s="6">
        <f t="shared" si="275"/>
        <v>-0.51789915767352035</v>
      </c>
      <c r="AU554" s="6">
        <f t="shared" si="276"/>
        <v>-0.52688198111843199</v>
      </c>
      <c r="AV554" s="6">
        <f t="shared" si="277"/>
        <v>0.2970787949802603</v>
      </c>
      <c r="AW554" s="6">
        <f t="shared" si="278"/>
        <v>-1.2620324046144913</v>
      </c>
      <c r="AX554" s="6">
        <f t="shared" si="279"/>
        <v>0.37758186298369223</v>
      </c>
      <c r="AY554" s="6">
        <f t="shared" si="280"/>
        <v>0.25555636805068033</v>
      </c>
      <c r="AZ554" s="6"/>
      <c r="BA554" s="6"/>
      <c r="BB554" s="24">
        <f t="shared" si="281"/>
        <v>-0.2294327528986351</v>
      </c>
      <c r="BC554" s="24">
        <f t="shared" si="288"/>
        <v>47.705672471013649</v>
      </c>
      <c r="BD554" s="20">
        <f t="shared" si="282"/>
        <v>0.98172747396527682</v>
      </c>
      <c r="BE554" s="8">
        <f t="shared" si="271"/>
        <v>0.24543186849131921</v>
      </c>
      <c r="BF554" s="20">
        <f t="shared" si="272"/>
        <v>52.45431868491319</v>
      </c>
    </row>
    <row r="555" spans="1:58" customFormat="1">
      <c r="A555" s="34">
        <v>54929</v>
      </c>
      <c r="B555" s="35">
        <v>43607.4375</v>
      </c>
      <c r="C555" s="34" t="s">
        <v>11</v>
      </c>
      <c r="D555" s="34">
        <v>1.5</v>
      </c>
      <c r="E555" s="34">
        <f t="shared" si="273"/>
        <v>1.5</v>
      </c>
      <c r="F555" s="34">
        <v>2</v>
      </c>
      <c r="G555" s="34">
        <f t="shared" si="259"/>
        <v>2</v>
      </c>
      <c r="H555" s="34">
        <v>4</v>
      </c>
      <c r="I555" s="34">
        <f t="shared" si="260"/>
        <v>4</v>
      </c>
      <c r="J555" s="30">
        <f t="shared" si="261"/>
        <v>-1.0456391375339127</v>
      </c>
      <c r="K555" s="30">
        <f t="shared" si="262"/>
        <v>-0.40788102563655476</v>
      </c>
      <c r="L555" s="30">
        <f t="shared" si="263"/>
        <v>-1.6630510505331262</v>
      </c>
      <c r="M555" s="30">
        <f t="shared" si="264"/>
        <v>1.0252929386357681</v>
      </c>
      <c r="N555" s="1"/>
      <c r="O555" s="1"/>
      <c r="P555" s="21">
        <f t="shared" si="265"/>
        <v>-0.34854637917797088</v>
      </c>
      <c r="Q555" s="21">
        <f t="shared" si="266"/>
        <v>46.514536208220292</v>
      </c>
      <c r="R555" s="34">
        <v>4</v>
      </c>
      <c r="S555" s="34">
        <v>5</v>
      </c>
      <c r="T555" s="34">
        <v>19</v>
      </c>
      <c r="U555" s="34">
        <v>4</v>
      </c>
      <c r="V555" s="34">
        <v>5</v>
      </c>
      <c r="W555" s="34">
        <v>1</v>
      </c>
      <c r="X555" s="28">
        <f t="shared" si="267"/>
        <v>6</v>
      </c>
      <c r="Y555" s="22">
        <f t="shared" si="268"/>
        <v>31.403000000000002</v>
      </c>
      <c r="Z555" s="3"/>
      <c r="AA555" s="22">
        <f t="shared" si="269"/>
        <v>0.51598995444476936</v>
      </c>
      <c r="AB555" s="22">
        <f t="shared" si="270"/>
        <v>55.159899544447697</v>
      </c>
      <c r="AC555" s="34">
        <v>5</v>
      </c>
      <c r="AD555" s="34">
        <v>5</v>
      </c>
      <c r="AE555" s="34">
        <f t="shared" si="283"/>
        <v>10</v>
      </c>
      <c r="AF555" s="5">
        <f t="shared" si="284"/>
        <v>1.1260584871216406</v>
      </c>
      <c r="AG555" s="5">
        <v>41</v>
      </c>
      <c r="AH555" s="5">
        <f t="shared" si="289"/>
        <v>259</v>
      </c>
      <c r="AI555" s="5">
        <f t="shared" si="285"/>
        <v>0.852994243292715</v>
      </c>
      <c r="AJ555" s="5"/>
      <c r="AK555" s="23">
        <f t="shared" si="286"/>
        <v>0.98952636520717774</v>
      </c>
      <c r="AL555" s="23">
        <f t="shared" si="287"/>
        <v>59.895263652071776</v>
      </c>
      <c r="AM555">
        <v>4</v>
      </c>
      <c r="AN555">
        <v>4</v>
      </c>
      <c r="AO555">
        <v>4</v>
      </c>
      <c r="AP555">
        <v>3</v>
      </c>
      <c r="AQ555">
        <v>4</v>
      </c>
      <c r="AR555" s="31">
        <v>4</v>
      </c>
      <c r="AS555" s="6">
        <f t="shared" si="274"/>
        <v>23</v>
      </c>
      <c r="AT555" s="6">
        <f t="shared" si="275"/>
        <v>0.62983474426353547</v>
      </c>
      <c r="AU555" s="6">
        <f t="shared" si="276"/>
        <v>0.56903253960790645</v>
      </c>
      <c r="AV555" s="6">
        <f t="shared" si="277"/>
        <v>0.2970787949802603</v>
      </c>
      <c r="AW555" s="6">
        <f t="shared" si="278"/>
        <v>-1.2620324046144913</v>
      </c>
      <c r="AX555" s="6">
        <f t="shared" si="279"/>
        <v>0.37758186298369223</v>
      </c>
      <c r="AY555" s="6">
        <f t="shared" si="280"/>
        <v>0.25555636805068033</v>
      </c>
      <c r="AZ555" s="6"/>
      <c r="BA555" s="6"/>
      <c r="BB555" s="24">
        <f t="shared" si="281"/>
        <v>0.14450865087859721</v>
      </c>
      <c r="BC555" s="24">
        <f t="shared" si="288"/>
        <v>51.44508650878597</v>
      </c>
      <c r="BD555" s="20">
        <f t="shared" si="282"/>
        <v>1.3014785913525735</v>
      </c>
      <c r="BE555" s="8">
        <f t="shared" si="271"/>
        <v>0.32536964783814337</v>
      </c>
      <c r="BF555" s="20">
        <f t="shared" si="272"/>
        <v>53.253696478381435</v>
      </c>
    </row>
    <row r="556" spans="1:58" customFormat="1">
      <c r="A556" s="34">
        <v>54929</v>
      </c>
      <c r="B556" s="35">
        <v>43607.581944444442</v>
      </c>
      <c r="C556" s="34" t="s">
        <v>4</v>
      </c>
      <c r="D556" s="34">
        <v>2.5</v>
      </c>
      <c r="E556" s="34">
        <f t="shared" si="273"/>
        <v>2.5</v>
      </c>
      <c r="F556" s="34">
        <v>4</v>
      </c>
      <c r="G556" s="34">
        <f t="shared" si="259"/>
        <v>4</v>
      </c>
      <c r="H556" s="34">
        <v>0</v>
      </c>
      <c r="I556" s="34">
        <f t="shared" si="260"/>
        <v>0</v>
      </c>
      <c r="J556" s="30">
        <f t="shared" si="261"/>
        <v>-0.13396906829021993</v>
      </c>
      <c r="K556" s="30">
        <f t="shared" si="262"/>
        <v>0.41555493381315328</v>
      </c>
      <c r="L556" s="30">
        <f t="shared" si="263"/>
        <v>0.44251619257664032</v>
      </c>
      <c r="M556" s="30">
        <f t="shared" si="264"/>
        <v>-0.99204019468001348</v>
      </c>
      <c r="N556" s="1"/>
      <c r="O556" s="1"/>
      <c r="P556" s="21">
        <f t="shared" si="265"/>
        <v>-4.4656356096739978E-2</v>
      </c>
      <c r="Q556" s="21">
        <f t="shared" si="266"/>
        <v>49.553436439032602</v>
      </c>
      <c r="R556" s="34">
        <v>4</v>
      </c>
      <c r="S556" s="34">
        <v>5</v>
      </c>
      <c r="T556" s="34">
        <v>19</v>
      </c>
      <c r="U556" s="34">
        <v>4</v>
      </c>
      <c r="V556" s="34">
        <v>5</v>
      </c>
      <c r="W556" s="34">
        <v>1</v>
      </c>
      <c r="X556" s="28">
        <f t="shared" si="267"/>
        <v>6</v>
      </c>
      <c r="Y556" s="22">
        <f t="shared" si="268"/>
        <v>31.403000000000002</v>
      </c>
      <c r="Z556" s="3"/>
      <c r="AA556" s="22">
        <f t="shared" si="269"/>
        <v>0.51598995444476936</v>
      </c>
      <c r="AB556" s="22">
        <f t="shared" si="270"/>
        <v>55.159899544447697</v>
      </c>
      <c r="AC556" s="34">
        <v>5</v>
      </c>
      <c r="AD556" s="34">
        <v>5</v>
      </c>
      <c r="AE556" s="34">
        <f t="shared" si="283"/>
        <v>10</v>
      </c>
      <c r="AF556" s="5">
        <f t="shared" si="284"/>
        <v>1.1260584871216406</v>
      </c>
      <c r="AG556" s="5">
        <v>41</v>
      </c>
      <c r="AH556" s="5">
        <f t="shared" si="289"/>
        <v>259</v>
      </c>
      <c r="AI556" s="5">
        <f t="shared" si="285"/>
        <v>0.852994243292715</v>
      </c>
      <c r="AJ556" s="5"/>
      <c r="AK556" s="23">
        <f t="shared" si="286"/>
        <v>0.98952636520717774</v>
      </c>
      <c r="AL556" s="23">
        <f t="shared" si="287"/>
        <v>59.895263652071776</v>
      </c>
      <c r="AM556">
        <v>4</v>
      </c>
      <c r="AN556">
        <v>4</v>
      </c>
      <c r="AO556">
        <v>4</v>
      </c>
      <c r="AP556">
        <v>3</v>
      </c>
      <c r="AQ556">
        <v>4</v>
      </c>
      <c r="AR556" s="31">
        <v>4</v>
      </c>
      <c r="AS556" s="6">
        <f t="shared" si="274"/>
        <v>23</v>
      </c>
      <c r="AT556" s="6">
        <f t="shared" si="275"/>
        <v>0.62983474426353547</v>
      </c>
      <c r="AU556" s="6">
        <f t="shared" si="276"/>
        <v>0.56903253960790645</v>
      </c>
      <c r="AV556" s="6">
        <f t="shared" si="277"/>
        <v>0.2970787949802603</v>
      </c>
      <c r="AW556" s="6">
        <f t="shared" si="278"/>
        <v>-1.2620324046144913</v>
      </c>
      <c r="AX556" s="6">
        <f t="shared" si="279"/>
        <v>0.37758186298369223</v>
      </c>
      <c r="AY556" s="6">
        <f t="shared" si="280"/>
        <v>0.25555636805068033</v>
      </c>
      <c r="AZ556" s="6"/>
      <c r="BA556" s="6"/>
      <c r="BB556" s="24">
        <f t="shared" si="281"/>
        <v>0.14450865087859721</v>
      </c>
      <c r="BC556" s="24">
        <f t="shared" si="288"/>
        <v>51.44508650878597</v>
      </c>
      <c r="BD556" s="20">
        <f t="shared" si="282"/>
        <v>1.6053686144338042</v>
      </c>
      <c r="BE556" s="8">
        <f t="shared" si="271"/>
        <v>0.40134215360845105</v>
      </c>
      <c r="BF556" s="20">
        <f t="shared" si="272"/>
        <v>54.013421536084508</v>
      </c>
    </row>
    <row r="557" spans="1:58" customFormat="1">
      <c r="A557" s="34">
        <v>54929</v>
      </c>
      <c r="B557" s="35">
        <v>43607.783333333333</v>
      </c>
      <c r="C557" s="34" t="s">
        <v>5</v>
      </c>
      <c r="D557" s="34">
        <v>1.5</v>
      </c>
      <c r="E557" s="34">
        <f t="shared" si="273"/>
        <v>1.5</v>
      </c>
      <c r="F557" s="34">
        <v>4</v>
      </c>
      <c r="G557" s="34">
        <f t="shared" si="259"/>
        <v>4</v>
      </c>
      <c r="H557" s="34">
        <v>4</v>
      </c>
      <c r="I557" s="34">
        <f t="shared" si="260"/>
        <v>4</v>
      </c>
      <c r="J557" s="30">
        <f t="shared" si="261"/>
        <v>1.0599281055758536</v>
      </c>
      <c r="K557" s="30">
        <f t="shared" si="262"/>
        <v>-0.40788102563655476</v>
      </c>
      <c r="L557" s="30">
        <f t="shared" si="263"/>
        <v>0.44251619257664032</v>
      </c>
      <c r="M557" s="30">
        <f t="shared" si="264"/>
        <v>1.0252929386357681</v>
      </c>
      <c r="N557" s="1"/>
      <c r="O557" s="1"/>
      <c r="P557" s="21">
        <f t="shared" si="265"/>
        <v>0.35330936852528455</v>
      </c>
      <c r="Q557" s="21">
        <f t="shared" si="266"/>
        <v>53.533093685252844</v>
      </c>
      <c r="R557" s="34">
        <v>4</v>
      </c>
      <c r="S557" s="34">
        <v>5</v>
      </c>
      <c r="T557" s="34">
        <v>19</v>
      </c>
      <c r="U557" s="34">
        <v>4</v>
      </c>
      <c r="V557" s="34">
        <v>5</v>
      </c>
      <c r="W557" s="34">
        <v>1</v>
      </c>
      <c r="X557" s="28">
        <f t="shared" si="267"/>
        <v>6</v>
      </c>
      <c r="Y557" s="22">
        <f t="shared" si="268"/>
        <v>31.403000000000002</v>
      </c>
      <c r="Z557" s="3"/>
      <c r="AA557" s="22">
        <f t="shared" si="269"/>
        <v>0.51598995444476936</v>
      </c>
      <c r="AB557" s="22">
        <f t="shared" si="270"/>
        <v>55.159899544447697</v>
      </c>
      <c r="AC557" s="34">
        <v>5</v>
      </c>
      <c r="AD557" s="34">
        <v>5</v>
      </c>
      <c r="AE557" s="34">
        <f t="shared" si="283"/>
        <v>10</v>
      </c>
      <c r="AF557" s="5">
        <f t="shared" si="284"/>
        <v>1.1260584871216406</v>
      </c>
      <c r="AG557" s="5">
        <v>41</v>
      </c>
      <c r="AH557" s="5">
        <f t="shared" si="289"/>
        <v>259</v>
      </c>
      <c r="AI557" s="5">
        <f t="shared" si="285"/>
        <v>0.852994243292715</v>
      </c>
      <c r="AJ557" s="5"/>
      <c r="AK557" s="23">
        <f t="shared" si="286"/>
        <v>0.98952636520717774</v>
      </c>
      <c r="AL557" s="23">
        <f t="shared" si="287"/>
        <v>59.895263652071776</v>
      </c>
      <c r="AM557">
        <v>4</v>
      </c>
      <c r="AN557">
        <v>4</v>
      </c>
      <c r="AO557">
        <v>4</v>
      </c>
      <c r="AP557">
        <v>3</v>
      </c>
      <c r="AQ557">
        <v>4</v>
      </c>
      <c r="AR557" s="31">
        <v>4</v>
      </c>
      <c r="AS557" s="6">
        <f t="shared" si="274"/>
        <v>23</v>
      </c>
      <c r="AT557" s="6">
        <f t="shared" si="275"/>
        <v>0.62983474426353547</v>
      </c>
      <c r="AU557" s="6">
        <f t="shared" si="276"/>
        <v>0.56903253960790645</v>
      </c>
      <c r="AV557" s="6">
        <f t="shared" si="277"/>
        <v>0.2970787949802603</v>
      </c>
      <c r="AW557" s="6">
        <f t="shared" si="278"/>
        <v>-1.2620324046144913</v>
      </c>
      <c r="AX557" s="6">
        <f t="shared" si="279"/>
        <v>0.37758186298369223</v>
      </c>
      <c r="AY557" s="6">
        <f t="shared" si="280"/>
        <v>0.25555636805068033</v>
      </c>
      <c r="AZ557" s="6"/>
      <c r="BA557" s="6"/>
      <c r="BB557" s="24">
        <f t="shared" si="281"/>
        <v>0.14450865087859721</v>
      </c>
      <c r="BC557" s="24">
        <f t="shared" si="288"/>
        <v>51.44508650878597</v>
      </c>
      <c r="BD557" s="20">
        <f t="shared" si="282"/>
        <v>2.0033343390558289</v>
      </c>
      <c r="BE557" s="8">
        <f t="shared" si="271"/>
        <v>0.50083358476395723</v>
      </c>
      <c r="BF557" s="20">
        <f t="shared" si="272"/>
        <v>55.008335847639572</v>
      </c>
    </row>
    <row r="558" spans="1:58" customFormat="1">
      <c r="A558" s="34">
        <v>54929</v>
      </c>
      <c r="B558" s="35">
        <v>43607.854166666664</v>
      </c>
      <c r="C558" s="34" t="s">
        <v>6</v>
      </c>
      <c r="D558" s="34">
        <v>1.5</v>
      </c>
      <c r="E558" s="34">
        <f t="shared" si="273"/>
        <v>1.5</v>
      </c>
      <c r="F558" s="34">
        <v>4</v>
      </c>
      <c r="G558" s="34">
        <f t="shared" si="259"/>
        <v>4</v>
      </c>
      <c r="H558" s="34">
        <v>4</v>
      </c>
      <c r="I558" s="34">
        <f t="shared" si="260"/>
        <v>4</v>
      </c>
      <c r="J558" s="30">
        <f t="shared" si="261"/>
        <v>1.0599281055758536</v>
      </c>
      <c r="K558" s="30">
        <f t="shared" si="262"/>
        <v>-0.40788102563655476</v>
      </c>
      <c r="L558" s="30">
        <f t="shared" si="263"/>
        <v>0.44251619257664032</v>
      </c>
      <c r="M558" s="30">
        <f t="shared" si="264"/>
        <v>1.0252929386357681</v>
      </c>
      <c r="N558" s="1"/>
      <c r="O558" s="1"/>
      <c r="P558" s="21">
        <f t="shared" si="265"/>
        <v>0.35330936852528455</v>
      </c>
      <c r="Q558" s="21">
        <f t="shared" si="266"/>
        <v>53.533093685252844</v>
      </c>
      <c r="R558" s="34">
        <v>4</v>
      </c>
      <c r="S558" s="34">
        <v>5</v>
      </c>
      <c r="T558" s="34">
        <v>19</v>
      </c>
      <c r="U558" s="34">
        <v>4</v>
      </c>
      <c r="V558" s="34">
        <v>5</v>
      </c>
      <c r="W558" s="34">
        <v>1</v>
      </c>
      <c r="X558" s="28">
        <f t="shared" si="267"/>
        <v>6</v>
      </c>
      <c r="Y558" s="22">
        <f t="shared" si="268"/>
        <v>31.403000000000002</v>
      </c>
      <c r="Z558" s="3"/>
      <c r="AA558" s="22">
        <f t="shared" si="269"/>
        <v>0.51598995444476936</v>
      </c>
      <c r="AB558" s="22">
        <f t="shared" si="270"/>
        <v>55.159899544447697</v>
      </c>
      <c r="AC558" s="34">
        <v>5</v>
      </c>
      <c r="AD558" s="34">
        <v>5</v>
      </c>
      <c r="AE558" s="34">
        <f t="shared" si="283"/>
        <v>10</v>
      </c>
      <c r="AF558" s="5">
        <f t="shared" si="284"/>
        <v>1.1260584871216406</v>
      </c>
      <c r="AG558" s="5">
        <v>41</v>
      </c>
      <c r="AH558" s="5">
        <f t="shared" si="289"/>
        <v>259</v>
      </c>
      <c r="AI558" s="5">
        <f t="shared" si="285"/>
        <v>0.852994243292715</v>
      </c>
      <c r="AJ558" s="5"/>
      <c r="AK558" s="23">
        <f t="shared" si="286"/>
        <v>0.98952636520717774</v>
      </c>
      <c r="AL558" s="23">
        <f t="shared" si="287"/>
        <v>59.895263652071776</v>
      </c>
      <c r="AM558">
        <v>4</v>
      </c>
      <c r="AN558">
        <v>4</v>
      </c>
      <c r="AO558">
        <v>4</v>
      </c>
      <c r="AP558">
        <v>3</v>
      </c>
      <c r="AQ558">
        <v>4</v>
      </c>
      <c r="AR558" s="31">
        <v>4</v>
      </c>
      <c r="AS558" s="6">
        <f t="shared" si="274"/>
        <v>23</v>
      </c>
      <c r="AT558" s="6">
        <f t="shared" si="275"/>
        <v>0.62983474426353547</v>
      </c>
      <c r="AU558" s="6">
        <f t="shared" si="276"/>
        <v>0.56903253960790645</v>
      </c>
      <c r="AV558" s="6">
        <f t="shared" si="277"/>
        <v>0.2970787949802603</v>
      </c>
      <c r="AW558" s="6">
        <f t="shared" si="278"/>
        <v>-1.2620324046144913</v>
      </c>
      <c r="AX558" s="6">
        <f t="shared" si="279"/>
        <v>0.37758186298369223</v>
      </c>
      <c r="AY558" s="6">
        <f t="shared" si="280"/>
        <v>0.25555636805068033</v>
      </c>
      <c r="AZ558" s="6"/>
      <c r="BA558" s="6"/>
      <c r="BB558" s="24">
        <f t="shared" si="281"/>
        <v>0.14450865087859721</v>
      </c>
      <c r="BC558" s="24">
        <f t="shared" si="288"/>
        <v>51.44508650878597</v>
      </c>
      <c r="BD558" s="20">
        <f t="shared" si="282"/>
        <v>2.0033343390558289</v>
      </c>
      <c r="BE558" s="8">
        <f t="shared" si="271"/>
        <v>0.50083358476395723</v>
      </c>
      <c r="BF558" s="20">
        <f t="shared" si="272"/>
        <v>55.008335847639572</v>
      </c>
    </row>
    <row r="559" spans="1:58" customFormat="1">
      <c r="A559" s="34">
        <v>54929</v>
      </c>
      <c r="B559" s="35">
        <v>43608.4375</v>
      </c>
      <c r="C559" s="34" t="s">
        <v>12</v>
      </c>
      <c r="D559" s="34">
        <v>1.3</v>
      </c>
      <c r="E559" s="34">
        <f t="shared" si="273"/>
        <v>1.3</v>
      </c>
      <c r="F559" s="34">
        <v>4</v>
      </c>
      <c r="G559" s="34">
        <f t="shared" si="259"/>
        <v>4</v>
      </c>
      <c r="H559" s="34">
        <v>4</v>
      </c>
      <c r="I559" s="34">
        <f t="shared" si="260"/>
        <v>4</v>
      </c>
      <c r="J559" s="30">
        <f t="shared" si="261"/>
        <v>0.89524091368591208</v>
      </c>
      <c r="K559" s="30">
        <f t="shared" si="262"/>
        <v>-0.57256821752649634</v>
      </c>
      <c r="L559" s="30">
        <f t="shared" si="263"/>
        <v>0.44251619257664032</v>
      </c>
      <c r="M559" s="30">
        <f t="shared" si="264"/>
        <v>1.0252929386357681</v>
      </c>
      <c r="N559" s="1"/>
      <c r="O559" s="1"/>
      <c r="P559" s="21">
        <f t="shared" si="265"/>
        <v>0.29841363789530401</v>
      </c>
      <c r="Q559" s="21">
        <f t="shared" si="266"/>
        <v>52.984136378953039</v>
      </c>
      <c r="R559" s="34">
        <v>4</v>
      </c>
      <c r="S559" s="34">
        <v>5</v>
      </c>
      <c r="T559" s="34">
        <v>19</v>
      </c>
      <c r="U559" s="34">
        <v>4</v>
      </c>
      <c r="V559" s="34">
        <v>5</v>
      </c>
      <c r="W559" s="34">
        <v>1</v>
      </c>
      <c r="X559" s="28">
        <f t="shared" si="267"/>
        <v>6</v>
      </c>
      <c r="Y559" s="22">
        <f t="shared" si="268"/>
        <v>31.403000000000002</v>
      </c>
      <c r="Z559" s="3"/>
      <c r="AA559" s="22">
        <f t="shared" si="269"/>
        <v>0.51598995444476936</v>
      </c>
      <c r="AB559" s="22">
        <f t="shared" si="270"/>
        <v>55.159899544447697</v>
      </c>
      <c r="AC559" s="34">
        <v>5</v>
      </c>
      <c r="AD559" s="34">
        <v>4</v>
      </c>
      <c r="AE559" s="34">
        <f t="shared" si="283"/>
        <v>9</v>
      </c>
      <c r="AF559" s="5">
        <f t="shared" si="284"/>
        <v>0.78853452295581106</v>
      </c>
      <c r="AG559" s="5">
        <v>41</v>
      </c>
      <c r="AH559" s="5">
        <f t="shared" si="289"/>
        <v>259</v>
      </c>
      <c r="AI559" s="5">
        <f t="shared" si="285"/>
        <v>0.852994243292715</v>
      </c>
      <c r="AJ559" s="5"/>
      <c r="AK559" s="23">
        <f t="shared" si="286"/>
        <v>0.82076438312426303</v>
      </c>
      <c r="AL559" s="23">
        <f t="shared" si="287"/>
        <v>58.207643831242635</v>
      </c>
      <c r="AM559" s="14">
        <v>4</v>
      </c>
      <c r="AN559" s="14">
        <v>3</v>
      </c>
      <c r="AO559" s="14">
        <v>3</v>
      </c>
      <c r="AP559" s="14">
        <v>3</v>
      </c>
      <c r="AQ559" s="14">
        <v>4</v>
      </c>
      <c r="AR559" s="32">
        <v>4</v>
      </c>
      <c r="AS559" s="6">
        <f t="shared" si="274"/>
        <v>21</v>
      </c>
      <c r="AT559" s="6">
        <f t="shared" si="275"/>
        <v>0.62983474426353547</v>
      </c>
      <c r="AU559" s="6">
        <f t="shared" si="276"/>
        <v>-0.52688198111843199</v>
      </c>
      <c r="AV559" s="6">
        <f t="shared" si="277"/>
        <v>-0.82934496931989354</v>
      </c>
      <c r="AW559" s="6">
        <f t="shared" si="278"/>
        <v>-1.2620324046144913</v>
      </c>
      <c r="AX559" s="6">
        <f t="shared" si="279"/>
        <v>0.37758186298369223</v>
      </c>
      <c r="AY559" s="6">
        <f t="shared" si="280"/>
        <v>0.25555636805068033</v>
      </c>
      <c r="AZ559" s="6"/>
      <c r="BA559" s="6"/>
      <c r="BB559" s="24">
        <f t="shared" si="281"/>
        <v>-0.22588106329248481</v>
      </c>
      <c r="BC559" s="24">
        <f t="shared" si="288"/>
        <v>47.741189367075151</v>
      </c>
      <c r="BD559" s="20">
        <f t="shared" si="282"/>
        <v>1.4092869121718516</v>
      </c>
      <c r="BE559" s="8">
        <f t="shared" si="271"/>
        <v>0.35232172804296291</v>
      </c>
      <c r="BF559" s="20">
        <f t="shared" si="272"/>
        <v>53.523217280429627</v>
      </c>
    </row>
    <row r="560" spans="1:58" customFormat="1">
      <c r="A560" s="34">
        <v>54929</v>
      </c>
      <c r="B560" s="35">
        <v>43608.61041666667</v>
      </c>
      <c r="C560" s="34" t="s">
        <v>4</v>
      </c>
      <c r="D560" s="34">
        <v>3.5</v>
      </c>
      <c r="E560" s="34">
        <f t="shared" si="273"/>
        <v>3.5</v>
      </c>
      <c r="F560" s="34">
        <v>4</v>
      </c>
      <c r="G560" s="34">
        <f t="shared" si="259"/>
        <v>4</v>
      </c>
      <c r="H560" s="34">
        <v>4</v>
      </c>
      <c r="I560" s="34">
        <f t="shared" si="260"/>
        <v>4</v>
      </c>
      <c r="J560" s="30">
        <f t="shared" si="261"/>
        <v>2.7068000244752697</v>
      </c>
      <c r="K560" s="30">
        <f t="shared" si="262"/>
        <v>1.2389908932628613</v>
      </c>
      <c r="L560" s="30">
        <f t="shared" si="263"/>
        <v>0.44251619257664032</v>
      </c>
      <c r="M560" s="30">
        <f t="shared" si="264"/>
        <v>1.0252929386357681</v>
      </c>
      <c r="N560" s="1"/>
      <c r="O560" s="1"/>
      <c r="P560" s="21">
        <f t="shared" si="265"/>
        <v>0.90226667482508993</v>
      </c>
      <c r="Q560" s="21">
        <f t="shared" si="266"/>
        <v>59.022666748250899</v>
      </c>
      <c r="R560" s="34">
        <v>1</v>
      </c>
      <c r="S560" s="34">
        <v>5</v>
      </c>
      <c r="T560" s="34">
        <v>19</v>
      </c>
      <c r="U560" s="34">
        <v>4</v>
      </c>
      <c r="V560" s="34">
        <v>5</v>
      </c>
      <c r="W560" s="34">
        <v>1</v>
      </c>
      <c r="X560" s="28">
        <f t="shared" si="267"/>
        <v>6</v>
      </c>
      <c r="Y560" s="22">
        <f t="shared" si="268"/>
        <v>29.765000000000001</v>
      </c>
      <c r="Z560" s="3"/>
      <c r="AA560" s="22">
        <f t="shared" si="269"/>
        <v>0.30403440175474244</v>
      </c>
      <c r="AB560" s="22">
        <f t="shared" si="270"/>
        <v>53.040344017547426</v>
      </c>
      <c r="AC560" s="34">
        <v>5</v>
      </c>
      <c r="AD560" s="34">
        <v>4</v>
      </c>
      <c r="AE560" s="34">
        <f t="shared" si="283"/>
        <v>9</v>
      </c>
      <c r="AF560" s="5">
        <f t="shared" si="284"/>
        <v>0.78853452295581106</v>
      </c>
      <c r="AG560" s="5">
        <v>41</v>
      </c>
      <c r="AH560" s="5">
        <f t="shared" si="289"/>
        <v>259</v>
      </c>
      <c r="AI560" s="5">
        <f t="shared" si="285"/>
        <v>0.852994243292715</v>
      </c>
      <c r="AJ560" s="5"/>
      <c r="AK560" s="23">
        <f t="shared" si="286"/>
        <v>0.82076438312426303</v>
      </c>
      <c r="AL560" s="23">
        <f t="shared" si="287"/>
        <v>58.207643831242635</v>
      </c>
      <c r="AM560" s="14">
        <v>4</v>
      </c>
      <c r="AN560" s="14">
        <v>3</v>
      </c>
      <c r="AO560" s="14">
        <v>3</v>
      </c>
      <c r="AP560" s="14">
        <v>3</v>
      </c>
      <c r="AQ560" s="14">
        <v>4</v>
      </c>
      <c r="AR560" s="32">
        <v>4</v>
      </c>
      <c r="AS560" s="6">
        <f t="shared" si="274"/>
        <v>21</v>
      </c>
      <c r="AT560" s="6">
        <f t="shared" si="275"/>
        <v>0.62983474426353547</v>
      </c>
      <c r="AU560" s="6">
        <f t="shared" si="276"/>
        <v>-0.52688198111843199</v>
      </c>
      <c r="AV560" s="6">
        <f t="shared" si="277"/>
        <v>-0.82934496931989354</v>
      </c>
      <c r="AW560" s="6">
        <f t="shared" si="278"/>
        <v>-1.2620324046144913</v>
      </c>
      <c r="AX560" s="6">
        <f t="shared" si="279"/>
        <v>0.37758186298369223</v>
      </c>
      <c r="AY560" s="6">
        <f t="shared" si="280"/>
        <v>0.25555636805068033</v>
      </c>
      <c r="AZ560" s="6"/>
      <c r="BA560" s="6"/>
      <c r="BB560" s="24">
        <f t="shared" si="281"/>
        <v>-0.22588106329248481</v>
      </c>
      <c r="BC560" s="24">
        <f t="shared" si="288"/>
        <v>47.741189367075151</v>
      </c>
      <c r="BD560" s="20">
        <f t="shared" si="282"/>
        <v>1.8011843964116108</v>
      </c>
      <c r="BE560" s="8">
        <f t="shared" si="271"/>
        <v>0.45029609910290269</v>
      </c>
      <c r="BF560" s="20">
        <f t="shared" si="272"/>
        <v>54.502960991029028</v>
      </c>
    </row>
    <row r="561" spans="1:58" customFormat="1">
      <c r="A561" s="34">
        <v>54929</v>
      </c>
      <c r="B561" s="35">
        <v>43608.720138888886</v>
      </c>
      <c r="C561" s="34" t="s">
        <v>5</v>
      </c>
      <c r="D561" s="34">
        <v>1.3</v>
      </c>
      <c r="E561" s="34">
        <f t="shared" si="273"/>
        <v>1.3</v>
      </c>
      <c r="F561" s="34">
        <v>4</v>
      </c>
      <c r="G561" s="34">
        <f t="shared" si="259"/>
        <v>4</v>
      </c>
      <c r="H561" s="34">
        <v>5</v>
      </c>
      <c r="I561" s="34">
        <f t="shared" si="260"/>
        <v>5</v>
      </c>
      <c r="J561" s="30">
        <f t="shared" si="261"/>
        <v>1.3995741970148574</v>
      </c>
      <c r="K561" s="30">
        <f t="shared" si="262"/>
        <v>-0.57256821752649634</v>
      </c>
      <c r="L561" s="30">
        <f t="shared" si="263"/>
        <v>0.44251619257664032</v>
      </c>
      <c r="M561" s="30">
        <f t="shared" si="264"/>
        <v>1.5296262219647134</v>
      </c>
      <c r="N561" s="1"/>
      <c r="O561" s="1"/>
      <c r="P561" s="21">
        <f t="shared" si="265"/>
        <v>0.46652473233828579</v>
      </c>
      <c r="Q561" s="21">
        <f t="shared" si="266"/>
        <v>54.665247323382857</v>
      </c>
      <c r="R561" s="34">
        <v>4</v>
      </c>
      <c r="S561" s="34">
        <v>5</v>
      </c>
      <c r="T561" s="34">
        <v>17</v>
      </c>
      <c r="U561" s="34">
        <v>3</v>
      </c>
      <c r="V561" s="34">
        <v>4</v>
      </c>
      <c r="W561" s="34">
        <v>1</v>
      </c>
      <c r="X561" s="28">
        <f t="shared" si="267"/>
        <v>6</v>
      </c>
      <c r="Y561" s="22">
        <f t="shared" si="268"/>
        <v>27.591000000000001</v>
      </c>
      <c r="Z561" s="3"/>
      <c r="AA561" s="22">
        <f t="shared" si="269"/>
        <v>2.2720988111202798E-2</v>
      </c>
      <c r="AB561" s="22">
        <f t="shared" si="270"/>
        <v>50.227209881112024</v>
      </c>
      <c r="AC561" s="34">
        <v>5</v>
      </c>
      <c r="AD561" s="34">
        <v>4</v>
      </c>
      <c r="AE561" s="34">
        <f t="shared" si="283"/>
        <v>9</v>
      </c>
      <c r="AF561" s="5">
        <f t="shared" si="284"/>
        <v>0.78853452295581106</v>
      </c>
      <c r="AG561" s="5">
        <v>41</v>
      </c>
      <c r="AH561" s="5">
        <f t="shared" si="289"/>
        <v>259</v>
      </c>
      <c r="AI561" s="5">
        <f t="shared" si="285"/>
        <v>0.852994243292715</v>
      </c>
      <c r="AJ561" s="5"/>
      <c r="AK561" s="23">
        <f t="shared" si="286"/>
        <v>0.82076438312426303</v>
      </c>
      <c r="AL561" s="23">
        <f t="shared" si="287"/>
        <v>58.207643831242635</v>
      </c>
      <c r="AM561" s="14">
        <v>4</v>
      </c>
      <c r="AN561" s="14">
        <v>3</v>
      </c>
      <c r="AO561" s="14">
        <v>3</v>
      </c>
      <c r="AP561" s="14">
        <v>3</v>
      </c>
      <c r="AQ561" s="14">
        <v>4</v>
      </c>
      <c r="AR561" s="32">
        <v>4</v>
      </c>
      <c r="AS561" s="6">
        <f t="shared" si="274"/>
        <v>21</v>
      </c>
      <c r="AT561" s="6">
        <f t="shared" si="275"/>
        <v>0.62983474426353547</v>
      </c>
      <c r="AU561" s="6">
        <f t="shared" si="276"/>
        <v>-0.52688198111843199</v>
      </c>
      <c r="AV561" s="6">
        <f t="shared" si="277"/>
        <v>-0.82934496931989354</v>
      </c>
      <c r="AW561" s="6">
        <f t="shared" si="278"/>
        <v>-1.2620324046144913</v>
      </c>
      <c r="AX561" s="6">
        <f t="shared" si="279"/>
        <v>0.37758186298369223</v>
      </c>
      <c r="AY561" s="6">
        <f t="shared" si="280"/>
        <v>0.25555636805068033</v>
      </c>
      <c r="AZ561" s="6"/>
      <c r="BA561" s="6"/>
      <c r="BB561" s="24">
        <f t="shared" si="281"/>
        <v>-0.22588106329248481</v>
      </c>
      <c r="BC561" s="24">
        <f t="shared" si="288"/>
        <v>47.741189367075151</v>
      </c>
      <c r="BD561" s="20">
        <f t="shared" si="282"/>
        <v>1.0841290402812669</v>
      </c>
      <c r="BE561" s="8">
        <f t="shared" si="271"/>
        <v>0.27103226007031672</v>
      </c>
      <c r="BF561" s="20">
        <f t="shared" si="272"/>
        <v>52.710322600703165</v>
      </c>
    </row>
    <row r="562" spans="1:58" s="9" customFormat="1" ht="15.75" thickBot="1">
      <c r="A562" s="60">
        <v>54929</v>
      </c>
      <c r="B562" s="72">
        <v>43608.854166666664</v>
      </c>
      <c r="C562" s="60" t="s">
        <v>6</v>
      </c>
      <c r="D562" s="60">
        <v>1.3</v>
      </c>
      <c r="E562" s="60">
        <f t="shared" si="273"/>
        <v>1.3</v>
      </c>
      <c r="F562" s="60">
        <v>4</v>
      </c>
      <c r="G562" s="60">
        <f t="shared" si="259"/>
        <v>4</v>
      </c>
      <c r="H562" s="60">
        <v>4</v>
      </c>
      <c r="I562" s="60">
        <f t="shared" si="260"/>
        <v>4</v>
      </c>
      <c r="J562" s="39">
        <f t="shared" si="261"/>
        <v>0.89524091368591208</v>
      </c>
      <c r="K562" s="39">
        <f t="shared" si="262"/>
        <v>-0.57256821752649634</v>
      </c>
      <c r="L562" s="39">
        <f t="shared" si="263"/>
        <v>0.44251619257664032</v>
      </c>
      <c r="M562" s="39">
        <f t="shared" si="264"/>
        <v>1.0252929386357681</v>
      </c>
      <c r="N562" s="10"/>
      <c r="O562" s="10"/>
      <c r="P562" s="26">
        <f t="shared" si="265"/>
        <v>0.29841363789530401</v>
      </c>
      <c r="Q562" s="26">
        <f t="shared" si="266"/>
        <v>52.984136378953039</v>
      </c>
      <c r="R562" s="60">
        <v>4</v>
      </c>
      <c r="S562" s="60">
        <v>5</v>
      </c>
      <c r="T562" s="60">
        <v>18</v>
      </c>
      <c r="U562" s="60">
        <v>4</v>
      </c>
      <c r="V562" s="60">
        <v>5</v>
      </c>
      <c r="W562" s="60">
        <v>1</v>
      </c>
      <c r="X562" s="40">
        <f t="shared" si="267"/>
        <v>6</v>
      </c>
      <c r="Y562" s="41">
        <f t="shared" si="268"/>
        <v>30.413999999999998</v>
      </c>
      <c r="Z562" s="11"/>
      <c r="AA562" s="41">
        <f t="shared" si="269"/>
        <v>0.38801434906599197</v>
      </c>
      <c r="AB562" s="41">
        <f t="shared" si="270"/>
        <v>53.880143490659918</v>
      </c>
      <c r="AC562" s="60">
        <v>5</v>
      </c>
      <c r="AD562" s="60">
        <v>4</v>
      </c>
      <c r="AE562" s="34">
        <f t="shared" si="283"/>
        <v>9</v>
      </c>
      <c r="AF562" s="5">
        <f t="shared" si="284"/>
        <v>0.78853452295581106</v>
      </c>
      <c r="AG562" s="5">
        <v>41</v>
      </c>
      <c r="AH562" s="5">
        <f t="shared" si="289"/>
        <v>259</v>
      </c>
      <c r="AI562" s="5">
        <f t="shared" si="285"/>
        <v>0.852994243292715</v>
      </c>
      <c r="AJ562" s="12"/>
      <c r="AK562" s="23">
        <f t="shared" si="286"/>
        <v>0.82076438312426303</v>
      </c>
      <c r="AL562" s="23">
        <f t="shared" si="287"/>
        <v>58.207643831242635</v>
      </c>
      <c r="AM562" s="9">
        <v>4</v>
      </c>
      <c r="AN562" s="9">
        <v>3</v>
      </c>
      <c r="AO562" s="9">
        <v>3</v>
      </c>
      <c r="AP562" s="9">
        <v>3</v>
      </c>
      <c r="AQ562" s="9">
        <v>4</v>
      </c>
      <c r="AR562" s="42">
        <v>4</v>
      </c>
      <c r="AS562" s="13">
        <f t="shared" si="274"/>
        <v>21</v>
      </c>
      <c r="AT562" s="13">
        <f t="shared" si="275"/>
        <v>0.62983474426353547</v>
      </c>
      <c r="AU562" s="13">
        <f t="shared" si="276"/>
        <v>-0.52688198111843199</v>
      </c>
      <c r="AV562" s="13">
        <f t="shared" si="277"/>
        <v>-0.82934496931989354</v>
      </c>
      <c r="AW562" s="13">
        <f t="shared" si="278"/>
        <v>-1.2620324046144913</v>
      </c>
      <c r="AX562" s="13">
        <f t="shared" si="279"/>
        <v>0.37758186298369223</v>
      </c>
      <c r="AY562" s="13">
        <f t="shared" si="280"/>
        <v>0.25555636805068033</v>
      </c>
      <c r="AZ562" s="13"/>
      <c r="BA562" s="13"/>
      <c r="BB562" s="43">
        <f t="shared" si="281"/>
        <v>-0.22588106329248481</v>
      </c>
      <c r="BC562" s="43">
        <f t="shared" si="288"/>
        <v>47.741189367075151</v>
      </c>
      <c r="BD562" s="45">
        <f t="shared" si="282"/>
        <v>1.2813113067930741</v>
      </c>
      <c r="BE562" s="44">
        <f t="shared" si="271"/>
        <v>0.32032782669826854</v>
      </c>
      <c r="BF562" s="45">
        <f t="shared" si="272"/>
        <v>53.203278266982686</v>
      </c>
    </row>
    <row r="563" spans="1:58" customFormat="1">
      <c r="A563" s="34">
        <v>54930</v>
      </c>
      <c r="B563" s="35">
        <v>43602.4375</v>
      </c>
      <c r="C563" s="34" t="s">
        <v>3</v>
      </c>
      <c r="D563" s="34">
        <v>4.3</v>
      </c>
      <c r="E563" s="34">
        <f t="shared" si="273"/>
        <v>4.3</v>
      </c>
      <c r="F563" s="34">
        <v>5</v>
      </c>
      <c r="G563" s="34">
        <f t="shared" si="259"/>
        <v>5</v>
      </c>
      <c r="H563" s="34">
        <v>4</v>
      </c>
      <c r="I563" s="34">
        <f t="shared" si="260"/>
        <v>4</v>
      </c>
      <c r="J563" s="30">
        <f t="shared" si="261"/>
        <v>4.4183324135899191</v>
      </c>
      <c r="K563" s="30">
        <f t="shared" si="262"/>
        <v>1.8977396608226274</v>
      </c>
      <c r="L563" s="30">
        <f t="shared" si="263"/>
        <v>1.4952998141315237</v>
      </c>
      <c r="M563" s="30">
        <f t="shared" si="264"/>
        <v>1.0252929386357681</v>
      </c>
      <c r="N563" s="1"/>
      <c r="O563" s="1"/>
      <c r="P563" s="21">
        <f t="shared" si="265"/>
        <v>1.4727774711966397</v>
      </c>
      <c r="Q563" s="21">
        <f t="shared" si="266"/>
        <v>64.72777471196639</v>
      </c>
      <c r="R563" s="37">
        <v>4</v>
      </c>
      <c r="S563" s="37">
        <v>4</v>
      </c>
      <c r="T563" s="34">
        <v>8</v>
      </c>
      <c r="U563" s="34">
        <v>2</v>
      </c>
      <c r="V563" s="34">
        <v>2</v>
      </c>
      <c r="W563" s="34">
        <v>1</v>
      </c>
      <c r="X563" s="28">
        <f t="shared" si="267"/>
        <v>6</v>
      </c>
      <c r="Y563" s="22">
        <f t="shared" si="268"/>
        <v>15.521000000000001</v>
      </c>
      <c r="Z563" s="3"/>
      <c r="AA563" s="22">
        <f t="shared" si="269"/>
        <v>-1.5391248732860023</v>
      </c>
      <c r="AB563" s="22">
        <f t="shared" si="270"/>
        <v>34.608751267139979</v>
      </c>
      <c r="AC563" s="34">
        <v>5</v>
      </c>
      <c r="AD563" s="34">
        <v>3</v>
      </c>
      <c r="AE563" s="34">
        <f t="shared" si="283"/>
        <v>8</v>
      </c>
      <c r="AF563" s="5">
        <f t="shared" si="284"/>
        <v>0.45101055878998159</v>
      </c>
      <c r="AG563" s="5">
        <v>81</v>
      </c>
      <c r="AH563" s="5">
        <f>300-AG563</f>
        <v>219</v>
      </c>
      <c r="AI563" s="5">
        <f t="shared" si="285"/>
        <v>0.11170283930907343</v>
      </c>
      <c r="AJ563" s="5"/>
      <c r="AK563" s="23">
        <f t="shared" si="286"/>
        <v>0.28135669904952754</v>
      </c>
      <c r="AL563" s="23">
        <f t="shared" si="287"/>
        <v>52.813566990495275</v>
      </c>
      <c r="AM563">
        <v>4</v>
      </c>
      <c r="AN563">
        <v>4</v>
      </c>
      <c r="AO563">
        <v>5</v>
      </c>
      <c r="AP563">
        <v>4</v>
      </c>
      <c r="AQ563">
        <v>4</v>
      </c>
      <c r="AR563" s="31">
        <v>4</v>
      </c>
      <c r="AS563" s="6">
        <f t="shared" si="274"/>
        <v>25</v>
      </c>
      <c r="AT563" s="6">
        <f t="shared" si="275"/>
        <v>0.62983474426353547</v>
      </c>
      <c r="AU563" s="6">
        <f t="shared" si="276"/>
        <v>0.56903253960790645</v>
      </c>
      <c r="AV563" s="6">
        <f t="shared" si="277"/>
        <v>1.423502559280414</v>
      </c>
      <c r="AW563" s="6">
        <f t="shared" si="278"/>
        <v>-0.2620324046144914</v>
      </c>
      <c r="AX563" s="6">
        <f t="shared" si="279"/>
        <v>0.37758186298369223</v>
      </c>
      <c r="AY563" s="6">
        <f t="shared" si="280"/>
        <v>0.25555636805068033</v>
      </c>
      <c r="AZ563" s="6"/>
      <c r="BA563" s="6"/>
      <c r="BB563" s="24">
        <f t="shared" si="281"/>
        <v>0.49891261159528955</v>
      </c>
      <c r="BC563" s="24">
        <f t="shared" si="288"/>
        <v>54.989126115952899</v>
      </c>
      <c r="BD563" s="20">
        <f t="shared" si="282"/>
        <v>0.71392190855545445</v>
      </c>
      <c r="BE563" s="8">
        <f t="shared" si="271"/>
        <v>0.17848047713886361</v>
      </c>
      <c r="BF563" s="20">
        <f t="shared" si="272"/>
        <v>51.784804771388636</v>
      </c>
    </row>
    <row r="564" spans="1:58" customFormat="1">
      <c r="A564" s="34">
        <v>54930</v>
      </c>
      <c r="B564" s="35">
        <v>43602.541666666664</v>
      </c>
      <c r="C564" s="34" t="s">
        <v>4</v>
      </c>
      <c r="D564" s="34">
        <v>0.95</v>
      </c>
      <c r="E564" s="34">
        <f t="shared" si="273"/>
        <v>0.95</v>
      </c>
      <c r="F564" s="34">
        <v>2</v>
      </c>
      <c r="G564" s="34">
        <f t="shared" si="259"/>
        <v>2</v>
      </c>
      <c r="H564" s="34">
        <v>0</v>
      </c>
      <c r="I564" s="34">
        <f t="shared" si="260"/>
        <v>0</v>
      </c>
      <c r="J564" s="30">
        <f t="shared" si="261"/>
        <v>-3.5158620485470342</v>
      </c>
      <c r="K564" s="30">
        <f t="shared" si="262"/>
        <v>-0.86077080333389422</v>
      </c>
      <c r="L564" s="30">
        <f t="shared" si="263"/>
        <v>-1.6630510505331262</v>
      </c>
      <c r="M564" s="30">
        <f t="shared" si="264"/>
        <v>-0.99204019468001348</v>
      </c>
      <c r="N564" s="1"/>
      <c r="O564" s="1"/>
      <c r="P564" s="21">
        <f t="shared" si="265"/>
        <v>-1.1719540161823447</v>
      </c>
      <c r="Q564" s="21">
        <f t="shared" si="266"/>
        <v>38.280459838176554</v>
      </c>
      <c r="R564" s="37">
        <v>4</v>
      </c>
      <c r="S564" s="37">
        <v>4</v>
      </c>
      <c r="T564" s="34">
        <v>8</v>
      </c>
      <c r="U564" s="34">
        <v>2</v>
      </c>
      <c r="V564" s="34">
        <v>2</v>
      </c>
      <c r="W564" s="34">
        <v>1</v>
      </c>
      <c r="X564" s="28">
        <f t="shared" si="267"/>
        <v>6</v>
      </c>
      <c r="Y564" s="22">
        <f t="shared" si="268"/>
        <v>15.521000000000001</v>
      </c>
      <c r="Z564" s="3"/>
      <c r="AA564" s="22">
        <f t="shared" si="269"/>
        <v>-1.5391248732860023</v>
      </c>
      <c r="AB564" s="22">
        <f t="shared" si="270"/>
        <v>34.608751267139979</v>
      </c>
      <c r="AC564" s="34">
        <v>5</v>
      </c>
      <c r="AD564" s="34">
        <v>3</v>
      </c>
      <c r="AE564" s="34">
        <f t="shared" si="283"/>
        <v>8</v>
      </c>
      <c r="AF564" s="5">
        <f t="shared" si="284"/>
        <v>0.45101055878998159</v>
      </c>
      <c r="AG564" s="5">
        <v>81</v>
      </c>
      <c r="AH564" s="5">
        <f t="shared" ref="AH564:AH590" si="290">300-AG564</f>
        <v>219</v>
      </c>
      <c r="AI564" s="5">
        <f t="shared" si="285"/>
        <v>0.11170283930907343</v>
      </c>
      <c r="AJ564" s="5"/>
      <c r="AK564" s="23">
        <f t="shared" si="286"/>
        <v>0.28135669904952754</v>
      </c>
      <c r="AL564" s="23">
        <f t="shared" si="287"/>
        <v>52.813566990495275</v>
      </c>
      <c r="AM564">
        <v>4</v>
      </c>
      <c r="AN564">
        <v>4</v>
      </c>
      <c r="AO564">
        <v>5</v>
      </c>
      <c r="AP564">
        <v>4</v>
      </c>
      <c r="AQ564">
        <v>4</v>
      </c>
      <c r="AR564" s="31">
        <v>4</v>
      </c>
      <c r="AS564" s="6">
        <f t="shared" si="274"/>
        <v>25</v>
      </c>
      <c r="AT564" s="6">
        <f t="shared" si="275"/>
        <v>0.62983474426353547</v>
      </c>
      <c r="AU564" s="6">
        <f t="shared" si="276"/>
        <v>0.56903253960790645</v>
      </c>
      <c r="AV564" s="6">
        <f t="shared" si="277"/>
        <v>1.423502559280414</v>
      </c>
      <c r="AW564" s="6">
        <f t="shared" si="278"/>
        <v>-0.2620324046144914</v>
      </c>
      <c r="AX564" s="6">
        <f t="shared" si="279"/>
        <v>0.37758186298369223</v>
      </c>
      <c r="AY564" s="6">
        <f t="shared" si="280"/>
        <v>0.25555636805068033</v>
      </c>
      <c r="AZ564" s="6"/>
      <c r="BA564" s="6"/>
      <c r="BB564" s="24">
        <f t="shared" si="281"/>
        <v>0.49891261159528955</v>
      </c>
      <c r="BC564" s="24">
        <f t="shared" si="288"/>
        <v>54.989126115952899</v>
      </c>
      <c r="BD564" s="20">
        <f t="shared" si="282"/>
        <v>-1.9308095788235298</v>
      </c>
      <c r="BE564" s="8">
        <f t="shared" si="271"/>
        <v>-0.48270239470588244</v>
      </c>
      <c r="BF564" s="20">
        <f t="shared" si="272"/>
        <v>45.172976052941173</v>
      </c>
    </row>
    <row r="565" spans="1:58" customFormat="1">
      <c r="A565" s="34">
        <v>54930</v>
      </c>
      <c r="B565" s="35">
        <v>43602.755555555559</v>
      </c>
      <c r="C565" s="34" t="s">
        <v>5</v>
      </c>
      <c r="D565" s="34">
        <v>0.95</v>
      </c>
      <c r="E565" s="34">
        <f t="shared" si="273"/>
        <v>0.95</v>
      </c>
      <c r="F565" s="34">
        <v>3</v>
      </c>
      <c r="G565" s="34">
        <f t="shared" si="259"/>
        <v>3</v>
      </c>
      <c r="H565" s="34">
        <v>4</v>
      </c>
      <c r="I565" s="34">
        <f t="shared" si="260"/>
        <v>4</v>
      </c>
      <c r="J565" s="30">
        <f t="shared" si="261"/>
        <v>-0.44574529367636906</v>
      </c>
      <c r="K565" s="30">
        <f t="shared" si="262"/>
        <v>-0.86077080333389422</v>
      </c>
      <c r="L565" s="30">
        <f t="shared" si="263"/>
        <v>-0.61026742897824293</v>
      </c>
      <c r="M565" s="30">
        <f t="shared" si="264"/>
        <v>1.0252929386357681</v>
      </c>
      <c r="N565" s="1"/>
      <c r="O565" s="1"/>
      <c r="P565" s="21">
        <f t="shared" si="265"/>
        <v>-0.14858176455878969</v>
      </c>
      <c r="Q565" s="21">
        <f t="shared" si="266"/>
        <v>48.5141823544121</v>
      </c>
      <c r="R565" s="34">
        <v>5</v>
      </c>
      <c r="S565" s="34">
        <v>5</v>
      </c>
      <c r="T565" s="34">
        <v>17</v>
      </c>
      <c r="U565" s="34">
        <v>4</v>
      </c>
      <c r="V565" s="34">
        <v>4</v>
      </c>
      <c r="W565" s="34">
        <v>2</v>
      </c>
      <c r="X565" s="28">
        <f t="shared" si="267"/>
        <v>5</v>
      </c>
      <c r="Y565" s="22">
        <f t="shared" si="268"/>
        <v>29.184000000000001</v>
      </c>
      <c r="Z565" s="3"/>
      <c r="AA565" s="22">
        <f t="shared" si="269"/>
        <v>0.22885358605699799</v>
      </c>
      <c r="AB565" s="22">
        <f t="shared" si="270"/>
        <v>52.288535860569979</v>
      </c>
      <c r="AC565" s="34">
        <v>5</v>
      </c>
      <c r="AD565" s="34">
        <v>3</v>
      </c>
      <c r="AE565" s="34">
        <f t="shared" si="283"/>
        <v>8</v>
      </c>
      <c r="AF565" s="5">
        <f t="shared" si="284"/>
        <v>0.45101055878998159</v>
      </c>
      <c r="AG565" s="5">
        <v>81</v>
      </c>
      <c r="AH565" s="5">
        <f t="shared" si="290"/>
        <v>219</v>
      </c>
      <c r="AI565" s="5">
        <f t="shared" si="285"/>
        <v>0.11170283930907343</v>
      </c>
      <c r="AJ565" s="5"/>
      <c r="AK565" s="23">
        <f t="shared" si="286"/>
        <v>0.28135669904952754</v>
      </c>
      <c r="AL565" s="23">
        <f t="shared" si="287"/>
        <v>52.813566990495275</v>
      </c>
      <c r="AM565">
        <v>4</v>
      </c>
      <c r="AN565">
        <v>4</v>
      </c>
      <c r="AO565">
        <v>5</v>
      </c>
      <c r="AP565">
        <v>4</v>
      </c>
      <c r="AQ565">
        <v>4</v>
      </c>
      <c r="AR565" s="31">
        <v>4</v>
      </c>
      <c r="AS565" s="6">
        <f t="shared" si="274"/>
        <v>25</v>
      </c>
      <c r="AT565" s="6">
        <f t="shared" si="275"/>
        <v>0.62983474426353547</v>
      </c>
      <c r="AU565" s="6">
        <f t="shared" si="276"/>
        <v>0.56903253960790645</v>
      </c>
      <c r="AV565" s="6">
        <f t="shared" si="277"/>
        <v>1.423502559280414</v>
      </c>
      <c r="AW565" s="6">
        <f t="shared" si="278"/>
        <v>-0.2620324046144914</v>
      </c>
      <c r="AX565" s="6">
        <f t="shared" si="279"/>
        <v>0.37758186298369223</v>
      </c>
      <c r="AY565" s="6">
        <f t="shared" si="280"/>
        <v>0.25555636805068033</v>
      </c>
      <c r="AZ565" s="6"/>
      <c r="BA565" s="6"/>
      <c r="BB565" s="24">
        <f t="shared" si="281"/>
        <v>0.49891261159528955</v>
      </c>
      <c r="BC565" s="24">
        <f t="shared" si="288"/>
        <v>54.989126115952899</v>
      </c>
      <c r="BD565" s="20">
        <f t="shared" si="282"/>
        <v>0.86054113214302541</v>
      </c>
      <c r="BE565" s="8">
        <f t="shared" si="271"/>
        <v>0.21513528303575635</v>
      </c>
      <c r="BF565" s="20">
        <f t="shared" si="272"/>
        <v>52.151352830357567</v>
      </c>
    </row>
    <row r="566" spans="1:58" customFormat="1">
      <c r="A566" s="34">
        <v>54930</v>
      </c>
      <c r="B566" s="35">
        <v>43602.854166666664</v>
      </c>
      <c r="C566" s="34" t="s">
        <v>6</v>
      </c>
      <c r="D566" s="34">
        <v>1.5</v>
      </c>
      <c r="E566" s="34">
        <f t="shared" si="273"/>
        <v>1.5</v>
      </c>
      <c r="F566" s="34">
        <v>5</v>
      </c>
      <c r="G566" s="34">
        <f t="shared" si="259"/>
        <v>5</v>
      </c>
      <c r="H566" s="34">
        <v>5</v>
      </c>
      <c r="I566" s="34">
        <f t="shared" si="260"/>
        <v>5</v>
      </c>
      <c r="J566" s="30">
        <f t="shared" si="261"/>
        <v>2.6170450104596821</v>
      </c>
      <c r="K566" s="30">
        <f t="shared" si="262"/>
        <v>-0.40788102563655476</v>
      </c>
      <c r="L566" s="30">
        <f t="shared" si="263"/>
        <v>1.4952998141315237</v>
      </c>
      <c r="M566" s="30">
        <f t="shared" si="264"/>
        <v>1.5296262219647134</v>
      </c>
      <c r="N566" s="1"/>
      <c r="O566" s="1"/>
      <c r="P566" s="21">
        <f t="shared" si="265"/>
        <v>0.87234833681989399</v>
      </c>
      <c r="Q566" s="21">
        <f t="shared" si="266"/>
        <v>58.723483368198941</v>
      </c>
      <c r="R566" s="34">
        <v>4</v>
      </c>
      <c r="S566" s="34">
        <v>2</v>
      </c>
      <c r="T566" s="34">
        <v>17</v>
      </c>
      <c r="U566" s="34">
        <v>4</v>
      </c>
      <c r="V566" s="34">
        <v>4</v>
      </c>
      <c r="W566" s="34">
        <v>2</v>
      </c>
      <c r="X566" s="28">
        <f t="shared" si="267"/>
        <v>5</v>
      </c>
      <c r="Y566" s="22">
        <f t="shared" si="268"/>
        <v>27.428999999999998</v>
      </c>
      <c r="Z566" s="3"/>
      <c r="AA566" s="22">
        <f t="shared" si="269"/>
        <v>1.7583510319690548E-3</v>
      </c>
      <c r="AB566" s="22">
        <f t="shared" si="270"/>
        <v>50.017583510319689</v>
      </c>
      <c r="AC566" s="34">
        <v>5</v>
      </c>
      <c r="AD566" s="34">
        <v>3</v>
      </c>
      <c r="AE566" s="34">
        <f t="shared" si="283"/>
        <v>8</v>
      </c>
      <c r="AF566" s="5">
        <f t="shared" si="284"/>
        <v>0.45101055878998159</v>
      </c>
      <c r="AG566" s="5">
        <v>81</v>
      </c>
      <c r="AH566" s="5">
        <f t="shared" si="290"/>
        <v>219</v>
      </c>
      <c r="AI566" s="5">
        <f t="shared" si="285"/>
        <v>0.11170283930907343</v>
      </c>
      <c r="AJ566" s="5"/>
      <c r="AK566" s="23">
        <f t="shared" si="286"/>
        <v>0.28135669904952754</v>
      </c>
      <c r="AL566" s="23">
        <f t="shared" si="287"/>
        <v>52.813566990495275</v>
      </c>
      <c r="AM566">
        <v>4</v>
      </c>
      <c r="AN566">
        <v>4</v>
      </c>
      <c r="AO566">
        <v>5</v>
      </c>
      <c r="AP566">
        <v>4</v>
      </c>
      <c r="AQ566">
        <v>4</v>
      </c>
      <c r="AR566" s="31">
        <v>4</v>
      </c>
      <c r="AS566" s="6">
        <f t="shared" si="274"/>
        <v>25</v>
      </c>
      <c r="AT566" s="6">
        <f t="shared" si="275"/>
        <v>0.62983474426353547</v>
      </c>
      <c r="AU566" s="6">
        <f t="shared" si="276"/>
        <v>0.56903253960790645</v>
      </c>
      <c r="AV566" s="6">
        <f t="shared" si="277"/>
        <v>1.423502559280414</v>
      </c>
      <c r="AW566" s="6">
        <f t="shared" si="278"/>
        <v>-0.2620324046144914</v>
      </c>
      <c r="AX566" s="6">
        <f t="shared" si="279"/>
        <v>0.37758186298369223</v>
      </c>
      <c r="AY566" s="6">
        <f t="shared" si="280"/>
        <v>0.25555636805068033</v>
      </c>
      <c r="AZ566" s="6"/>
      <c r="BA566" s="6"/>
      <c r="BB566" s="24">
        <f t="shared" si="281"/>
        <v>0.49891261159528955</v>
      </c>
      <c r="BC566" s="24">
        <f t="shared" si="288"/>
        <v>54.989126115952899</v>
      </c>
      <c r="BD566" s="20">
        <f t="shared" si="282"/>
        <v>1.6543759984966802</v>
      </c>
      <c r="BE566" s="8">
        <f t="shared" si="271"/>
        <v>0.41359399962417004</v>
      </c>
      <c r="BF566" s="20">
        <f t="shared" si="272"/>
        <v>54.135939996241703</v>
      </c>
    </row>
    <row r="567" spans="1:58" customFormat="1">
      <c r="A567" s="34">
        <v>54930</v>
      </c>
      <c r="B567" s="35">
        <v>43603.4375</v>
      </c>
      <c r="C567" s="34" t="s">
        <v>7</v>
      </c>
      <c r="D567" s="34">
        <v>1.5</v>
      </c>
      <c r="E567" s="34">
        <f t="shared" si="273"/>
        <v>1.5</v>
      </c>
      <c r="F567" s="34">
        <v>5</v>
      </c>
      <c r="G567" s="34">
        <f t="shared" si="259"/>
        <v>5</v>
      </c>
      <c r="H567" s="34">
        <v>5</v>
      </c>
      <c r="I567" s="34">
        <f t="shared" si="260"/>
        <v>5</v>
      </c>
      <c r="J567" s="30">
        <f t="shared" si="261"/>
        <v>2.6170450104596821</v>
      </c>
      <c r="K567" s="30">
        <f t="shared" si="262"/>
        <v>-0.40788102563655476</v>
      </c>
      <c r="L567" s="30">
        <f t="shared" si="263"/>
        <v>1.4952998141315237</v>
      </c>
      <c r="M567" s="30">
        <f t="shared" si="264"/>
        <v>1.5296262219647134</v>
      </c>
      <c r="N567" s="1"/>
      <c r="O567" s="1"/>
      <c r="P567" s="21">
        <f t="shared" si="265"/>
        <v>0.87234833681989399</v>
      </c>
      <c r="Q567" s="21">
        <f t="shared" si="266"/>
        <v>58.723483368198941</v>
      </c>
      <c r="R567" s="34">
        <v>4</v>
      </c>
      <c r="S567" s="34">
        <v>2</v>
      </c>
      <c r="T567" s="34">
        <v>17</v>
      </c>
      <c r="U567" s="34">
        <v>4</v>
      </c>
      <c r="V567" s="34">
        <v>4</v>
      </c>
      <c r="W567" s="34">
        <v>2</v>
      </c>
      <c r="X567" s="28">
        <f t="shared" si="267"/>
        <v>5</v>
      </c>
      <c r="Y567" s="22">
        <f t="shared" si="268"/>
        <v>27.428999999999998</v>
      </c>
      <c r="Z567" s="3"/>
      <c r="AA567" s="22">
        <f t="shared" si="269"/>
        <v>1.7583510319690548E-3</v>
      </c>
      <c r="AB567" s="22">
        <f t="shared" si="270"/>
        <v>50.017583510319689</v>
      </c>
      <c r="AC567" s="34">
        <v>4</v>
      </c>
      <c r="AD567" s="34">
        <v>0</v>
      </c>
      <c r="AE567" s="34">
        <f t="shared" si="283"/>
        <v>4</v>
      </c>
      <c r="AF567" s="5">
        <f t="shared" si="284"/>
        <v>-0.89908529787333624</v>
      </c>
      <c r="AG567" s="5">
        <v>81</v>
      </c>
      <c r="AH567" s="5">
        <f t="shared" si="290"/>
        <v>219</v>
      </c>
      <c r="AI567" s="5">
        <f t="shared" si="285"/>
        <v>0.11170283930907343</v>
      </c>
      <c r="AJ567" s="5"/>
      <c r="AK567" s="23">
        <f t="shared" si="286"/>
        <v>-0.39369122928213141</v>
      </c>
      <c r="AL567" s="23">
        <f t="shared" si="287"/>
        <v>46.063087707178688</v>
      </c>
      <c r="AM567">
        <v>4</v>
      </c>
      <c r="AN567">
        <v>4</v>
      </c>
      <c r="AO567">
        <v>4</v>
      </c>
      <c r="AP567">
        <v>4</v>
      </c>
      <c r="AQ567">
        <v>5</v>
      </c>
      <c r="AR567" s="31">
        <v>4</v>
      </c>
      <c r="AS567" s="6">
        <f t="shared" si="274"/>
        <v>25</v>
      </c>
      <c r="AT567" s="6">
        <f t="shared" si="275"/>
        <v>0.62983474426353547</v>
      </c>
      <c r="AU567" s="6">
        <f t="shared" si="276"/>
        <v>0.56903253960790645</v>
      </c>
      <c r="AV567" s="6">
        <f t="shared" si="277"/>
        <v>0.2970787949802603</v>
      </c>
      <c r="AW567" s="6">
        <f t="shared" si="278"/>
        <v>-0.2620324046144914</v>
      </c>
      <c r="AX567" s="6">
        <f t="shared" si="279"/>
        <v>1.5727105423407692</v>
      </c>
      <c r="AY567" s="6">
        <f t="shared" si="280"/>
        <v>0.25555636805068033</v>
      </c>
      <c r="AZ567" s="6"/>
      <c r="BA567" s="6"/>
      <c r="BB567" s="24">
        <f t="shared" si="281"/>
        <v>0.51036343077144342</v>
      </c>
      <c r="BC567" s="24">
        <f t="shared" si="288"/>
        <v>55.103634307714437</v>
      </c>
      <c r="BD567" s="20">
        <f t="shared" si="282"/>
        <v>0.99077888934117508</v>
      </c>
      <c r="BE567" s="8">
        <f t="shared" si="271"/>
        <v>0.24769472233529377</v>
      </c>
      <c r="BF567" s="20">
        <f t="shared" si="272"/>
        <v>52.476947223352937</v>
      </c>
    </row>
    <row r="568" spans="1:58" customFormat="1">
      <c r="A568" s="34">
        <v>54930</v>
      </c>
      <c r="B568" s="35">
        <v>43603.606249999997</v>
      </c>
      <c r="C568" s="34" t="s">
        <v>4</v>
      </c>
      <c r="D568" s="34">
        <v>0.95</v>
      </c>
      <c r="E568" s="34">
        <f t="shared" si="273"/>
        <v>0.95</v>
      </c>
      <c r="F568" s="34">
        <v>5</v>
      </c>
      <c r="G568" s="34">
        <f t="shared" si="259"/>
        <v>5</v>
      </c>
      <c r="H568" s="34">
        <v>5</v>
      </c>
      <c r="I568" s="34">
        <f t="shared" si="260"/>
        <v>5</v>
      </c>
      <c r="J568" s="30">
        <f t="shared" si="261"/>
        <v>2.1641552327623428</v>
      </c>
      <c r="K568" s="30">
        <f t="shared" si="262"/>
        <v>-0.86077080333389422</v>
      </c>
      <c r="L568" s="30">
        <f t="shared" si="263"/>
        <v>1.4952998141315237</v>
      </c>
      <c r="M568" s="30">
        <f t="shared" si="264"/>
        <v>1.5296262219647134</v>
      </c>
      <c r="N568" s="1"/>
      <c r="O568" s="1"/>
      <c r="P568" s="21">
        <f t="shared" si="265"/>
        <v>0.72138507758744763</v>
      </c>
      <c r="Q568" s="21">
        <f t="shared" si="266"/>
        <v>57.213850775874477</v>
      </c>
      <c r="R568" s="34">
        <v>3</v>
      </c>
      <c r="S568" s="34">
        <v>4</v>
      </c>
      <c r="T568" s="34">
        <v>17</v>
      </c>
      <c r="U568" s="34">
        <v>4</v>
      </c>
      <c r="V568" s="34">
        <v>4</v>
      </c>
      <c r="W568" s="34">
        <v>2</v>
      </c>
      <c r="X568" s="28">
        <f t="shared" si="267"/>
        <v>5</v>
      </c>
      <c r="Y568" s="22">
        <f t="shared" si="268"/>
        <v>27.689</v>
      </c>
      <c r="Z568" s="3"/>
      <c r="AA568" s="22">
        <f t="shared" si="269"/>
        <v>3.5402089554195715E-2</v>
      </c>
      <c r="AB568" s="22">
        <f t="shared" si="270"/>
        <v>50.354020895541957</v>
      </c>
      <c r="AC568" s="34">
        <v>4</v>
      </c>
      <c r="AD568" s="34">
        <v>0</v>
      </c>
      <c r="AE568" s="34">
        <f t="shared" si="283"/>
        <v>4</v>
      </c>
      <c r="AF568" s="5">
        <f t="shared" si="284"/>
        <v>-0.89908529787333624</v>
      </c>
      <c r="AG568" s="5">
        <v>81</v>
      </c>
      <c r="AH568" s="5">
        <f t="shared" si="290"/>
        <v>219</v>
      </c>
      <c r="AI568" s="5">
        <f t="shared" si="285"/>
        <v>0.11170283930907343</v>
      </c>
      <c r="AJ568" s="5"/>
      <c r="AK568" s="23">
        <f t="shared" si="286"/>
        <v>-0.39369122928213141</v>
      </c>
      <c r="AL568" s="23">
        <f t="shared" si="287"/>
        <v>46.063087707178688</v>
      </c>
      <c r="AM568">
        <v>4</v>
      </c>
      <c r="AN568">
        <v>4</v>
      </c>
      <c r="AO568">
        <v>4</v>
      </c>
      <c r="AP568">
        <v>4</v>
      </c>
      <c r="AQ568">
        <v>5</v>
      </c>
      <c r="AR568" s="31">
        <v>4</v>
      </c>
      <c r="AS568" s="6">
        <f t="shared" si="274"/>
        <v>25</v>
      </c>
      <c r="AT568" s="6">
        <f t="shared" si="275"/>
        <v>0.62983474426353547</v>
      </c>
      <c r="AU568" s="6">
        <f t="shared" si="276"/>
        <v>0.56903253960790645</v>
      </c>
      <c r="AV568" s="6">
        <f t="shared" si="277"/>
        <v>0.2970787949802603</v>
      </c>
      <c r="AW568" s="6">
        <f t="shared" si="278"/>
        <v>-0.2620324046144914</v>
      </c>
      <c r="AX568" s="6">
        <f t="shared" si="279"/>
        <v>1.5727105423407692</v>
      </c>
      <c r="AY568" s="6">
        <f t="shared" si="280"/>
        <v>0.25555636805068033</v>
      </c>
      <c r="AZ568" s="6"/>
      <c r="BA568" s="6"/>
      <c r="BB568" s="24">
        <f t="shared" si="281"/>
        <v>0.51036343077144342</v>
      </c>
      <c r="BC568" s="24">
        <f t="shared" si="288"/>
        <v>55.103634307714437</v>
      </c>
      <c r="BD568" s="20">
        <f t="shared" si="282"/>
        <v>0.8734593686309553</v>
      </c>
      <c r="BE568" s="8">
        <f t="shared" si="271"/>
        <v>0.21836484215773883</v>
      </c>
      <c r="BF568" s="20">
        <f t="shared" si="272"/>
        <v>52.183648421577388</v>
      </c>
    </row>
    <row r="569" spans="1:58" customFormat="1">
      <c r="A569" s="34">
        <v>54930</v>
      </c>
      <c r="B569" s="35">
        <v>43603.789583333331</v>
      </c>
      <c r="C569" s="34" t="s">
        <v>5</v>
      </c>
      <c r="D569" s="34">
        <v>1.5</v>
      </c>
      <c r="E569" s="34">
        <f t="shared" si="273"/>
        <v>1.5</v>
      </c>
      <c r="F569" s="34">
        <v>5</v>
      </c>
      <c r="G569" s="34">
        <f t="shared" si="259"/>
        <v>5</v>
      </c>
      <c r="H569" s="34">
        <v>5</v>
      </c>
      <c r="I569" s="34">
        <f t="shared" si="260"/>
        <v>5</v>
      </c>
      <c r="J569" s="30">
        <f t="shared" si="261"/>
        <v>2.6170450104596821</v>
      </c>
      <c r="K569" s="30">
        <f t="shared" si="262"/>
        <v>-0.40788102563655476</v>
      </c>
      <c r="L569" s="30">
        <f t="shared" si="263"/>
        <v>1.4952998141315237</v>
      </c>
      <c r="M569" s="30">
        <f t="shared" si="264"/>
        <v>1.5296262219647134</v>
      </c>
      <c r="N569" s="1"/>
      <c r="O569" s="1"/>
      <c r="P569" s="21">
        <f t="shared" si="265"/>
        <v>0.87234833681989399</v>
      </c>
      <c r="Q569" s="21">
        <f t="shared" si="266"/>
        <v>58.723483368198941</v>
      </c>
      <c r="R569" s="37">
        <v>4</v>
      </c>
      <c r="S569" s="37">
        <v>4</v>
      </c>
      <c r="T569" s="34">
        <v>8</v>
      </c>
      <c r="U569" s="34">
        <v>2</v>
      </c>
      <c r="V569" s="34">
        <v>2</v>
      </c>
      <c r="W569" s="34">
        <v>1</v>
      </c>
      <c r="X569" s="28">
        <f t="shared" si="267"/>
        <v>6</v>
      </c>
      <c r="Y569" s="22">
        <f t="shared" si="268"/>
        <v>15.521000000000001</v>
      </c>
      <c r="Z569" s="3"/>
      <c r="AA569" s="22">
        <f t="shared" si="269"/>
        <v>-1.5391248732860023</v>
      </c>
      <c r="AB569" s="22">
        <f t="shared" si="270"/>
        <v>34.608751267139979</v>
      </c>
      <c r="AC569" s="34">
        <v>4</v>
      </c>
      <c r="AD569" s="34">
        <v>0</v>
      </c>
      <c r="AE569" s="34">
        <f t="shared" si="283"/>
        <v>4</v>
      </c>
      <c r="AF569" s="5">
        <f t="shared" si="284"/>
        <v>-0.89908529787333624</v>
      </c>
      <c r="AG569" s="5">
        <v>81</v>
      </c>
      <c r="AH569" s="5">
        <f t="shared" si="290"/>
        <v>219</v>
      </c>
      <c r="AI569" s="5">
        <f t="shared" si="285"/>
        <v>0.11170283930907343</v>
      </c>
      <c r="AJ569" s="5"/>
      <c r="AK569" s="23">
        <f t="shared" si="286"/>
        <v>-0.39369122928213141</v>
      </c>
      <c r="AL569" s="23">
        <f t="shared" si="287"/>
        <v>46.063087707178688</v>
      </c>
      <c r="AM569">
        <v>4</v>
      </c>
      <c r="AN569">
        <v>4</v>
      </c>
      <c r="AO569">
        <v>4</v>
      </c>
      <c r="AP569">
        <v>4</v>
      </c>
      <c r="AQ569">
        <v>5</v>
      </c>
      <c r="AR569" s="31">
        <v>4</v>
      </c>
      <c r="AS569" s="6">
        <f t="shared" si="274"/>
        <v>25</v>
      </c>
      <c r="AT569" s="6">
        <f t="shared" si="275"/>
        <v>0.62983474426353547</v>
      </c>
      <c r="AU569" s="6">
        <f t="shared" si="276"/>
        <v>0.56903253960790645</v>
      </c>
      <c r="AV569" s="6">
        <f t="shared" si="277"/>
        <v>0.2970787949802603</v>
      </c>
      <c r="AW569" s="6">
        <f t="shared" si="278"/>
        <v>-0.2620324046144914</v>
      </c>
      <c r="AX569" s="6">
        <f t="shared" si="279"/>
        <v>1.5727105423407692</v>
      </c>
      <c r="AY569" s="6">
        <f t="shared" si="280"/>
        <v>0.25555636805068033</v>
      </c>
      <c r="AZ569" s="6"/>
      <c r="BA569" s="6"/>
      <c r="BB569" s="24">
        <f t="shared" si="281"/>
        <v>0.51036343077144342</v>
      </c>
      <c r="BC569" s="24">
        <f t="shared" si="288"/>
        <v>55.103634307714437</v>
      </c>
      <c r="BD569" s="20">
        <f t="shared" si="282"/>
        <v>-0.55010433497679634</v>
      </c>
      <c r="BE569" s="8">
        <f t="shared" si="271"/>
        <v>-0.13752608374419908</v>
      </c>
      <c r="BF569" s="20">
        <f t="shared" si="272"/>
        <v>48.624739162558008</v>
      </c>
    </row>
    <row r="570" spans="1:58" customFormat="1">
      <c r="A570" s="34">
        <v>54930</v>
      </c>
      <c r="B570" s="35">
        <v>43603.854166666664</v>
      </c>
      <c r="C570" s="34" t="s">
        <v>6</v>
      </c>
      <c r="D570" s="34">
        <v>4.3</v>
      </c>
      <c r="E570" s="34">
        <f t="shared" si="273"/>
        <v>4.3</v>
      </c>
      <c r="F570" s="34">
        <v>5</v>
      </c>
      <c r="G570" s="34">
        <f t="shared" si="259"/>
        <v>5</v>
      </c>
      <c r="H570" s="34">
        <v>0</v>
      </c>
      <c r="I570" s="34">
        <f t="shared" si="260"/>
        <v>0</v>
      </c>
      <c r="J570" s="30">
        <f t="shared" si="261"/>
        <v>2.4009992802741378</v>
      </c>
      <c r="K570" s="30">
        <f t="shared" si="262"/>
        <v>1.8977396608226274</v>
      </c>
      <c r="L570" s="30">
        <f t="shared" si="263"/>
        <v>1.4952998141315237</v>
      </c>
      <c r="M570" s="30">
        <f t="shared" si="264"/>
        <v>-0.99204019468001348</v>
      </c>
      <c r="N570" s="1"/>
      <c r="O570" s="1"/>
      <c r="P570" s="21">
        <f t="shared" si="265"/>
        <v>0.80033309342471259</v>
      </c>
      <c r="Q570" s="21">
        <f t="shared" si="266"/>
        <v>58.003330934247124</v>
      </c>
      <c r="R570" s="34">
        <v>4</v>
      </c>
      <c r="S570" s="34">
        <v>5</v>
      </c>
      <c r="T570" s="34">
        <v>17</v>
      </c>
      <c r="U570" s="34">
        <v>4</v>
      </c>
      <c r="V570" s="34">
        <v>4</v>
      </c>
      <c r="W570" s="34">
        <v>2</v>
      </c>
      <c r="X570" s="28">
        <f t="shared" si="267"/>
        <v>5</v>
      </c>
      <c r="Y570" s="22">
        <f t="shared" si="268"/>
        <v>28.638000000000002</v>
      </c>
      <c r="Z570" s="3"/>
      <c r="AA570" s="22">
        <f t="shared" si="269"/>
        <v>0.15820173516032249</v>
      </c>
      <c r="AB570" s="22">
        <f t="shared" si="270"/>
        <v>51.582017351603227</v>
      </c>
      <c r="AC570" s="34">
        <v>4</v>
      </c>
      <c r="AD570" s="34">
        <v>0</v>
      </c>
      <c r="AE570" s="34">
        <f t="shared" si="283"/>
        <v>4</v>
      </c>
      <c r="AF570" s="5">
        <f t="shared" si="284"/>
        <v>-0.89908529787333624</v>
      </c>
      <c r="AG570" s="5">
        <v>81</v>
      </c>
      <c r="AH570" s="5">
        <f t="shared" si="290"/>
        <v>219</v>
      </c>
      <c r="AI570" s="5">
        <f t="shared" si="285"/>
        <v>0.11170283930907343</v>
      </c>
      <c r="AJ570" s="5"/>
      <c r="AK570" s="23">
        <f t="shared" si="286"/>
        <v>-0.39369122928213141</v>
      </c>
      <c r="AL570" s="23">
        <f t="shared" si="287"/>
        <v>46.063087707178688</v>
      </c>
      <c r="AM570">
        <v>4</v>
      </c>
      <c r="AN570">
        <v>4</v>
      </c>
      <c r="AO570">
        <v>4</v>
      </c>
      <c r="AP570">
        <v>4</v>
      </c>
      <c r="AQ570">
        <v>5</v>
      </c>
      <c r="AR570" s="31">
        <v>4</v>
      </c>
      <c r="AS570" s="6">
        <f t="shared" si="274"/>
        <v>25</v>
      </c>
      <c r="AT570" s="6">
        <f t="shared" si="275"/>
        <v>0.62983474426353547</v>
      </c>
      <c r="AU570" s="6">
        <f t="shared" si="276"/>
        <v>0.56903253960790645</v>
      </c>
      <c r="AV570" s="6">
        <f t="shared" si="277"/>
        <v>0.2970787949802603</v>
      </c>
      <c r="AW570" s="6">
        <f t="shared" si="278"/>
        <v>-0.2620324046144914</v>
      </c>
      <c r="AX570" s="6">
        <f t="shared" si="279"/>
        <v>1.5727105423407692</v>
      </c>
      <c r="AY570" s="6">
        <f t="shared" si="280"/>
        <v>0.25555636805068033</v>
      </c>
      <c r="AZ570" s="6"/>
      <c r="BA570" s="6"/>
      <c r="BB570" s="24">
        <f t="shared" si="281"/>
        <v>0.51036343077144342</v>
      </c>
      <c r="BC570" s="24">
        <f t="shared" si="288"/>
        <v>55.103634307714437</v>
      </c>
      <c r="BD570" s="20">
        <f t="shared" si="282"/>
        <v>1.075207030074347</v>
      </c>
      <c r="BE570" s="8">
        <f t="shared" si="271"/>
        <v>0.26880175751858676</v>
      </c>
      <c r="BF570" s="20">
        <f t="shared" si="272"/>
        <v>52.688017575185867</v>
      </c>
    </row>
    <row r="571" spans="1:58" customFormat="1">
      <c r="A571" s="34">
        <v>54930</v>
      </c>
      <c r="B571" s="35">
        <v>43604.4375</v>
      </c>
      <c r="C571" s="34" t="s">
        <v>8</v>
      </c>
      <c r="D571" s="34">
        <v>1.3</v>
      </c>
      <c r="E571" s="34">
        <f t="shared" si="273"/>
        <v>1.3</v>
      </c>
      <c r="F571" s="34">
        <v>4</v>
      </c>
      <c r="G571" s="34">
        <f t="shared" si="259"/>
        <v>4</v>
      </c>
      <c r="H571" s="34">
        <v>0</v>
      </c>
      <c r="I571" s="34">
        <f t="shared" si="260"/>
        <v>0</v>
      </c>
      <c r="J571" s="30">
        <f t="shared" si="261"/>
        <v>-1.1220922196298695</v>
      </c>
      <c r="K571" s="30">
        <f t="shared" si="262"/>
        <v>-0.57256821752649634</v>
      </c>
      <c r="L571" s="30">
        <f t="shared" si="263"/>
        <v>0.44251619257664032</v>
      </c>
      <c r="M571" s="30">
        <f t="shared" si="264"/>
        <v>-0.99204019468001348</v>
      </c>
      <c r="N571" s="1"/>
      <c r="O571" s="1"/>
      <c r="P571" s="21">
        <f t="shared" si="265"/>
        <v>-0.37403073987662316</v>
      </c>
      <c r="Q571" s="21">
        <f t="shared" si="266"/>
        <v>46.259692601233766</v>
      </c>
      <c r="R571" s="34">
        <v>5</v>
      </c>
      <c r="S571" s="34">
        <v>1</v>
      </c>
      <c r="T571" s="34">
        <v>17</v>
      </c>
      <c r="U571" s="34">
        <v>4</v>
      </c>
      <c r="V571" s="34">
        <v>4</v>
      </c>
      <c r="W571" s="34">
        <v>2</v>
      </c>
      <c r="X571" s="28">
        <f t="shared" si="267"/>
        <v>5</v>
      </c>
      <c r="Y571" s="22">
        <f t="shared" si="268"/>
        <v>27.571999999999999</v>
      </c>
      <c r="Z571" s="3"/>
      <c r="AA571" s="22">
        <f t="shared" si="269"/>
        <v>2.0262407219193694E-2</v>
      </c>
      <c r="AB571" s="22">
        <f t="shared" si="270"/>
        <v>50.202624072191938</v>
      </c>
      <c r="AC571" s="34">
        <v>4</v>
      </c>
      <c r="AD571" s="34">
        <v>0</v>
      </c>
      <c r="AE571" s="34">
        <f t="shared" si="283"/>
        <v>4</v>
      </c>
      <c r="AF571" s="5">
        <f t="shared" si="284"/>
        <v>-0.89908529787333624</v>
      </c>
      <c r="AG571" s="5">
        <v>81</v>
      </c>
      <c r="AH571" s="5">
        <f t="shared" si="290"/>
        <v>219</v>
      </c>
      <c r="AI571" s="5">
        <f t="shared" si="285"/>
        <v>0.11170283930907343</v>
      </c>
      <c r="AJ571" s="5"/>
      <c r="AK571" s="23">
        <f t="shared" si="286"/>
        <v>-0.39369122928213141</v>
      </c>
      <c r="AL571" s="23">
        <f t="shared" si="287"/>
        <v>46.063087707178688</v>
      </c>
      <c r="AM571">
        <v>4</v>
      </c>
      <c r="AN571">
        <v>3</v>
      </c>
      <c r="AO571">
        <v>4</v>
      </c>
      <c r="AP571">
        <v>4</v>
      </c>
      <c r="AQ571">
        <v>4</v>
      </c>
      <c r="AR571" s="31">
        <v>4</v>
      </c>
      <c r="AS571" s="6">
        <f t="shared" si="274"/>
        <v>23</v>
      </c>
      <c r="AT571" s="6">
        <f t="shared" si="275"/>
        <v>0.62983474426353547</v>
      </c>
      <c r="AU571" s="6">
        <f t="shared" si="276"/>
        <v>-0.52688198111843199</v>
      </c>
      <c r="AV571" s="6">
        <f t="shared" si="277"/>
        <v>0.2970787949802603</v>
      </c>
      <c r="AW571" s="6">
        <f t="shared" si="278"/>
        <v>-0.2620324046144914</v>
      </c>
      <c r="AX571" s="6">
        <f t="shared" si="279"/>
        <v>0.37758186298369223</v>
      </c>
      <c r="AY571" s="6">
        <f t="shared" si="280"/>
        <v>0.25555636805068033</v>
      </c>
      <c r="AZ571" s="6"/>
      <c r="BA571" s="6"/>
      <c r="BB571" s="24">
        <f t="shared" si="281"/>
        <v>0.1285228974242075</v>
      </c>
      <c r="BC571" s="24">
        <f t="shared" si="288"/>
        <v>51.285228974242074</v>
      </c>
      <c r="BD571" s="20">
        <f t="shared" si="282"/>
        <v>-0.61893666451535334</v>
      </c>
      <c r="BE571" s="8">
        <f t="shared" si="271"/>
        <v>-0.15473416612883834</v>
      </c>
      <c r="BF571" s="20">
        <f t="shared" si="272"/>
        <v>48.452658338711615</v>
      </c>
    </row>
    <row r="572" spans="1:58" customFormat="1">
      <c r="A572" s="34">
        <v>54930</v>
      </c>
      <c r="B572" s="35">
        <v>43604.598611111112</v>
      </c>
      <c r="C572" s="34" t="s">
        <v>4</v>
      </c>
      <c r="D572" s="37">
        <v>2.19</v>
      </c>
      <c r="E572" s="1">
        <f t="shared" si="273"/>
        <v>2.19</v>
      </c>
      <c r="F572" s="37">
        <v>2</v>
      </c>
      <c r="G572" s="1">
        <f t="shared" si="259"/>
        <v>2</v>
      </c>
      <c r="H572" s="37">
        <v>1</v>
      </c>
      <c r="I572" s="1">
        <f t="shared" si="260"/>
        <v>1</v>
      </c>
      <c r="J572" s="30">
        <f t="shared" si="261"/>
        <v>-1.9904681755004505</v>
      </c>
      <c r="K572" s="30">
        <f t="shared" si="262"/>
        <v>0.16028978638374372</v>
      </c>
      <c r="L572" s="30">
        <f t="shared" si="263"/>
        <v>-1.6630510505331262</v>
      </c>
      <c r="M572" s="30">
        <f t="shared" si="264"/>
        <v>-0.48770691135106803</v>
      </c>
      <c r="N572" s="1"/>
      <c r="O572" s="1"/>
      <c r="P572" s="21">
        <f t="shared" si="265"/>
        <v>-0.66348939183348354</v>
      </c>
      <c r="Q572" s="21">
        <f t="shared" si="266"/>
        <v>43.365106081665161</v>
      </c>
      <c r="R572" s="37">
        <v>4</v>
      </c>
      <c r="S572" s="37">
        <v>4</v>
      </c>
      <c r="T572" s="34">
        <v>8</v>
      </c>
      <c r="U572" s="34">
        <v>2</v>
      </c>
      <c r="V572" s="34">
        <v>2</v>
      </c>
      <c r="W572" s="34">
        <v>1</v>
      </c>
      <c r="X572" s="28">
        <f t="shared" si="267"/>
        <v>6</v>
      </c>
      <c r="Y572" s="22">
        <f t="shared" si="268"/>
        <v>15.521000000000001</v>
      </c>
      <c r="Z572" s="3"/>
      <c r="AA572" s="22">
        <f t="shared" si="269"/>
        <v>-1.5391248732860023</v>
      </c>
      <c r="AB572" s="22">
        <f t="shared" si="270"/>
        <v>34.608751267139979</v>
      </c>
      <c r="AC572" s="34">
        <v>4</v>
      </c>
      <c r="AD572" s="34">
        <v>0</v>
      </c>
      <c r="AE572" s="34">
        <f t="shared" si="283"/>
        <v>4</v>
      </c>
      <c r="AF572" s="5">
        <f t="shared" si="284"/>
        <v>-0.89908529787333624</v>
      </c>
      <c r="AG572" s="5">
        <v>81</v>
      </c>
      <c r="AH572" s="5">
        <f t="shared" si="290"/>
        <v>219</v>
      </c>
      <c r="AI572" s="5">
        <f t="shared" si="285"/>
        <v>0.11170283930907343</v>
      </c>
      <c r="AJ572" s="5"/>
      <c r="AK572" s="23">
        <f t="shared" si="286"/>
        <v>-0.39369122928213141</v>
      </c>
      <c r="AL572" s="23">
        <f t="shared" si="287"/>
        <v>46.063087707178688</v>
      </c>
      <c r="AM572">
        <v>4</v>
      </c>
      <c r="AN572">
        <v>3</v>
      </c>
      <c r="AO572">
        <v>4</v>
      </c>
      <c r="AP572">
        <v>4</v>
      </c>
      <c r="AQ572">
        <v>4</v>
      </c>
      <c r="AR572" s="31">
        <v>4</v>
      </c>
      <c r="AS572" s="6">
        <f t="shared" si="274"/>
        <v>23</v>
      </c>
      <c r="AT572" s="6">
        <f t="shared" si="275"/>
        <v>0.62983474426353547</v>
      </c>
      <c r="AU572" s="6">
        <f t="shared" si="276"/>
        <v>-0.52688198111843199</v>
      </c>
      <c r="AV572" s="6">
        <f t="shared" si="277"/>
        <v>0.2970787949802603</v>
      </c>
      <c r="AW572" s="6">
        <f t="shared" si="278"/>
        <v>-0.2620324046144914</v>
      </c>
      <c r="AX572" s="6">
        <f t="shared" si="279"/>
        <v>0.37758186298369223</v>
      </c>
      <c r="AY572" s="6">
        <f t="shared" si="280"/>
        <v>0.25555636805068033</v>
      </c>
      <c r="AZ572" s="6"/>
      <c r="BA572" s="6"/>
      <c r="BB572" s="24">
        <f t="shared" si="281"/>
        <v>0.1285228974242075</v>
      </c>
      <c r="BC572" s="24">
        <f t="shared" si="288"/>
        <v>51.285228974242074</v>
      </c>
      <c r="BD572" s="20">
        <f t="shared" si="282"/>
        <v>-2.4677825969774099</v>
      </c>
      <c r="BE572" s="8">
        <f t="shared" si="271"/>
        <v>-0.61694564924435247</v>
      </c>
      <c r="BF572" s="20">
        <f t="shared" si="272"/>
        <v>43.830543507556477</v>
      </c>
    </row>
    <row r="573" spans="1:58" customFormat="1">
      <c r="A573" s="34">
        <v>54930</v>
      </c>
      <c r="B573" s="35">
        <v>43604.725694444445</v>
      </c>
      <c r="C573" s="34" t="s">
        <v>5</v>
      </c>
      <c r="D573" s="37">
        <v>2.19</v>
      </c>
      <c r="E573" s="1">
        <f t="shared" si="273"/>
        <v>2.19</v>
      </c>
      <c r="F573" s="37">
        <v>2</v>
      </c>
      <c r="G573" s="1">
        <f t="shared" si="259"/>
        <v>2</v>
      </c>
      <c r="H573" s="37">
        <v>1</v>
      </c>
      <c r="I573" s="1">
        <f t="shared" si="260"/>
        <v>1</v>
      </c>
      <c r="J573" s="30">
        <f t="shared" si="261"/>
        <v>-1.9904681755004505</v>
      </c>
      <c r="K573" s="30">
        <f t="shared" si="262"/>
        <v>0.16028978638374372</v>
      </c>
      <c r="L573" s="30">
        <f t="shared" si="263"/>
        <v>-1.6630510505331262</v>
      </c>
      <c r="M573" s="30">
        <f t="shared" si="264"/>
        <v>-0.48770691135106803</v>
      </c>
      <c r="N573" s="1"/>
      <c r="O573" s="1"/>
      <c r="P573" s="21">
        <f t="shared" si="265"/>
        <v>-0.66348939183348354</v>
      </c>
      <c r="Q573" s="21">
        <f t="shared" si="266"/>
        <v>43.365106081665161</v>
      </c>
      <c r="R573" s="34">
        <v>4</v>
      </c>
      <c r="S573" s="34">
        <v>5</v>
      </c>
      <c r="T573" s="34">
        <v>17</v>
      </c>
      <c r="U573" s="34">
        <v>4</v>
      </c>
      <c r="V573" s="34">
        <v>4</v>
      </c>
      <c r="W573" s="34">
        <v>2</v>
      </c>
      <c r="X573" s="28">
        <f t="shared" si="267"/>
        <v>5</v>
      </c>
      <c r="Y573" s="22">
        <f t="shared" si="268"/>
        <v>28.638000000000002</v>
      </c>
      <c r="Z573" s="3"/>
      <c r="AA573" s="22">
        <f t="shared" si="269"/>
        <v>0.15820173516032249</v>
      </c>
      <c r="AB573" s="22">
        <f t="shared" si="270"/>
        <v>51.582017351603227</v>
      </c>
      <c r="AC573" s="34">
        <v>4</v>
      </c>
      <c r="AD573" s="34">
        <v>0</v>
      </c>
      <c r="AE573" s="34">
        <f t="shared" si="283"/>
        <v>4</v>
      </c>
      <c r="AF573" s="5">
        <f t="shared" si="284"/>
        <v>-0.89908529787333624</v>
      </c>
      <c r="AG573" s="5">
        <v>81</v>
      </c>
      <c r="AH573" s="5">
        <f t="shared" si="290"/>
        <v>219</v>
      </c>
      <c r="AI573" s="5">
        <f t="shared" si="285"/>
        <v>0.11170283930907343</v>
      </c>
      <c r="AJ573" s="5"/>
      <c r="AK573" s="23">
        <f t="shared" si="286"/>
        <v>-0.39369122928213141</v>
      </c>
      <c r="AL573" s="23">
        <f t="shared" si="287"/>
        <v>46.063087707178688</v>
      </c>
      <c r="AM573">
        <v>4</v>
      </c>
      <c r="AN573">
        <v>3</v>
      </c>
      <c r="AO573">
        <v>4</v>
      </c>
      <c r="AP573">
        <v>4</v>
      </c>
      <c r="AQ573">
        <v>4</v>
      </c>
      <c r="AR573" s="31">
        <v>4</v>
      </c>
      <c r="AS573" s="6">
        <f t="shared" si="274"/>
        <v>23</v>
      </c>
      <c r="AT573" s="6">
        <f t="shared" si="275"/>
        <v>0.62983474426353547</v>
      </c>
      <c r="AU573" s="6">
        <f t="shared" si="276"/>
        <v>-0.52688198111843199</v>
      </c>
      <c r="AV573" s="6">
        <f t="shared" si="277"/>
        <v>0.2970787949802603</v>
      </c>
      <c r="AW573" s="6">
        <f t="shared" si="278"/>
        <v>-0.2620324046144914</v>
      </c>
      <c r="AX573" s="6">
        <f t="shared" si="279"/>
        <v>0.37758186298369223</v>
      </c>
      <c r="AY573" s="6">
        <f t="shared" si="280"/>
        <v>0.25555636805068033</v>
      </c>
      <c r="AZ573" s="6"/>
      <c r="BA573" s="6"/>
      <c r="BB573" s="24">
        <f t="shared" si="281"/>
        <v>0.1285228974242075</v>
      </c>
      <c r="BC573" s="24">
        <f t="shared" si="288"/>
        <v>51.285228974242074</v>
      </c>
      <c r="BD573" s="20">
        <f t="shared" si="282"/>
        <v>-0.77045598853108488</v>
      </c>
      <c r="BE573" s="8">
        <f t="shared" si="271"/>
        <v>-0.19261399713277122</v>
      </c>
      <c r="BF573" s="20">
        <f t="shared" si="272"/>
        <v>48.073860028672286</v>
      </c>
    </row>
    <row r="574" spans="1:58" customFormat="1">
      <c r="A574" s="34">
        <v>54930</v>
      </c>
      <c r="B574" s="35">
        <v>43604.854166666664</v>
      </c>
      <c r="C574" s="34" t="s">
        <v>6</v>
      </c>
      <c r="D574" s="37">
        <v>2.19</v>
      </c>
      <c r="E574" s="1">
        <f t="shared" si="273"/>
        <v>2.19</v>
      </c>
      <c r="F574" s="37">
        <v>2</v>
      </c>
      <c r="G574" s="1">
        <f t="shared" si="259"/>
        <v>2</v>
      </c>
      <c r="H574" s="37">
        <v>1</v>
      </c>
      <c r="I574" s="1">
        <f t="shared" si="260"/>
        <v>1</v>
      </c>
      <c r="J574" s="30">
        <f t="shared" si="261"/>
        <v>-1.9904681755004505</v>
      </c>
      <c r="K574" s="30">
        <f t="shared" si="262"/>
        <v>0.16028978638374372</v>
      </c>
      <c r="L574" s="30">
        <f t="shared" si="263"/>
        <v>-1.6630510505331262</v>
      </c>
      <c r="M574" s="30">
        <f t="shared" si="264"/>
        <v>-0.48770691135106803</v>
      </c>
      <c r="N574" s="1"/>
      <c r="O574" s="1"/>
      <c r="P574" s="21">
        <f t="shared" si="265"/>
        <v>-0.66348939183348354</v>
      </c>
      <c r="Q574" s="21">
        <f t="shared" si="266"/>
        <v>43.365106081665161</v>
      </c>
      <c r="R574" s="34">
        <v>4</v>
      </c>
      <c r="S574" s="34">
        <v>5</v>
      </c>
      <c r="T574" s="34">
        <v>17</v>
      </c>
      <c r="U574" s="34">
        <v>4</v>
      </c>
      <c r="V574" s="34">
        <v>4</v>
      </c>
      <c r="W574" s="34">
        <v>2</v>
      </c>
      <c r="X574" s="28">
        <f t="shared" si="267"/>
        <v>5</v>
      </c>
      <c r="Y574" s="22">
        <f t="shared" si="268"/>
        <v>28.638000000000002</v>
      </c>
      <c r="Z574" s="3"/>
      <c r="AA574" s="22">
        <f t="shared" si="269"/>
        <v>0.15820173516032249</v>
      </c>
      <c r="AB574" s="22">
        <f t="shared" si="270"/>
        <v>51.582017351603227</v>
      </c>
      <c r="AC574" s="34">
        <v>4</v>
      </c>
      <c r="AD574" s="34">
        <v>0</v>
      </c>
      <c r="AE574" s="34">
        <f t="shared" si="283"/>
        <v>4</v>
      </c>
      <c r="AF574" s="5">
        <f t="shared" si="284"/>
        <v>-0.89908529787333624</v>
      </c>
      <c r="AG574" s="5">
        <v>81</v>
      </c>
      <c r="AH574" s="5">
        <f t="shared" si="290"/>
        <v>219</v>
      </c>
      <c r="AI574" s="5">
        <f t="shared" si="285"/>
        <v>0.11170283930907343</v>
      </c>
      <c r="AJ574" s="5"/>
      <c r="AK574" s="23">
        <f t="shared" si="286"/>
        <v>-0.39369122928213141</v>
      </c>
      <c r="AL574" s="23">
        <f t="shared" si="287"/>
        <v>46.063087707178688</v>
      </c>
      <c r="AM574">
        <v>4</v>
      </c>
      <c r="AN574">
        <v>3</v>
      </c>
      <c r="AO574">
        <v>4</v>
      </c>
      <c r="AP574">
        <v>4</v>
      </c>
      <c r="AQ574">
        <v>4</v>
      </c>
      <c r="AR574" s="31">
        <v>4</v>
      </c>
      <c r="AS574" s="6">
        <f t="shared" si="274"/>
        <v>23</v>
      </c>
      <c r="AT574" s="6">
        <f t="shared" si="275"/>
        <v>0.62983474426353547</v>
      </c>
      <c r="AU574" s="6">
        <f t="shared" si="276"/>
        <v>-0.52688198111843199</v>
      </c>
      <c r="AV574" s="6">
        <f t="shared" si="277"/>
        <v>0.2970787949802603</v>
      </c>
      <c r="AW574" s="6">
        <f t="shared" si="278"/>
        <v>-0.2620324046144914</v>
      </c>
      <c r="AX574" s="6">
        <f t="shared" si="279"/>
        <v>0.37758186298369223</v>
      </c>
      <c r="AY574" s="6">
        <f t="shared" si="280"/>
        <v>0.25555636805068033</v>
      </c>
      <c r="AZ574" s="6"/>
      <c r="BA574" s="6"/>
      <c r="BB574" s="24">
        <f t="shared" si="281"/>
        <v>0.1285228974242075</v>
      </c>
      <c r="BC574" s="24">
        <f t="shared" si="288"/>
        <v>51.285228974242074</v>
      </c>
      <c r="BD574" s="20">
        <f t="shared" si="282"/>
        <v>-0.77045598853108488</v>
      </c>
      <c r="BE574" s="8">
        <f t="shared" si="271"/>
        <v>-0.19261399713277122</v>
      </c>
      <c r="BF574" s="20">
        <f t="shared" si="272"/>
        <v>48.073860028672286</v>
      </c>
    </row>
    <row r="575" spans="1:58" customFormat="1">
      <c r="A575" s="34">
        <v>54930</v>
      </c>
      <c r="B575" s="35">
        <v>43605.4375</v>
      </c>
      <c r="C575" s="34" t="s">
        <v>9</v>
      </c>
      <c r="D575" s="37">
        <v>2.19</v>
      </c>
      <c r="E575" s="1">
        <f t="shared" si="273"/>
        <v>2.19</v>
      </c>
      <c r="F575" s="37">
        <v>2</v>
      </c>
      <c r="G575" s="1">
        <f t="shared" ref="G575:G638" si="291">IF(F575=999,0,F575)</f>
        <v>2</v>
      </c>
      <c r="H575" s="37">
        <v>1</v>
      </c>
      <c r="I575" s="1">
        <f t="shared" ref="I575:I638" si="292">IF(H575=999,0,H575)</f>
        <v>1</v>
      </c>
      <c r="J575" s="30">
        <f t="shared" ref="J575:J638" si="293">SUM(K575,L575,M575)</f>
        <v>-1.9904681755004505</v>
      </c>
      <c r="K575" s="30">
        <f t="shared" ref="K575:K638" si="294">(E575-$N$4)/$O$4</f>
        <v>0.16028978638374372</v>
      </c>
      <c r="L575" s="30">
        <f t="shared" ref="L575:L638" si="295">(G575-$N$6)/$O$6</f>
        <v>-1.6630510505331262</v>
      </c>
      <c r="M575" s="30">
        <f t="shared" ref="M575:M638" si="296">(I575-$N$8)/$O$8</f>
        <v>-0.48770691135106803</v>
      </c>
      <c r="N575" s="1"/>
      <c r="O575" s="1"/>
      <c r="P575" s="21">
        <f t="shared" ref="P575:P638" si="297">(SUM(K575:M575)/3)</f>
        <v>-0.66348939183348354</v>
      </c>
      <c r="Q575" s="21">
        <f t="shared" ref="Q575:Q638" si="298">50+(P575*10)</f>
        <v>43.365106081665161</v>
      </c>
      <c r="R575" s="34">
        <v>4</v>
      </c>
      <c r="S575" s="34">
        <v>4</v>
      </c>
      <c r="T575" s="34">
        <v>17</v>
      </c>
      <c r="U575" s="34">
        <v>5</v>
      </c>
      <c r="V575" s="34">
        <v>5</v>
      </c>
      <c r="W575" s="34">
        <v>2</v>
      </c>
      <c r="X575" s="28">
        <f t="shared" ref="X575:X638" si="299">IF(W575=1,6,7-W575)</f>
        <v>5</v>
      </c>
      <c r="Y575" s="22">
        <f t="shared" ref="Y575:Y638" si="300">IF(R575=999,0,R575*0.546)+IF(S575=999,0,S575*0.403)+(T575*0.989)+(U575*0.902)+(V575*0.932)+(W575*0.145)</f>
        <v>30.068999999999999</v>
      </c>
      <c r="Z575" s="3"/>
      <c r="AA575" s="22">
        <f t="shared" ref="AA575:AA638" si="301">(Y575-$Z$2)/$Z$4</f>
        <v>0.34337169602688394</v>
      </c>
      <c r="AB575" s="22">
        <f t="shared" ref="AB575:AB638" si="302">50+(10*AA575)</f>
        <v>53.433716960268839</v>
      </c>
      <c r="AC575" s="34">
        <v>4</v>
      </c>
      <c r="AD575" s="34">
        <v>0</v>
      </c>
      <c r="AE575" s="34">
        <f t="shared" si="283"/>
        <v>4</v>
      </c>
      <c r="AF575" s="5">
        <f t="shared" si="284"/>
        <v>-0.89908529787333624</v>
      </c>
      <c r="AG575" s="5">
        <v>81</v>
      </c>
      <c r="AH575" s="5">
        <f t="shared" si="290"/>
        <v>219</v>
      </c>
      <c r="AI575" s="5">
        <f t="shared" si="285"/>
        <v>0.11170283930907343</v>
      </c>
      <c r="AJ575" s="5"/>
      <c r="AK575" s="23">
        <f t="shared" si="286"/>
        <v>-0.39369122928213141</v>
      </c>
      <c r="AL575" s="23">
        <f t="shared" si="287"/>
        <v>46.063087707178688</v>
      </c>
      <c r="AM575" s="37">
        <v>4</v>
      </c>
      <c r="AN575" s="37">
        <v>4</v>
      </c>
      <c r="AO575" s="37">
        <v>4</v>
      </c>
      <c r="AP575" s="37">
        <v>4</v>
      </c>
      <c r="AQ575" s="37">
        <v>4</v>
      </c>
      <c r="AR575" s="31">
        <v>3</v>
      </c>
      <c r="AS575" s="6">
        <f t="shared" si="274"/>
        <v>23</v>
      </c>
      <c r="AT575" s="6">
        <f t="shared" si="275"/>
        <v>0.62983474426353547</v>
      </c>
      <c r="AU575" s="6">
        <f t="shared" si="276"/>
        <v>0.56903253960790645</v>
      </c>
      <c r="AV575" s="6">
        <f t="shared" si="277"/>
        <v>0.2970787949802603</v>
      </c>
      <c r="AW575" s="6">
        <f t="shared" si="278"/>
        <v>-0.2620324046144914</v>
      </c>
      <c r="AX575" s="6">
        <f t="shared" si="279"/>
        <v>0.37758186298369223</v>
      </c>
      <c r="AY575" s="6">
        <f t="shared" si="280"/>
        <v>-0.94861862185802748</v>
      </c>
      <c r="AZ575" s="6"/>
      <c r="BA575" s="6"/>
      <c r="BB575" s="24">
        <f t="shared" si="281"/>
        <v>0.11047948589381258</v>
      </c>
      <c r="BC575" s="24">
        <f t="shared" si="288"/>
        <v>51.104794858938128</v>
      </c>
      <c r="BD575" s="20">
        <f t="shared" si="282"/>
        <v>-0.60332943919491833</v>
      </c>
      <c r="BE575" s="8">
        <f t="shared" ref="BE575:BE638" si="303">BD575/4</f>
        <v>-0.15083235979872958</v>
      </c>
      <c r="BF575" s="20">
        <f t="shared" ref="BF575:BF638" si="304">50+(BE575*10)</f>
        <v>48.491676402012708</v>
      </c>
    </row>
    <row r="576" spans="1:58" customFormat="1">
      <c r="A576" s="34">
        <v>54930</v>
      </c>
      <c r="B576" s="35">
        <v>43605.57708333333</v>
      </c>
      <c r="C576" s="34" t="s">
        <v>4</v>
      </c>
      <c r="D576" s="37">
        <v>2.19</v>
      </c>
      <c r="E576" s="1">
        <f t="shared" si="273"/>
        <v>2.19</v>
      </c>
      <c r="F576" s="37">
        <v>2</v>
      </c>
      <c r="G576" s="1">
        <f t="shared" si="291"/>
        <v>2</v>
      </c>
      <c r="H576" s="37">
        <v>1</v>
      </c>
      <c r="I576" s="1">
        <f t="shared" si="292"/>
        <v>1</v>
      </c>
      <c r="J576" s="30">
        <f t="shared" si="293"/>
        <v>-1.9904681755004505</v>
      </c>
      <c r="K576" s="30">
        <f t="shared" si="294"/>
        <v>0.16028978638374372</v>
      </c>
      <c r="L576" s="30">
        <f t="shared" si="295"/>
        <v>-1.6630510505331262</v>
      </c>
      <c r="M576" s="30">
        <f t="shared" si="296"/>
        <v>-0.48770691135106803</v>
      </c>
      <c r="N576" s="1"/>
      <c r="O576" s="1"/>
      <c r="P576" s="21">
        <f t="shared" si="297"/>
        <v>-0.66348939183348354</v>
      </c>
      <c r="Q576" s="21">
        <f t="shared" si="298"/>
        <v>43.365106081665161</v>
      </c>
      <c r="R576" s="37">
        <v>4</v>
      </c>
      <c r="S576" s="37">
        <v>4</v>
      </c>
      <c r="T576" s="34">
        <v>8</v>
      </c>
      <c r="U576" s="34">
        <v>2</v>
      </c>
      <c r="V576" s="34">
        <v>2</v>
      </c>
      <c r="W576" s="34">
        <v>1</v>
      </c>
      <c r="X576" s="28">
        <f t="shared" si="299"/>
        <v>6</v>
      </c>
      <c r="Y576" s="22">
        <f t="shared" si="300"/>
        <v>15.521000000000001</v>
      </c>
      <c r="Z576" s="3"/>
      <c r="AA576" s="22">
        <f t="shared" si="301"/>
        <v>-1.5391248732860023</v>
      </c>
      <c r="AB576" s="22">
        <f t="shared" si="302"/>
        <v>34.608751267139979</v>
      </c>
      <c r="AC576" s="34">
        <v>4</v>
      </c>
      <c r="AD576" s="34">
        <v>0</v>
      </c>
      <c r="AE576" s="34">
        <f t="shared" si="283"/>
        <v>4</v>
      </c>
      <c r="AF576" s="5">
        <f t="shared" si="284"/>
        <v>-0.89908529787333624</v>
      </c>
      <c r="AG576" s="5">
        <v>81</v>
      </c>
      <c r="AH576" s="5">
        <f t="shared" si="290"/>
        <v>219</v>
      </c>
      <c r="AI576" s="5">
        <f t="shared" si="285"/>
        <v>0.11170283930907343</v>
      </c>
      <c r="AJ576" s="5"/>
      <c r="AK576" s="23">
        <f t="shared" si="286"/>
        <v>-0.39369122928213141</v>
      </c>
      <c r="AL576" s="23">
        <f t="shared" si="287"/>
        <v>46.063087707178688</v>
      </c>
      <c r="AM576" s="37">
        <v>4</v>
      </c>
      <c r="AN576" s="37">
        <v>4</v>
      </c>
      <c r="AO576" s="37">
        <v>4</v>
      </c>
      <c r="AP576" s="37">
        <v>4</v>
      </c>
      <c r="AQ576" s="37">
        <v>4</v>
      </c>
      <c r="AR576" s="31">
        <v>3</v>
      </c>
      <c r="AS576" s="6">
        <f t="shared" si="274"/>
        <v>23</v>
      </c>
      <c r="AT576" s="6">
        <f t="shared" si="275"/>
        <v>0.62983474426353547</v>
      </c>
      <c r="AU576" s="6">
        <f t="shared" si="276"/>
        <v>0.56903253960790645</v>
      </c>
      <c r="AV576" s="6">
        <f t="shared" si="277"/>
        <v>0.2970787949802603</v>
      </c>
      <c r="AW576" s="6">
        <f t="shared" si="278"/>
        <v>-0.2620324046144914</v>
      </c>
      <c r="AX576" s="6">
        <f t="shared" si="279"/>
        <v>0.37758186298369223</v>
      </c>
      <c r="AY576" s="6">
        <f t="shared" si="280"/>
        <v>-0.94861862185802748</v>
      </c>
      <c r="AZ576" s="6"/>
      <c r="BA576" s="6"/>
      <c r="BB576" s="24">
        <f t="shared" si="281"/>
        <v>0.11047948589381258</v>
      </c>
      <c r="BC576" s="24">
        <f t="shared" si="288"/>
        <v>51.104794858938128</v>
      </c>
      <c r="BD576" s="20">
        <f t="shared" si="282"/>
        <v>-2.485826008507805</v>
      </c>
      <c r="BE576" s="8">
        <f t="shared" si="303"/>
        <v>-0.62145650212695125</v>
      </c>
      <c r="BF576" s="20">
        <f t="shared" si="304"/>
        <v>43.785434978730486</v>
      </c>
    </row>
    <row r="577" spans="1:58" customFormat="1">
      <c r="A577" s="34">
        <v>54930</v>
      </c>
      <c r="B577" s="35">
        <v>43605.787499999999</v>
      </c>
      <c r="C577" s="34" t="s">
        <v>5</v>
      </c>
      <c r="D577" s="37">
        <v>2.19</v>
      </c>
      <c r="E577" s="1">
        <f t="shared" si="273"/>
        <v>2.19</v>
      </c>
      <c r="F577" s="37">
        <v>2</v>
      </c>
      <c r="G577" s="1">
        <f t="shared" si="291"/>
        <v>2</v>
      </c>
      <c r="H577" s="37">
        <v>1</v>
      </c>
      <c r="I577" s="1">
        <f t="shared" si="292"/>
        <v>1</v>
      </c>
      <c r="J577" s="30">
        <f t="shared" si="293"/>
        <v>-1.9904681755004505</v>
      </c>
      <c r="K577" s="30">
        <f t="shared" si="294"/>
        <v>0.16028978638374372</v>
      </c>
      <c r="L577" s="30">
        <f t="shared" si="295"/>
        <v>-1.6630510505331262</v>
      </c>
      <c r="M577" s="30">
        <f t="shared" si="296"/>
        <v>-0.48770691135106803</v>
      </c>
      <c r="N577" s="1"/>
      <c r="O577" s="1"/>
      <c r="P577" s="21">
        <f t="shared" si="297"/>
        <v>-0.66348939183348354</v>
      </c>
      <c r="Q577" s="21">
        <f t="shared" si="298"/>
        <v>43.365106081665161</v>
      </c>
      <c r="R577" s="37">
        <v>4</v>
      </c>
      <c r="S577" s="37">
        <v>4</v>
      </c>
      <c r="T577" s="34">
        <v>8</v>
      </c>
      <c r="U577" s="34">
        <v>2</v>
      </c>
      <c r="V577" s="34">
        <v>2</v>
      </c>
      <c r="W577" s="34">
        <v>1</v>
      </c>
      <c r="X577" s="28">
        <f t="shared" si="299"/>
        <v>6</v>
      </c>
      <c r="Y577" s="22">
        <f t="shared" si="300"/>
        <v>15.521000000000001</v>
      </c>
      <c r="Z577" s="3"/>
      <c r="AA577" s="22">
        <f t="shared" si="301"/>
        <v>-1.5391248732860023</v>
      </c>
      <c r="AB577" s="22">
        <f t="shared" si="302"/>
        <v>34.608751267139979</v>
      </c>
      <c r="AC577" s="34">
        <v>4</v>
      </c>
      <c r="AD577" s="34">
        <v>0</v>
      </c>
      <c r="AE577" s="34">
        <f t="shared" si="283"/>
        <v>4</v>
      </c>
      <c r="AF577" s="5">
        <f t="shared" si="284"/>
        <v>-0.89908529787333624</v>
      </c>
      <c r="AG577" s="5">
        <v>81</v>
      </c>
      <c r="AH577" s="5">
        <f t="shared" si="290"/>
        <v>219</v>
      </c>
      <c r="AI577" s="5">
        <f t="shared" si="285"/>
        <v>0.11170283930907343</v>
      </c>
      <c r="AJ577" s="5"/>
      <c r="AK577" s="23">
        <f t="shared" si="286"/>
        <v>-0.39369122928213141</v>
      </c>
      <c r="AL577" s="23">
        <f t="shared" si="287"/>
        <v>46.063087707178688</v>
      </c>
      <c r="AM577" s="37">
        <v>4</v>
      </c>
      <c r="AN577" s="37">
        <v>4</v>
      </c>
      <c r="AO577" s="37">
        <v>4</v>
      </c>
      <c r="AP577" s="37">
        <v>4</v>
      </c>
      <c r="AQ577" s="37">
        <v>4</v>
      </c>
      <c r="AR577" s="31">
        <v>3</v>
      </c>
      <c r="AS577" s="6">
        <f t="shared" si="274"/>
        <v>23</v>
      </c>
      <c r="AT577" s="6">
        <f t="shared" si="275"/>
        <v>0.62983474426353547</v>
      </c>
      <c r="AU577" s="6">
        <f t="shared" si="276"/>
        <v>0.56903253960790645</v>
      </c>
      <c r="AV577" s="6">
        <f t="shared" si="277"/>
        <v>0.2970787949802603</v>
      </c>
      <c r="AW577" s="6">
        <f t="shared" si="278"/>
        <v>-0.2620324046144914</v>
      </c>
      <c r="AX577" s="6">
        <f t="shared" si="279"/>
        <v>0.37758186298369223</v>
      </c>
      <c r="AY577" s="6">
        <f t="shared" si="280"/>
        <v>-0.94861862185802748</v>
      </c>
      <c r="AZ577" s="6"/>
      <c r="BA577" s="6"/>
      <c r="BB577" s="24">
        <f t="shared" si="281"/>
        <v>0.11047948589381258</v>
      </c>
      <c r="BC577" s="24">
        <f t="shared" si="288"/>
        <v>51.104794858938128</v>
      </c>
      <c r="BD577" s="20">
        <f t="shared" si="282"/>
        <v>-2.485826008507805</v>
      </c>
      <c r="BE577" s="8">
        <f t="shared" si="303"/>
        <v>-0.62145650212695125</v>
      </c>
      <c r="BF577" s="20">
        <f t="shared" si="304"/>
        <v>43.785434978730486</v>
      </c>
    </row>
    <row r="578" spans="1:58" customFormat="1">
      <c r="A578" s="34">
        <v>54930</v>
      </c>
      <c r="B578" s="35">
        <v>43605.854166666664</v>
      </c>
      <c r="C578" s="34" t="s">
        <v>6</v>
      </c>
      <c r="D578" s="37">
        <v>2.19</v>
      </c>
      <c r="E578" s="1">
        <f t="shared" ref="E578:E641" si="305">IF(D578=999,0,D578)</f>
        <v>2.19</v>
      </c>
      <c r="F578" s="37">
        <v>2</v>
      </c>
      <c r="G578" s="1">
        <f t="shared" si="291"/>
        <v>2</v>
      </c>
      <c r="H578" s="37">
        <v>1</v>
      </c>
      <c r="I578" s="1">
        <f t="shared" si="292"/>
        <v>1</v>
      </c>
      <c r="J578" s="30">
        <f t="shared" si="293"/>
        <v>-1.9904681755004505</v>
      </c>
      <c r="K578" s="30">
        <f t="shared" si="294"/>
        <v>0.16028978638374372</v>
      </c>
      <c r="L578" s="30">
        <f t="shared" si="295"/>
        <v>-1.6630510505331262</v>
      </c>
      <c r="M578" s="30">
        <f t="shared" si="296"/>
        <v>-0.48770691135106803</v>
      </c>
      <c r="N578" s="1"/>
      <c r="O578" s="1"/>
      <c r="P578" s="21">
        <f t="shared" si="297"/>
        <v>-0.66348939183348354</v>
      </c>
      <c r="Q578" s="21">
        <f t="shared" si="298"/>
        <v>43.365106081665161</v>
      </c>
      <c r="R578" s="37">
        <v>4</v>
      </c>
      <c r="S578" s="37">
        <v>4</v>
      </c>
      <c r="T578" s="34">
        <v>8</v>
      </c>
      <c r="U578" s="34">
        <v>2</v>
      </c>
      <c r="V578" s="34">
        <v>2</v>
      </c>
      <c r="W578" s="34">
        <v>1</v>
      </c>
      <c r="X578" s="28">
        <f t="shared" si="299"/>
        <v>6</v>
      </c>
      <c r="Y578" s="22">
        <f t="shared" si="300"/>
        <v>15.521000000000001</v>
      </c>
      <c r="Z578" s="3"/>
      <c r="AA578" s="22">
        <f t="shared" si="301"/>
        <v>-1.5391248732860023</v>
      </c>
      <c r="AB578" s="22">
        <f t="shared" si="302"/>
        <v>34.608751267139979</v>
      </c>
      <c r="AC578" s="34">
        <v>4</v>
      </c>
      <c r="AD578" s="34">
        <v>0</v>
      </c>
      <c r="AE578" s="34">
        <f t="shared" si="283"/>
        <v>4</v>
      </c>
      <c r="AF578" s="5">
        <f t="shared" si="284"/>
        <v>-0.89908529787333624</v>
      </c>
      <c r="AG578" s="5">
        <v>81</v>
      </c>
      <c r="AH578" s="5">
        <f t="shared" si="290"/>
        <v>219</v>
      </c>
      <c r="AI578" s="5">
        <f t="shared" si="285"/>
        <v>0.11170283930907343</v>
      </c>
      <c r="AJ578" s="5"/>
      <c r="AK578" s="23">
        <f t="shared" si="286"/>
        <v>-0.39369122928213141</v>
      </c>
      <c r="AL578" s="23">
        <f t="shared" si="287"/>
        <v>46.063087707178688</v>
      </c>
      <c r="AM578" s="37">
        <v>4</v>
      </c>
      <c r="AN578" s="37">
        <v>4</v>
      </c>
      <c r="AO578" s="37">
        <v>4</v>
      </c>
      <c r="AP578" s="37">
        <v>4</v>
      </c>
      <c r="AQ578" s="37">
        <v>4</v>
      </c>
      <c r="AR578" s="31">
        <v>3</v>
      </c>
      <c r="AS578" s="6">
        <f t="shared" ref="AS578:AS641" si="306">SUM(AM578:AR578)</f>
        <v>23</v>
      </c>
      <c r="AT578" s="6">
        <f t="shared" ref="AT578:AT641" si="307">($AM578-$AZ$4)/$BA$4</f>
        <v>0.62983474426353547</v>
      </c>
      <c r="AU578" s="6">
        <f t="shared" ref="AU578:AU641" si="308">($AN578-$AZ$6)/$BA$6</f>
        <v>0.56903253960790645</v>
      </c>
      <c r="AV578" s="6">
        <f t="shared" ref="AV578:AV641" si="309">($AO578-$AZ$8)/$BA$8</f>
        <v>0.2970787949802603</v>
      </c>
      <c r="AW578" s="6">
        <f t="shared" ref="AW578:AW641" si="310">($AP578-$AZ$10)-$BA$10</f>
        <v>-0.2620324046144914</v>
      </c>
      <c r="AX578" s="6">
        <f t="shared" ref="AX578:AX641" si="311">($AQ578-$AZ$12)/$BA$12</f>
        <v>0.37758186298369223</v>
      </c>
      <c r="AY578" s="6">
        <f t="shared" ref="AY578:AY641" si="312">($AR578-$AZ$14)/$BA$14</f>
        <v>-0.94861862185802748</v>
      </c>
      <c r="AZ578" s="6"/>
      <c r="BA578" s="6"/>
      <c r="BB578" s="24">
        <f t="shared" ref="BB578:BB641" si="313">(SUM(AT578:AY578)/6)</f>
        <v>0.11047948589381258</v>
      </c>
      <c r="BC578" s="24">
        <f t="shared" si="288"/>
        <v>51.104794858938128</v>
      </c>
      <c r="BD578" s="20">
        <f t="shared" ref="BD578:BD641" si="314">SUM(P578,AA578,AK578,BB578)</f>
        <v>-2.485826008507805</v>
      </c>
      <c r="BE578" s="8">
        <f t="shared" si="303"/>
        <v>-0.62145650212695125</v>
      </c>
      <c r="BF578" s="20">
        <f t="shared" si="304"/>
        <v>43.785434978730486</v>
      </c>
    </row>
    <row r="579" spans="1:58" customFormat="1">
      <c r="A579" s="34">
        <v>54930</v>
      </c>
      <c r="B579" s="35">
        <v>43606.4375</v>
      </c>
      <c r="C579" s="34" t="s">
        <v>10</v>
      </c>
      <c r="D579" s="37">
        <v>2.19</v>
      </c>
      <c r="E579" s="1">
        <f t="shared" si="305"/>
        <v>2.19</v>
      </c>
      <c r="F579" s="37">
        <v>2</v>
      </c>
      <c r="G579" s="1">
        <f t="shared" si="291"/>
        <v>2</v>
      </c>
      <c r="H579" s="37">
        <v>1</v>
      </c>
      <c r="I579" s="1">
        <f t="shared" si="292"/>
        <v>1</v>
      </c>
      <c r="J579" s="30">
        <f t="shared" si="293"/>
        <v>-1.9904681755004505</v>
      </c>
      <c r="K579" s="30">
        <f t="shared" si="294"/>
        <v>0.16028978638374372</v>
      </c>
      <c r="L579" s="30">
        <f t="shared" si="295"/>
        <v>-1.6630510505331262</v>
      </c>
      <c r="M579" s="30">
        <f t="shared" si="296"/>
        <v>-0.48770691135106803</v>
      </c>
      <c r="N579" s="1"/>
      <c r="O579" s="1"/>
      <c r="P579" s="21">
        <f t="shared" si="297"/>
        <v>-0.66348939183348354</v>
      </c>
      <c r="Q579" s="21">
        <f t="shared" si="298"/>
        <v>43.365106081665161</v>
      </c>
      <c r="R579" s="37">
        <v>4</v>
      </c>
      <c r="S579" s="37">
        <v>4</v>
      </c>
      <c r="T579" s="34">
        <v>8</v>
      </c>
      <c r="U579" s="34">
        <v>2</v>
      </c>
      <c r="V579" s="34">
        <v>2</v>
      </c>
      <c r="W579" s="34">
        <v>1</v>
      </c>
      <c r="X579" s="28">
        <f t="shared" si="299"/>
        <v>6</v>
      </c>
      <c r="Y579" s="22">
        <f t="shared" si="300"/>
        <v>15.521000000000001</v>
      </c>
      <c r="Z579" s="3"/>
      <c r="AA579" s="22">
        <f t="shared" si="301"/>
        <v>-1.5391248732860023</v>
      </c>
      <c r="AB579" s="22">
        <f t="shared" si="302"/>
        <v>34.608751267139979</v>
      </c>
      <c r="AC579" s="34">
        <v>0</v>
      </c>
      <c r="AD579" s="34">
        <v>0</v>
      </c>
      <c r="AE579" s="34">
        <f t="shared" ref="AE579:AE642" si="315">SUM(AC579,AD579)</f>
        <v>0</v>
      </c>
      <c r="AF579" s="5">
        <f t="shared" ref="AF579:AF642" si="316">(AE579-$AJ$2)/$AJ$4</f>
        <v>-2.2491811545366542</v>
      </c>
      <c r="AG579" s="5">
        <v>81</v>
      </c>
      <c r="AH579" s="5">
        <f t="shared" si="290"/>
        <v>219</v>
      </c>
      <c r="AI579" s="5">
        <f t="shared" ref="AI579:AI642" si="317">(AH579-$AJ$6)/$AJ$8</f>
        <v>0.11170283930907343</v>
      </c>
      <c r="AJ579" s="5"/>
      <c r="AK579" s="23">
        <f t="shared" ref="AK579:AK642" si="318">(AF579+AI579)/2</f>
        <v>-1.0687391576137903</v>
      </c>
      <c r="AL579" s="23">
        <f t="shared" ref="AL579:AL642" si="319">50+(10*AK579)</f>
        <v>39.312608423862095</v>
      </c>
      <c r="AM579" s="37">
        <v>4</v>
      </c>
      <c r="AN579" s="37">
        <v>4</v>
      </c>
      <c r="AO579" s="37">
        <v>4</v>
      </c>
      <c r="AP579" s="37">
        <v>4</v>
      </c>
      <c r="AQ579" s="37">
        <v>4</v>
      </c>
      <c r="AR579" s="38">
        <v>4</v>
      </c>
      <c r="AS579" s="6">
        <f t="shared" si="306"/>
        <v>24</v>
      </c>
      <c r="AT579" s="6">
        <f t="shared" si="307"/>
        <v>0.62983474426353547</v>
      </c>
      <c r="AU579" s="6">
        <f t="shared" si="308"/>
        <v>0.56903253960790645</v>
      </c>
      <c r="AV579" s="6">
        <f t="shared" si="309"/>
        <v>0.2970787949802603</v>
      </c>
      <c r="AW579" s="6">
        <f t="shared" si="310"/>
        <v>-0.2620324046144914</v>
      </c>
      <c r="AX579" s="6">
        <f t="shared" si="311"/>
        <v>0.37758186298369223</v>
      </c>
      <c r="AY579" s="6">
        <f t="shared" si="312"/>
        <v>0.25555636805068033</v>
      </c>
      <c r="AZ579" s="6"/>
      <c r="BA579" s="6"/>
      <c r="BB579" s="24">
        <f t="shared" si="313"/>
        <v>0.3111753175452639</v>
      </c>
      <c r="BC579" s="24">
        <f t="shared" ref="BC579:BC642" si="320">50+(BB579*10)</f>
        <v>53.111753175452641</v>
      </c>
      <c r="BD579" s="20">
        <f t="shared" si="314"/>
        <v>-2.9601781051880125</v>
      </c>
      <c r="BE579" s="8">
        <f t="shared" si="303"/>
        <v>-0.74004452629700312</v>
      </c>
      <c r="BF579" s="20">
        <f t="shared" si="304"/>
        <v>42.599554737029969</v>
      </c>
    </row>
    <row r="580" spans="1:58" customFormat="1">
      <c r="A580" s="34">
        <v>54930</v>
      </c>
      <c r="B580" s="35">
        <v>43606.542361111111</v>
      </c>
      <c r="C580" s="34" t="s">
        <v>4</v>
      </c>
      <c r="D580" s="37">
        <v>2.19</v>
      </c>
      <c r="E580" s="1">
        <f t="shared" si="305"/>
        <v>2.19</v>
      </c>
      <c r="F580" s="37">
        <v>2</v>
      </c>
      <c r="G580" s="1">
        <f t="shared" si="291"/>
        <v>2</v>
      </c>
      <c r="H580" s="37">
        <v>1</v>
      </c>
      <c r="I580" s="1">
        <f t="shared" si="292"/>
        <v>1</v>
      </c>
      <c r="J580" s="30">
        <f t="shared" si="293"/>
        <v>-1.9904681755004505</v>
      </c>
      <c r="K580" s="30">
        <f t="shared" si="294"/>
        <v>0.16028978638374372</v>
      </c>
      <c r="L580" s="30">
        <f t="shared" si="295"/>
        <v>-1.6630510505331262</v>
      </c>
      <c r="M580" s="30">
        <f t="shared" si="296"/>
        <v>-0.48770691135106803</v>
      </c>
      <c r="N580" s="1"/>
      <c r="O580" s="1"/>
      <c r="P580" s="21">
        <f t="shared" si="297"/>
        <v>-0.66348939183348354</v>
      </c>
      <c r="Q580" s="21">
        <f t="shared" si="298"/>
        <v>43.365106081665161</v>
      </c>
      <c r="R580" s="37">
        <v>4</v>
      </c>
      <c r="S580" s="37">
        <v>4</v>
      </c>
      <c r="T580" s="34">
        <v>8</v>
      </c>
      <c r="U580" s="34">
        <v>2</v>
      </c>
      <c r="V580" s="34">
        <v>2</v>
      </c>
      <c r="W580" s="34">
        <v>1</v>
      </c>
      <c r="X580" s="28">
        <f t="shared" si="299"/>
        <v>6</v>
      </c>
      <c r="Y580" s="22">
        <f t="shared" si="300"/>
        <v>15.521000000000001</v>
      </c>
      <c r="Z580" s="3"/>
      <c r="AA580" s="22">
        <f t="shared" si="301"/>
        <v>-1.5391248732860023</v>
      </c>
      <c r="AB580" s="22">
        <f t="shared" si="302"/>
        <v>34.608751267139979</v>
      </c>
      <c r="AC580" s="34">
        <v>0</v>
      </c>
      <c r="AD580" s="34">
        <v>0</v>
      </c>
      <c r="AE580" s="34">
        <f t="shared" si="315"/>
        <v>0</v>
      </c>
      <c r="AF580" s="5">
        <f t="shared" si="316"/>
        <v>-2.2491811545366542</v>
      </c>
      <c r="AG580" s="5">
        <v>81</v>
      </c>
      <c r="AH580" s="5">
        <f t="shared" si="290"/>
        <v>219</v>
      </c>
      <c r="AI580" s="5">
        <f t="shared" si="317"/>
        <v>0.11170283930907343</v>
      </c>
      <c r="AJ580" s="5"/>
      <c r="AK580" s="23">
        <f t="shared" si="318"/>
        <v>-1.0687391576137903</v>
      </c>
      <c r="AL580" s="23">
        <f t="shared" si="319"/>
        <v>39.312608423862095</v>
      </c>
      <c r="AM580" s="37">
        <v>4</v>
      </c>
      <c r="AN580" s="37">
        <v>4</v>
      </c>
      <c r="AO580" s="37">
        <v>4</v>
      </c>
      <c r="AP580" s="37">
        <v>4</v>
      </c>
      <c r="AQ580" s="37">
        <v>4</v>
      </c>
      <c r="AR580" s="38">
        <v>4</v>
      </c>
      <c r="AS580" s="6">
        <f t="shared" si="306"/>
        <v>24</v>
      </c>
      <c r="AT580" s="6">
        <f t="shared" si="307"/>
        <v>0.62983474426353547</v>
      </c>
      <c r="AU580" s="6">
        <f t="shared" si="308"/>
        <v>0.56903253960790645</v>
      </c>
      <c r="AV580" s="6">
        <f t="shared" si="309"/>
        <v>0.2970787949802603</v>
      </c>
      <c r="AW580" s="6">
        <f t="shared" si="310"/>
        <v>-0.2620324046144914</v>
      </c>
      <c r="AX580" s="6">
        <f t="shared" si="311"/>
        <v>0.37758186298369223</v>
      </c>
      <c r="AY580" s="6">
        <f t="shared" si="312"/>
        <v>0.25555636805068033</v>
      </c>
      <c r="AZ580" s="6"/>
      <c r="BA580" s="6"/>
      <c r="BB580" s="24">
        <f t="shared" si="313"/>
        <v>0.3111753175452639</v>
      </c>
      <c r="BC580" s="24">
        <f t="shared" si="320"/>
        <v>53.111753175452641</v>
      </c>
      <c r="BD580" s="20">
        <f t="shared" si="314"/>
        <v>-2.9601781051880125</v>
      </c>
      <c r="BE580" s="8">
        <f t="shared" si="303"/>
        <v>-0.74004452629700312</v>
      </c>
      <c r="BF580" s="20">
        <f t="shared" si="304"/>
        <v>42.599554737029969</v>
      </c>
    </row>
    <row r="581" spans="1:58" customFormat="1">
      <c r="A581" s="34">
        <v>54930</v>
      </c>
      <c r="B581" s="35">
        <v>43606.71875</v>
      </c>
      <c r="C581" s="34" t="s">
        <v>5</v>
      </c>
      <c r="D581" s="34">
        <v>4.3</v>
      </c>
      <c r="E581" s="34">
        <f t="shared" si="305"/>
        <v>4.3</v>
      </c>
      <c r="F581" s="34">
        <v>4</v>
      </c>
      <c r="G581" s="34">
        <f t="shared" si="291"/>
        <v>4</v>
      </c>
      <c r="H581" s="34">
        <v>0</v>
      </c>
      <c r="I581" s="34">
        <f t="shared" si="292"/>
        <v>0</v>
      </c>
      <c r="J581" s="30">
        <f t="shared" si="293"/>
        <v>1.3482156587192542</v>
      </c>
      <c r="K581" s="30">
        <f t="shared" si="294"/>
        <v>1.8977396608226274</v>
      </c>
      <c r="L581" s="30">
        <f t="shared" si="295"/>
        <v>0.44251619257664032</v>
      </c>
      <c r="M581" s="30">
        <f t="shared" si="296"/>
        <v>-0.99204019468001348</v>
      </c>
      <c r="N581" s="1"/>
      <c r="O581" s="1"/>
      <c r="P581" s="21">
        <f t="shared" si="297"/>
        <v>0.44940521957308471</v>
      </c>
      <c r="Q581" s="21">
        <f t="shared" si="298"/>
        <v>54.494052195730845</v>
      </c>
      <c r="R581" s="37">
        <v>4</v>
      </c>
      <c r="S581" s="37">
        <v>4</v>
      </c>
      <c r="T581" s="34">
        <v>8</v>
      </c>
      <c r="U581" s="34">
        <v>2</v>
      </c>
      <c r="V581" s="34">
        <v>2</v>
      </c>
      <c r="W581" s="34">
        <v>1</v>
      </c>
      <c r="X581" s="28">
        <f t="shared" si="299"/>
        <v>6</v>
      </c>
      <c r="Y581" s="22">
        <f t="shared" si="300"/>
        <v>15.521000000000001</v>
      </c>
      <c r="Z581" s="3"/>
      <c r="AA581" s="22">
        <f t="shared" si="301"/>
        <v>-1.5391248732860023</v>
      </c>
      <c r="AB581" s="22">
        <f t="shared" si="302"/>
        <v>34.608751267139979</v>
      </c>
      <c r="AC581" s="34">
        <v>0</v>
      </c>
      <c r="AD581" s="34">
        <v>0</v>
      </c>
      <c r="AE581" s="34">
        <f t="shared" si="315"/>
        <v>0</v>
      </c>
      <c r="AF581" s="5">
        <f t="shared" si="316"/>
        <v>-2.2491811545366542</v>
      </c>
      <c r="AG581" s="5">
        <v>81</v>
      </c>
      <c r="AH581" s="5">
        <f t="shared" si="290"/>
        <v>219</v>
      </c>
      <c r="AI581" s="5">
        <f t="shared" si="317"/>
        <v>0.11170283930907343</v>
      </c>
      <c r="AJ581" s="5"/>
      <c r="AK581" s="23">
        <f t="shared" si="318"/>
        <v>-1.0687391576137903</v>
      </c>
      <c r="AL581" s="23">
        <f t="shared" si="319"/>
        <v>39.312608423862095</v>
      </c>
      <c r="AM581" s="37">
        <v>4</v>
      </c>
      <c r="AN581" s="37">
        <v>4</v>
      </c>
      <c r="AO581" s="37">
        <v>4</v>
      </c>
      <c r="AP581" s="37">
        <v>4</v>
      </c>
      <c r="AQ581" s="37">
        <v>4</v>
      </c>
      <c r="AR581" s="38">
        <v>4</v>
      </c>
      <c r="AS581" s="6">
        <f t="shared" si="306"/>
        <v>24</v>
      </c>
      <c r="AT581" s="6">
        <f t="shared" si="307"/>
        <v>0.62983474426353547</v>
      </c>
      <c r="AU581" s="6">
        <f t="shared" si="308"/>
        <v>0.56903253960790645</v>
      </c>
      <c r="AV581" s="6">
        <f t="shared" si="309"/>
        <v>0.2970787949802603</v>
      </c>
      <c r="AW581" s="6">
        <f t="shared" si="310"/>
        <v>-0.2620324046144914</v>
      </c>
      <c r="AX581" s="6">
        <f t="shared" si="311"/>
        <v>0.37758186298369223</v>
      </c>
      <c r="AY581" s="6">
        <f t="shared" si="312"/>
        <v>0.25555636805068033</v>
      </c>
      <c r="AZ581" s="6"/>
      <c r="BA581" s="6"/>
      <c r="BB581" s="24">
        <f t="shared" si="313"/>
        <v>0.3111753175452639</v>
      </c>
      <c r="BC581" s="24">
        <f t="shared" si="320"/>
        <v>53.111753175452641</v>
      </c>
      <c r="BD581" s="20">
        <f t="shared" si="314"/>
        <v>-1.8472834937814442</v>
      </c>
      <c r="BE581" s="8">
        <f t="shared" si="303"/>
        <v>-0.46182087344536105</v>
      </c>
      <c r="BF581" s="20">
        <f t="shared" si="304"/>
        <v>45.38179126554639</v>
      </c>
    </row>
    <row r="582" spans="1:58" customFormat="1">
      <c r="A582" s="34">
        <v>54930</v>
      </c>
      <c r="B582" s="35">
        <v>43606.854166666664</v>
      </c>
      <c r="C582" s="34" t="s">
        <v>6</v>
      </c>
      <c r="D582" s="34">
        <v>1.3</v>
      </c>
      <c r="E582" s="34">
        <f t="shared" si="305"/>
        <v>1.3</v>
      </c>
      <c r="F582" s="34">
        <v>2</v>
      </c>
      <c r="G582" s="34">
        <f t="shared" si="291"/>
        <v>2</v>
      </c>
      <c r="H582" s="34">
        <v>4</v>
      </c>
      <c r="I582" s="34">
        <f t="shared" si="292"/>
        <v>4</v>
      </c>
      <c r="J582" s="30">
        <f t="shared" si="293"/>
        <v>-1.2103263294238542</v>
      </c>
      <c r="K582" s="30">
        <f t="shared" si="294"/>
        <v>-0.57256821752649634</v>
      </c>
      <c r="L582" s="30">
        <f t="shared" si="295"/>
        <v>-1.6630510505331262</v>
      </c>
      <c r="M582" s="30">
        <f t="shared" si="296"/>
        <v>1.0252929386357681</v>
      </c>
      <c r="N582" s="1"/>
      <c r="O582" s="1"/>
      <c r="P582" s="21">
        <f t="shared" si="297"/>
        <v>-0.40344210980795142</v>
      </c>
      <c r="Q582" s="21">
        <f t="shared" si="298"/>
        <v>45.965578901920487</v>
      </c>
      <c r="R582" s="37">
        <v>4</v>
      </c>
      <c r="S582" s="37">
        <v>4</v>
      </c>
      <c r="T582" s="34">
        <v>8</v>
      </c>
      <c r="U582" s="34">
        <v>2</v>
      </c>
      <c r="V582" s="34">
        <v>2</v>
      </c>
      <c r="W582" s="34">
        <v>1</v>
      </c>
      <c r="X582" s="28">
        <f t="shared" si="299"/>
        <v>6</v>
      </c>
      <c r="Y582" s="22">
        <f t="shared" si="300"/>
        <v>15.521000000000001</v>
      </c>
      <c r="Z582" s="3"/>
      <c r="AA582" s="22">
        <f t="shared" si="301"/>
        <v>-1.5391248732860023</v>
      </c>
      <c r="AB582" s="22">
        <f t="shared" si="302"/>
        <v>34.608751267139979</v>
      </c>
      <c r="AC582" s="34">
        <v>0</v>
      </c>
      <c r="AD582" s="34">
        <v>0</v>
      </c>
      <c r="AE582" s="34">
        <f t="shared" si="315"/>
        <v>0</v>
      </c>
      <c r="AF582" s="5">
        <f t="shared" si="316"/>
        <v>-2.2491811545366542</v>
      </c>
      <c r="AG582" s="5">
        <v>81</v>
      </c>
      <c r="AH582" s="5">
        <f t="shared" si="290"/>
        <v>219</v>
      </c>
      <c r="AI582" s="5">
        <f t="shared" si="317"/>
        <v>0.11170283930907343</v>
      </c>
      <c r="AJ582" s="5"/>
      <c r="AK582" s="23">
        <f t="shared" si="318"/>
        <v>-1.0687391576137903</v>
      </c>
      <c r="AL582" s="23">
        <f t="shared" si="319"/>
        <v>39.312608423862095</v>
      </c>
      <c r="AM582" s="37">
        <v>4</v>
      </c>
      <c r="AN582" s="37">
        <v>4</v>
      </c>
      <c r="AO582" s="37">
        <v>4</v>
      </c>
      <c r="AP582" s="37">
        <v>4</v>
      </c>
      <c r="AQ582" s="37">
        <v>4</v>
      </c>
      <c r="AR582" s="38">
        <v>4</v>
      </c>
      <c r="AS582" s="6">
        <f t="shared" si="306"/>
        <v>24</v>
      </c>
      <c r="AT582" s="6">
        <f t="shared" si="307"/>
        <v>0.62983474426353547</v>
      </c>
      <c r="AU582" s="6">
        <f t="shared" si="308"/>
        <v>0.56903253960790645</v>
      </c>
      <c r="AV582" s="6">
        <f t="shared" si="309"/>
        <v>0.2970787949802603</v>
      </c>
      <c r="AW582" s="6">
        <f t="shared" si="310"/>
        <v>-0.2620324046144914</v>
      </c>
      <c r="AX582" s="6">
        <f t="shared" si="311"/>
        <v>0.37758186298369223</v>
      </c>
      <c r="AY582" s="6">
        <f t="shared" si="312"/>
        <v>0.25555636805068033</v>
      </c>
      <c r="AZ582" s="6"/>
      <c r="BA582" s="6"/>
      <c r="BB582" s="24">
        <f t="shared" si="313"/>
        <v>0.3111753175452639</v>
      </c>
      <c r="BC582" s="24">
        <f t="shared" si="320"/>
        <v>53.111753175452641</v>
      </c>
      <c r="BD582" s="20">
        <f t="shared" si="314"/>
        <v>-2.7001308231624805</v>
      </c>
      <c r="BE582" s="8">
        <f t="shared" si="303"/>
        <v>-0.67503270579062014</v>
      </c>
      <c r="BF582" s="20">
        <f t="shared" si="304"/>
        <v>43.249672942093795</v>
      </c>
    </row>
    <row r="583" spans="1:58" s="2" customFormat="1">
      <c r="A583" s="78">
        <v>54930</v>
      </c>
      <c r="B583" s="84">
        <v>43607.4375</v>
      </c>
      <c r="C583" s="78" t="s">
        <v>11</v>
      </c>
      <c r="D583" s="85">
        <v>2.19</v>
      </c>
      <c r="E583" s="86">
        <f t="shared" si="305"/>
        <v>2.19</v>
      </c>
      <c r="F583" s="85">
        <v>2</v>
      </c>
      <c r="G583" s="86">
        <f t="shared" si="291"/>
        <v>2</v>
      </c>
      <c r="H583" s="85">
        <v>1</v>
      </c>
      <c r="I583" s="1">
        <f t="shared" si="292"/>
        <v>1</v>
      </c>
      <c r="J583" s="30">
        <f t="shared" si="293"/>
        <v>-1.9904681755004505</v>
      </c>
      <c r="K583" s="30">
        <f t="shared" si="294"/>
        <v>0.16028978638374372</v>
      </c>
      <c r="L583" s="30">
        <f t="shared" si="295"/>
        <v>-1.6630510505331262</v>
      </c>
      <c r="M583" s="30">
        <f t="shared" si="296"/>
        <v>-0.48770691135106803</v>
      </c>
      <c r="N583" s="80"/>
      <c r="O583" s="80"/>
      <c r="P583" s="21">
        <f t="shared" si="297"/>
        <v>-0.66348939183348354</v>
      </c>
      <c r="Q583" s="21">
        <f t="shared" si="298"/>
        <v>43.365106081665161</v>
      </c>
      <c r="R583" s="66">
        <v>4</v>
      </c>
      <c r="S583" s="66">
        <v>4</v>
      </c>
      <c r="T583" s="78">
        <v>8</v>
      </c>
      <c r="U583" s="78">
        <v>2</v>
      </c>
      <c r="V583" s="78">
        <v>2</v>
      </c>
      <c r="W583" s="78">
        <v>1</v>
      </c>
      <c r="X583" s="28">
        <f t="shared" si="299"/>
        <v>6</v>
      </c>
      <c r="Y583" s="22">
        <f t="shared" si="300"/>
        <v>15.521000000000001</v>
      </c>
      <c r="Z583" s="4"/>
      <c r="AA583" s="22">
        <f t="shared" si="301"/>
        <v>-1.5391248732860023</v>
      </c>
      <c r="AB583" s="22">
        <f t="shared" si="302"/>
        <v>34.608751267139979</v>
      </c>
      <c r="AC583" s="34">
        <v>0</v>
      </c>
      <c r="AD583" s="34">
        <v>0</v>
      </c>
      <c r="AE583" s="34">
        <f t="shared" si="315"/>
        <v>0</v>
      </c>
      <c r="AF583" s="5">
        <f t="shared" si="316"/>
        <v>-2.2491811545366542</v>
      </c>
      <c r="AG583" s="5">
        <v>81</v>
      </c>
      <c r="AH583" s="5">
        <f t="shared" si="290"/>
        <v>219</v>
      </c>
      <c r="AI583" s="5">
        <f t="shared" si="317"/>
        <v>0.11170283930907343</v>
      </c>
      <c r="AJ583" s="5"/>
      <c r="AK583" s="23">
        <f t="shared" si="318"/>
        <v>-1.0687391576137903</v>
      </c>
      <c r="AL583" s="23">
        <f t="shared" si="319"/>
        <v>39.312608423862095</v>
      </c>
      <c r="AM583" s="37">
        <v>4</v>
      </c>
      <c r="AN583" s="37">
        <v>4</v>
      </c>
      <c r="AO583" s="37">
        <v>4</v>
      </c>
      <c r="AP583" s="37">
        <v>4</v>
      </c>
      <c r="AQ583" s="37">
        <v>4</v>
      </c>
      <c r="AR583" s="38">
        <v>4</v>
      </c>
      <c r="AS583" s="6">
        <f t="shared" si="306"/>
        <v>24</v>
      </c>
      <c r="AT583" s="6">
        <f t="shared" si="307"/>
        <v>0.62983474426353547</v>
      </c>
      <c r="AU583" s="6">
        <f t="shared" si="308"/>
        <v>0.56903253960790645</v>
      </c>
      <c r="AV583" s="6">
        <f t="shared" si="309"/>
        <v>0.2970787949802603</v>
      </c>
      <c r="AW583" s="6">
        <f t="shared" si="310"/>
        <v>-0.2620324046144914</v>
      </c>
      <c r="AX583" s="6">
        <f t="shared" si="311"/>
        <v>0.37758186298369223</v>
      </c>
      <c r="AY583" s="6">
        <f t="shared" si="312"/>
        <v>0.25555636805068033</v>
      </c>
      <c r="AZ583" s="83"/>
      <c r="BA583" s="83"/>
      <c r="BB583" s="24">
        <f t="shared" si="313"/>
        <v>0.3111753175452639</v>
      </c>
      <c r="BC583" s="24">
        <f t="shared" si="320"/>
        <v>53.111753175452641</v>
      </c>
      <c r="BD583" s="20">
        <f t="shared" si="314"/>
        <v>-2.9601781051880125</v>
      </c>
      <c r="BE583" s="8">
        <f t="shared" si="303"/>
        <v>-0.74004452629700312</v>
      </c>
      <c r="BF583" s="20">
        <f t="shared" si="304"/>
        <v>42.599554737029969</v>
      </c>
    </row>
    <row r="584" spans="1:58" customFormat="1">
      <c r="A584" s="76">
        <v>54930</v>
      </c>
      <c r="B584" s="94">
        <v>43607.60833333333</v>
      </c>
      <c r="C584" s="76" t="s">
        <v>4</v>
      </c>
      <c r="D584" s="95">
        <v>2.19</v>
      </c>
      <c r="E584" s="86">
        <f t="shared" si="305"/>
        <v>2.19</v>
      </c>
      <c r="F584" s="95">
        <v>2</v>
      </c>
      <c r="G584" s="86">
        <f t="shared" si="291"/>
        <v>2</v>
      </c>
      <c r="H584" s="95">
        <v>1</v>
      </c>
      <c r="I584" s="1">
        <f t="shared" si="292"/>
        <v>1</v>
      </c>
      <c r="J584" s="30">
        <f t="shared" si="293"/>
        <v>-1.9904681755004505</v>
      </c>
      <c r="K584" s="30">
        <f t="shared" si="294"/>
        <v>0.16028978638374372</v>
      </c>
      <c r="L584" s="30">
        <f t="shared" si="295"/>
        <v>-1.6630510505331262</v>
      </c>
      <c r="M584" s="30">
        <f t="shared" si="296"/>
        <v>-0.48770691135106803</v>
      </c>
      <c r="N584" s="1"/>
      <c r="O584" s="1"/>
      <c r="P584" s="21">
        <f t="shared" si="297"/>
        <v>-0.66348939183348354</v>
      </c>
      <c r="Q584" s="21">
        <f t="shared" si="298"/>
        <v>43.365106081665161</v>
      </c>
      <c r="R584" s="37">
        <v>4</v>
      </c>
      <c r="S584" s="37">
        <v>4</v>
      </c>
      <c r="T584" s="81">
        <v>8</v>
      </c>
      <c r="U584" s="81">
        <v>2</v>
      </c>
      <c r="V584" s="81">
        <v>2</v>
      </c>
      <c r="W584" s="81">
        <v>1</v>
      </c>
      <c r="X584" s="28">
        <f t="shared" si="299"/>
        <v>6</v>
      </c>
      <c r="Y584" s="22">
        <f t="shared" si="300"/>
        <v>15.521000000000001</v>
      </c>
      <c r="Z584" s="3"/>
      <c r="AA584" s="22">
        <f t="shared" si="301"/>
        <v>-1.5391248732860023</v>
      </c>
      <c r="AB584" s="22">
        <f t="shared" si="302"/>
        <v>34.608751267139979</v>
      </c>
      <c r="AC584" s="34">
        <v>0</v>
      </c>
      <c r="AD584" s="34">
        <v>0</v>
      </c>
      <c r="AE584" s="34">
        <f t="shared" si="315"/>
        <v>0</v>
      </c>
      <c r="AF584" s="5">
        <f t="shared" si="316"/>
        <v>-2.2491811545366542</v>
      </c>
      <c r="AG584" s="5">
        <v>81</v>
      </c>
      <c r="AH584" s="5">
        <f t="shared" si="290"/>
        <v>219</v>
      </c>
      <c r="AI584" s="5">
        <f t="shared" si="317"/>
        <v>0.11170283930907343</v>
      </c>
      <c r="AJ584" s="5"/>
      <c r="AK584" s="23">
        <f t="shared" si="318"/>
        <v>-1.0687391576137903</v>
      </c>
      <c r="AL584" s="23">
        <f t="shared" si="319"/>
        <v>39.312608423862095</v>
      </c>
      <c r="AM584" s="37">
        <v>4</v>
      </c>
      <c r="AN584" s="37">
        <v>4</v>
      </c>
      <c r="AO584" s="37">
        <v>4</v>
      </c>
      <c r="AP584" s="37">
        <v>4</v>
      </c>
      <c r="AQ584" s="37">
        <v>4</v>
      </c>
      <c r="AR584" s="38">
        <v>4</v>
      </c>
      <c r="AS584" s="6">
        <f t="shared" si="306"/>
        <v>24</v>
      </c>
      <c r="AT584" s="6">
        <f t="shared" si="307"/>
        <v>0.62983474426353547</v>
      </c>
      <c r="AU584" s="6">
        <f t="shared" si="308"/>
        <v>0.56903253960790645</v>
      </c>
      <c r="AV584" s="6">
        <f t="shared" si="309"/>
        <v>0.2970787949802603</v>
      </c>
      <c r="AW584" s="6">
        <f t="shared" si="310"/>
        <v>-0.2620324046144914</v>
      </c>
      <c r="AX584" s="6">
        <f t="shared" si="311"/>
        <v>0.37758186298369223</v>
      </c>
      <c r="AY584" s="6">
        <f t="shared" si="312"/>
        <v>0.25555636805068033</v>
      </c>
      <c r="AZ584" s="6"/>
      <c r="BA584" s="6"/>
      <c r="BB584" s="24">
        <f t="shared" si="313"/>
        <v>0.3111753175452639</v>
      </c>
      <c r="BC584" s="24">
        <f t="shared" si="320"/>
        <v>53.111753175452641</v>
      </c>
      <c r="BD584" s="20">
        <f t="shared" si="314"/>
        <v>-2.9601781051880125</v>
      </c>
      <c r="BE584" s="8">
        <f t="shared" si="303"/>
        <v>-0.74004452629700312</v>
      </c>
      <c r="BF584" s="20">
        <f t="shared" si="304"/>
        <v>42.599554737029969</v>
      </c>
    </row>
    <row r="585" spans="1:58" customFormat="1">
      <c r="A585" s="76">
        <v>54930</v>
      </c>
      <c r="B585" s="94">
        <v>43607.756944444445</v>
      </c>
      <c r="C585" s="76" t="s">
        <v>5</v>
      </c>
      <c r="D585" s="76">
        <v>1.5</v>
      </c>
      <c r="E585" s="76">
        <f t="shared" si="305"/>
        <v>1.5</v>
      </c>
      <c r="F585" s="76">
        <v>3</v>
      </c>
      <c r="G585" s="76">
        <f t="shared" si="291"/>
        <v>3</v>
      </c>
      <c r="H585" s="76">
        <v>0</v>
      </c>
      <c r="I585" s="34">
        <f t="shared" si="292"/>
        <v>0</v>
      </c>
      <c r="J585" s="30">
        <f t="shared" si="293"/>
        <v>-2.0101886492948111</v>
      </c>
      <c r="K585" s="30">
        <f t="shared" si="294"/>
        <v>-0.40788102563655476</v>
      </c>
      <c r="L585" s="30">
        <f t="shared" si="295"/>
        <v>-0.61026742897824293</v>
      </c>
      <c r="M585" s="30">
        <f t="shared" si="296"/>
        <v>-0.99204019468001348</v>
      </c>
      <c r="N585" s="1"/>
      <c r="O585" s="1"/>
      <c r="P585" s="21">
        <f t="shared" si="297"/>
        <v>-0.67006288309827033</v>
      </c>
      <c r="Q585" s="21">
        <f t="shared" si="298"/>
        <v>43.299371169017299</v>
      </c>
      <c r="R585" s="37">
        <v>4</v>
      </c>
      <c r="S585" s="37">
        <v>4</v>
      </c>
      <c r="T585" s="81">
        <v>8</v>
      </c>
      <c r="U585" s="81">
        <v>2</v>
      </c>
      <c r="V585" s="81">
        <v>2</v>
      </c>
      <c r="W585" s="81">
        <v>1</v>
      </c>
      <c r="X585" s="28">
        <f t="shared" si="299"/>
        <v>6</v>
      </c>
      <c r="Y585" s="22">
        <f t="shared" si="300"/>
        <v>15.521000000000001</v>
      </c>
      <c r="Z585" s="3"/>
      <c r="AA585" s="22">
        <f t="shared" si="301"/>
        <v>-1.5391248732860023</v>
      </c>
      <c r="AB585" s="22">
        <f t="shared" si="302"/>
        <v>34.608751267139979</v>
      </c>
      <c r="AC585" s="34">
        <v>0</v>
      </c>
      <c r="AD585" s="34">
        <v>0</v>
      </c>
      <c r="AE585" s="34">
        <f t="shared" si="315"/>
        <v>0</v>
      </c>
      <c r="AF585" s="5">
        <f t="shared" si="316"/>
        <v>-2.2491811545366542</v>
      </c>
      <c r="AG585" s="5">
        <v>81</v>
      </c>
      <c r="AH585" s="5">
        <f t="shared" si="290"/>
        <v>219</v>
      </c>
      <c r="AI585" s="5">
        <f t="shared" si="317"/>
        <v>0.11170283930907343</v>
      </c>
      <c r="AJ585" s="5"/>
      <c r="AK585" s="23">
        <f t="shared" si="318"/>
        <v>-1.0687391576137903</v>
      </c>
      <c r="AL585" s="23">
        <f t="shared" si="319"/>
        <v>39.312608423862095</v>
      </c>
      <c r="AM585" s="37">
        <v>4</v>
      </c>
      <c r="AN585" s="37">
        <v>4</v>
      </c>
      <c r="AO585" s="37">
        <v>4</v>
      </c>
      <c r="AP585" s="37">
        <v>4</v>
      </c>
      <c r="AQ585" s="37">
        <v>4</v>
      </c>
      <c r="AR585" s="38">
        <v>4</v>
      </c>
      <c r="AS585" s="6">
        <f t="shared" si="306"/>
        <v>24</v>
      </c>
      <c r="AT585" s="6">
        <f t="shared" si="307"/>
        <v>0.62983474426353547</v>
      </c>
      <c r="AU585" s="6">
        <f t="shared" si="308"/>
        <v>0.56903253960790645</v>
      </c>
      <c r="AV585" s="6">
        <f t="shared" si="309"/>
        <v>0.2970787949802603</v>
      </c>
      <c r="AW585" s="6">
        <f t="shared" si="310"/>
        <v>-0.2620324046144914</v>
      </c>
      <c r="AX585" s="6">
        <f t="shared" si="311"/>
        <v>0.37758186298369223</v>
      </c>
      <c r="AY585" s="6">
        <f t="shared" si="312"/>
        <v>0.25555636805068033</v>
      </c>
      <c r="AZ585" s="6"/>
      <c r="BA585" s="6"/>
      <c r="BB585" s="24">
        <f t="shared" si="313"/>
        <v>0.3111753175452639</v>
      </c>
      <c r="BC585" s="24">
        <f t="shared" si="320"/>
        <v>53.111753175452641</v>
      </c>
      <c r="BD585" s="20">
        <f t="shared" si="314"/>
        <v>-2.9667515964527991</v>
      </c>
      <c r="BE585" s="8">
        <f t="shared" si="303"/>
        <v>-0.74168789911319977</v>
      </c>
      <c r="BF585" s="20">
        <f t="shared" si="304"/>
        <v>42.583121008868005</v>
      </c>
    </row>
    <row r="586" spans="1:58" customFormat="1">
      <c r="A586" s="76">
        <v>54930</v>
      </c>
      <c r="B586" s="94">
        <v>43607.854166666664</v>
      </c>
      <c r="C586" s="76" t="s">
        <v>6</v>
      </c>
      <c r="D586" s="76">
        <v>3.5</v>
      </c>
      <c r="E586" s="76">
        <f t="shared" si="305"/>
        <v>3.5</v>
      </c>
      <c r="F586" s="76">
        <v>3</v>
      </c>
      <c r="G586" s="76">
        <f t="shared" si="291"/>
        <v>3</v>
      </c>
      <c r="H586" s="76">
        <v>0</v>
      </c>
      <c r="I586" s="34">
        <f t="shared" si="292"/>
        <v>0</v>
      </c>
      <c r="J586" s="30">
        <f t="shared" si="293"/>
        <v>-0.36331673039539514</v>
      </c>
      <c r="K586" s="30">
        <f t="shared" si="294"/>
        <v>1.2389908932628613</v>
      </c>
      <c r="L586" s="30">
        <f t="shared" si="295"/>
        <v>-0.61026742897824293</v>
      </c>
      <c r="M586" s="30">
        <f t="shared" si="296"/>
        <v>-0.99204019468001348</v>
      </c>
      <c r="N586" s="1"/>
      <c r="O586" s="1"/>
      <c r="P586" s="21">
        <f t="shared" si="297"/>
        <v>-0.12110557679846505</v>
      </c>
      <c r="Q586" s="21">
        <f t="shared" si="298"/>
        <v>48.788944232015346</v>
      </c>
      <c r="R586" s="37">
        <v>4</v>
      </c>
      <c r="S586" s="37">
        <v>4</v>
      </c>
      <c r="T586" s="81">
        <v>8</v>
      </c>
      <c r="U586" s="81">
        <v>2</v>
      </c>
      <c r="V586" s="81">
        <v>2</v>
      </c>
      <c r="W586" s="81">
        <v>1</v>
      </c>
      <c r="X586" s="28">
        <f t="shared" si="299"/>
        <v>6</v>
      </c>
      <c r="Y586" s="22">
        <f t="shared" si="300"/>
        <v>15.521000000000001</v>
      </c>
      <c r="Z586" s="3"/>
      <c r="AA586" s="22">
        <f t="shared" si="301"/>
        <v>-1.5391248732860023</v>
      </c>
      <c r="AB586" s="22">
        <f t="shared" si="302"/>
        <v>34.608751267139979</v>
      </c>
      <c r="AC586" s="34">
        <v>0</v>
      </c>
      <c r="AD586" s="34">
        <v>0</v>
      </c>
      <c r="AE586" s="34">
        <f t="shared" si="315"/>
        <v>0</v>
      </c>
      <c r="AF586" s="5">
        <f t="shared" si="316"/>
        <v>-2.2491811545366542</v>
      </c>
      <c r="AG586" s="5">
        <v>81</v>
      </c>
      <c r="AH586" s="5">
        <f t="shared" si="290"/>
        <v>219</v>
      </c>
      <c r="AI586" s="5">
        <f t="shared" si="317"/>
        <v>0.11170283930907343</v>
      </c>
      <c r="AJ586" s="5"/>
      <c r="AK586" s="23">
        <f t="shared" si="318"/>
        <v>-1.0687391576137903</v>
      </c>
      <c r="AL586" s="23">
        <f t="shared" si="319"/>
        <v>39.312608423862095</v>
      </c>
      <c r="AM586" s="37">
        <v>4</v>
      </c>
      <c r="AN586" s="37">
        <v>4</v>
      </c>
      <c r="AO586" s="37">
        <v>4</v>
      </c>
      <c r="AP586" s="37">
        <v>4</v>
      </c>
      <c r="AQ586" s="37">
        <v>4</v>
      </c>
      <c r="AR586" s="38">
        <v>4</v>
      </c>
      <c r="AS586" s="6">
        <f t="shared" si="306"/>
        <v>24</v>
      </c>
      <c r="AT586" s="6">
        <f t="shared" si="307"/>
        <v>0.62983474426353547</v>
      </c>
      <c r="AU586" s="6">
        <f t="shared" si="308"/>
        <v>0.56903253960790645</v>
      </c>
      <c r="AV586" s="6">
        <f t="shared" si="309"/>
        <v>0.2970787949802603</v>
      </c>
      <c r="AW586" s="6">
        <f t="shared" si="310"/>
        <v>-0.2620324046144914</v>
      </c>
      <c r="AX586" s="6">
        <f t="shared" si="311"/>
        <v>0.37758186298369223</v>
      </c>
      <c r="AY586" s="6">
        <f t="shared" si="312"/>
        <v>0.25555636805068033</v>
      </c>
      <c r="AZ586" s="6"/>
      <c r="BA586" s="6"/>
      <c r="BB586" s="24">
        <f t="shared" si="313"/>
        <v>0.3111753175452639</v>
      </c>
      <c r="BC586" s="24">
        <f t="shared" si="320"/>
        <v>53.111753175452641</v>
      </c>
      <c r="BD586" s="20">
        <f t="shared" si="314"/>
        <v>-2.4177942901529939</v>
      </c>
      <c r="BE586" s="8">
        <f t="shared" si="303"/>
        <v>-0.60444857253824846</v>
      </c>
      <c r="BF586" s="20">
        <f t="shared" si="304"/>
        <v>43.955514274617514</v>
      </c>
    </row>
    <row r="587" spans="1:58" s="2" customFormat="1">
      <c r="A587" s="78">
        <v>54930</v>
      </c>
      <c r="B587" s="84">
        <v>43608.4375</v>
      </c>
      <c r="C587" s="78" t="s">
        <v>12</v>
      </c>
      <c r="D587" s="85">
        <v>2.19</v>
      </c>
      <c r="E587" s="86">
        <f t="shared" si="305"/>
        <v>2.19</v>
      </c>
      <c r="F587" s="85">
        <v>2</v>
      </c>
      <c r="G587" s="86">
        <f t="shared" si="291"/>
        <v>2</v>
      </c>
      <c r="H587" s="85">
        <v>1</v>
      </c>
      <c r="I587" s="1">
        <f t="shared" si="292"/>
        <v>1</v>
      </c>
      <c r="J587" s="30">
        <f t="shared" si="293"/>
        <v>-1.9904681755004505</v>
      </c>
      <c r="K587" s="30">
        <f t="shared" si="294"/>
        <v>0.16028978638374372</v>
      </c>
      <c r="L587" s="30">
        <f t="shared" si="295"/>
        <v>-1.6630510505331262</v>
      </c>
      <c r="M587" s="30">
        <f t="shared" si="296"/>
        <v>-0.48770691135106803</v>
      </c>
      <c r="N587" s="80"/>
      <c r="O587" s="80"/>
      <c r="P587" s="21">
        <f t="shared" si="297"/>
        <v>-0.66348939183348354</v>
      </c>
      <c r="Q587" s="21">
        <f t="shared" si="298"/>
        <v>43.365106081665161</v>
      </c>
      <c r="R587" s="66">
        <v>4</v>
      </c>
      <c r="S587" s="66">
        <v>4</v>
      </c>
      <c r="T587" s="78">
        <v>8</v>
      </c>
      <c r="U587" s="78">
        <v>2</v>
      </c>
      <c r="V587" s="78">
        <v>2</v>
      </c>
      <c r="W587" s="78">
        <v>1</v>
      </c>
      <c r="X587" s="28">
        <f t="shared" si="299"/>
        <v>6</v>
      </c>
      <c r="Y587" s="22">
        <f t="shared" si="300"/>
        <v>15.521000000000001</v>
      </c>
      <c r="Z587" s="4"/>
      <c r="AA587" s="22">
        <f t="shared" si="301"/>
        <v>-1.5391248732860023</v>
      </c>
      <c r="AB587" s="22">
        <f t="shared" si="302"/>
        <v>34.608751267139979</v>
      </c>
      <c r="AC587" s="34">
        <v>0</v>
      </c>
      <c r="AD587" s="34">
        <v>0</v>
      </c>
      <c r="AE587" s="34">
        <f t="shared" si="315"/>
        <v>0</v>
      </c>
      <c r="AF587" s="5">
        <f t="shared" si="316"/>
        <v>-2.2491811545366542</v>
      </c>
      <c r="AG587" s="5">
        <v>81</v>
      </c>
      <c r="AH587" s="5">
        <f t="shared" si="290"/>
        <v>219</v>
      </c>
      <c r="AI587" s="5">
        <f t="shared" si="317"/>
        <v>0.11170283930907343</v>
      </c>
      <c r="AJ587" s="5"/>
      <c r="AK587" s="23">
        <f t="shared" si="318"/>
        <v>-1.0687391576137903</v>
      </c>
      <c r="AL587" s="23">
        <f t="shared" si="319"/>
        <v>39.312608423862095</v>
      </c>
      <c r="AM587" s="37">
        <v>4</v>
      </c>
      <c r="AN587" s="37">
        <v>4</v>
      </c>
      <c r="AO587" s="37">
        <v>4</v>
      </c>
      <c r="AP587" s="37">
        <v>4</v>
      </c>
      <c r="AQ587" s="37">
        <v>4</v>
      </c>
      <c r="AR587" s="38">
        <v>4</v>
      </c>
      <c r="AS587" s="6">
        <f t="shared" si="306"/>
        <v>24</v>
      </c>
      <c r="AT587" s="6">
        <f t="shared" si="307"/>
        <v>0.62983474426353547</v>
      </c>
      <c r="AU587" s="6">
        <f t="shared" si="308"/>
        <v>0.56903253960790645</v>
      </c>
      <c r="AV587" s="6">
        <f t="shared" si="309"/>
        <v>0.2970787949802603</v>
      </c>
      <c r="AW587" s="6">
        <f t="shared" si="310"/>
        <v>-0.2620324046144914</v>
      </c>
      <c r="AX587" s="6">
        <f t="shared" si="311"/>
        <v>0.37758186298369223</v>
      </c>
      <c r="AY587" s="6">
        <f t="shared" si="312"/>
        <v>0.25555636805068033</v>
      </c>
      <c r="AZ587" s="83"/>
      <c r="BA587" s="83"/>
      <c r="BB587" s="24">
        <f t="shared" si="313"/>
        <v>0.3111753175452639</v>
      </c>
      <c r="BC587" s="24">
        <f t="shared" si="320"/>
        <v>53.111753175452641</v>
      </c>
      <c r="BD587" s="20">
        <f t="shared" si="314"/>
        <v>-2.9601781051880125</v>
      </c>
      <c r="BE587" s="8">
        <f t="shared" si="303"/>
        <v>-0.74004452629700312</v>
      </c>
      <c r="BF587" s="20">
        <f t="shared" si="304"/>
        <v>42.599554737029969</v>
      </c>
    </row>
    <row r="588" spans="1:58" customFormat="1">
      <c r="A588" s="76">
        <v>54930</v>
      </c>
      <c r="B588" s="94">
        <v>43608.545138888891</v>
      </c>
      <c r="C588" s="76" t="s">
        <v>4</v>
      </c>
      <c r="D588" s="95">
        <v>2.19</v>
      </c>
      <c r="E588" s="86">
        <f t="shared" si="305"/>
        <v>2.19</v>
      </c>
      <c r="F588" s="95">
        <v>2</v>
      </c>
      <c r="G588" s="86">
        <f t="shared" si="291"/>
        <v>2</v>
      </c>
      <c r="H588" s="95">
        <v>1</v>
      </c>
      <c r="I588" s="1">
        <f t="shared" si="292"/>
        <v>1</v>
      </c>
      <c r="J588" s="30">
        <f t="shared" si="293"/>
        <v>-1.9904681755004505</v>
      </c>
      <c r="K588" s="30">
        <f t="shared" si="294"/>
        <v>0.16028978638374372</v>
      </c>
      <c r="L588" s="30">
        <f t="shared" si="295"/>
        <v>-1.6630510505331262</v>
      </c>
      <c r="M588" s="30">
        <f t="shared" si="296"/>
        <v>-0.48770691135106803</v>
      </c>
      <c r="N588" s="1"/>
      <c r="O588" s="1"/>
      <c r="P588" s="21">
        <f t="shared" si="297"/>
        <v>-0.66348939183348354</v>
      </c>
      <c r="Q588" s="21">
        <f t="shared" si="298"/>
        <v>43.365106081665161</v>
      </c>
      <c r="R588" s="37">
        <v>4</v>
      </c>
      <c r="S588" s="37">
        <v>4</v>
      </c>
      <c r="T588" s="81">
        <v>8</v>
      </c>
      <c r="U588" s="81">
        <v>2</v>
      </c>
      <c r="V588" s="81">
        <v>2</v>
      </c>
      <c r="W588" s="81">
        <v>1</v>
      </c>
      <c r="X588" s="28">
        <f t="shared" si="299"/>
        <v>6</v>
      </c>
      <c r="Y588" s="22">
        <f t="shared" si="300"/>
        <v>15.521000000000001</v>
      </c>
      <c r="Z588" s="3"/>
      <c r="AA588" s="22">
        <f t="shared" si="301"/>
        <v>-1.5391248732860023</v>
      </c>
      <c r="AB588" s="22">
        <f t="shared" si="302"/>
        <v>34.608751267139979</v>
      </c>
      <c r="AC588" s="34">
        <v>0</v>
      </c>
      <c r="AD588" s="34">
        <v>0</v>
      </c>
      <c r="AE588" s="34">
        <f t="shared" si="315"/>
        <v>0</v>
      </c>
      <c r="AF588" s="5">
        <f t="shared" si="316"/>
        <v>-2.2491811545366542</v>
      </c>
      <c r="AG588" s="5">
        <v>81</v>
      </c>
      <c r="AH588" s="5">
        <f t="shared" si="290"/>
        <v>219</v>
      </c>
      <c r="AI588" s="5">
        <f t="shared" si="317"/>
        <v>0.11170283930907343</v>
      </c>
      <c r="AJ588" s="5"/>
      <c r="AK588" s="23">
        <f t="shared" si="318"/>
        <v>-1.0687391576137903</v>
      </c>
      <c r="AL588" s="23">
        <f t="shared" si="319"/>
        <v>39.312608423862095</v>
      </c>
      <c r="AM588" s="37">
        <v>4</v>
      </c>
      <c r="AN588" s="37">
        <v>4</v>
      </c>
      <c r="AO588" s="37">
        <v>4</v>
      </c>
      <c r="AP588" s="37">
        <v>4</v>
      </c>
      <c r="AQ588" s="37">
        <v>4</v>
      </c>
      <c r="AR588" s="38">
        <v>4</v>
      </c>
      <c r="AS588" s="6">
        <f t="shared" si="306"/>
        <v>24</v>
      </c>
      <c r="AT588" s="6">
        <f t="shared" si="307"/>
        <v>0.62983474426353547</v>
      </c>
      <c r="AU588" s="6">
        <f t="shared" si="308"/>
        <v>0.56903253960790645</v>
      </c>
      <c r="AV588" s="6">
        <f t="shared" si="309"/>
        <v>0.2970787949802603</v>
      </c>
      <c r="AW588" s="6">
        <f t="shared" si="310"/>
        <v>-0.2620324046144914</v>
      </c>
      <c r="AX588" s="6">
        <f t="shared" si="311"/>
        <v>0.37758186298369223</v>
      </c>
      <c r="AY588" s="6">
        <f t="shared" si="312"/>
        <v>0.25555636805068033</v>
      </c>
      <c r="AZ588" s="6"/>
      <c r="BA588" s="6"/>
      <c r="BB588" s="24">
        <f t="shared" si="313"/>
        <v>0.3111753175452639</v>
      </c>
      <c r="BC588" s="24">
        <f t="shared" si="320"/>
        <v>53.111753175452641</v>
      </c>
      <c r="BD588" s="20">
        <f t="shared" si="314"/>
        <v>-2.9601781051880125</v>
      </c>
      <c r="BE588" s="8">
        <f t="shared" si="303"/>
        <v>-0.74004452629700312</v>
      </c>
      <c r="BF588" s="20">
        <f t="shared" si="304"/>
        <v>42.599554737029969</v>
      </c>
    </row>
    <row r="589" spans="1:58" customFormat="1">
      <c r="A589" s="34">
        <v>54930</v>
      </c>
      <c r="B589" s="35">
        <v>43608.761111111111</v>
      </c>
      <c r="C589" s="34" t="s">
        <v>5</v>
      </c>
      <c r="D589" s="34">
        <v>3.5</v>
      </c>
      <c r="E589" s="34">
        <f t="shared" si="305"/>
        <v>3.5</v>
      </c>
      <c r="F589" s="34">
        <v>3</v>
      </c>
      <c r="G589" s="34">
        <f t="shared" si="291"/>
        <v>3</v>
      </c>
      <c r="H589" s="34">
        <v>0</v>
      </c>
      <c r="I589" s="34">
        <f t="shared" si="292"/>
        <v>0</v>
      </c>
      <c r="J589" s="30">
        <f t="shared" si="293"/>
        <v>-0.36331673039539514</v>
      </c>
      <c r="K589" s="30">
        <f t="shared" si="294"/>
        <v>1.2389908932628613</v>
      </c>
      <c r="L589" s="30">
        <f t="shared" si="295"/>
        <v>-0.61026742897824293</v>
      </c>
      <c r="M589" s="30">
        <f t="shared" si="296"/>
        <v>-0.99204019468001348</v>
      </c>
      <c r="N589" s="1"/>
      <c r="O589" s="1"/>
      <c r="P589" s="21">
        <f t="shared" si="297"/>
        <v>-0.12110557679846505</v>
      </c>
      <c r="Q589" s="21">
        <f t="shared" si="298"/>
        <v>48.788944232015346</v>
      </c>
      <c r="R589" s="37">
        <v>4</v>
      </c>
      <c r="S589" s="37">
        <v>4</v>
      </c>
      <c r="T589" s="34">
        <v>8</v>
      </c>
      <c r="U589" s="34">
        <v>2</v>
      </c>
      <c r="V589" s="34">
        <v>2</v>
      </c>
      <c r="W589" s="34">
        <v>1</v>
      </c>
      <c r="X589" s="28">
        <f t="shared" si="299"/>
        <v>6</v>
      </c>
      <c r="Y589" s="22">
        <f t="shared" si="300"/>
        <v>15.521000000000001</v>
      </c>
      <c r="Z589" s="3"/>
      <c r="AA589" s="22">
        <f t="shared" si="301"/>
        <v>-1.5391248732860023</v>
      </c>
      <c r="AB589" s="22">
        <f t="shared" si="302"/>
        <v>34.608751267139979</v>
      </c>
      <c r="AC589" s="34">
        <v>0</v>
      </c>
      <c r="AD589" s="34">
        <v>0</v>
      </c>
      <c r="AE589" s="34">
        <f t="shared" si="315"/>
        <v>0</v>
      </c>
      <c r="AF589" s="5">
        <f t="shared" si="316"/>
        <v>-2.2491811545366542</v>
      </c>
      <c r="AG589" s="5">
        <v>81</v>
      </c>
      <c r="AH589" s="5">
        <f t="shared" si="290"/>
        <v>219</v>
      </c>
      <c r="AI589" s="5">
        <f t="shared" si="317"/>
        <v>0.11170283930907343</v>
      </c>
      <c r="AJ589" s="5"/>
      <c r="AK589" s="23">
        <f t="shared" si="318"/>
        <v>-1.0687391576137903</v>
      </c>
      <c r="AL589" s="23">
        <f t="shared" si="319"/>
        <v>39.312608423862095</v>
      </c>
      <c r="AM589" s="37">
        <v>4</v>
      </c>
      <c r="AN589" s="37">
        <v>4</v>
      </c>
      <c r="AO589" s="37">
        <v>4</v>
      </c>
      <c r="AP589" s="37">
        <v>4</v>
      </c>
      <c r="AQ589" s="37">
        <v>4</v>
      </c>
      <c r="AR589" s="38">
        <v>4</v>
      </c>
      <c r="AS589" s="6">
        <f t="shared" si="306"/>
        <v>24</v>
      </c>
      <c r="AT589" s="6">
        <f t="shared" si="307"/>
        <v>0.62983474426353547</v>
      </c>
      <c r="AU589" s="6">
        <f t="shared" si="308"/>
        <v>0.56903253960790645</v>
      </c>
      <c r="AV589" s="6">
        <f t="shared" si="309"/>
        <v>0.2970787949802603</v>
      </c>
      <c r="AW589" s="6">
        <f t="shared" si="310"/>
        <v>-0.2620324046144914</v>
      </c>
      <c r="AX589" s="6">
        <f t="shared" si="311"/>
        <v>0.37758186298369223</v>
      </c>
      <c r="AY589" s="6">
        <f t="shared" si="312"/>
        <v>0.25555636805068033</v>
      </c>
      <c r="AZ589" s="6"/>
      <c r="BA589" s="6"/>
      <c r="BB589" s="24">
        <f t="shared" si="313"/>
        <v>0.3111753175452639</v>
      </c>
      <c r="BC589" s="24">
        <f t="shared" si="320"/>
        <v>53.111753175452641</v>
      </c>
      <c r="BD589" s="20">
        <f t="shared" si="314"/>
        <v>-2.4177942901529939</v>
      </c>
      <c r="BE589" s="8">
        <f t="shared" si="303"/>
        <v>-0.60444857253824846</v>
      </c>
      <c r="BF589" s="20">
        <f t="shared" si="304"/>
        <v>43.955514274617514</v>
      </c>
    </row>
    <row r="590" spans="1:58" s="9" customFormat="1" ht="15.75" thickBot="1">
      <c r="A590" s="60">
        <v>54930</v>
      </c>
      <c r="B590" s="72">
        <v>43608.854166666664</v>
      </c>
      <c r="C590" s="60" t="s">
        <v>6</v>
      </c>
      <c r="D590" s="60">
        <v>1.5</v>
      </c>
      <c r="E590" s="60">
        <f t="shared" si="305"/>
        <v>1.5</v>
      </c>
      <c r="F590" s="60">
        <v>4</v>
      </c>
      <c r="G590" s="60">
        <f t="shared" si="291"/>
        <v>4</v>
      </c>
      <c r="H590" s="60">
        <v>5</v>
      </c>
      <c r="I590" s="60">
        <f t="shared" si="292"/>
        <v>5</v>
      </c>
      <c r="J590" s="39">
        <f t="shared" si="293"/>
        <v>1.5642613889047989</v>
      </c>
      <c r="K590" s="39">
        <f t="shared" si="294"/>
        <v>-0.40788102563655476</v>
      </c>
      <c r="L590" s="39">
        <f t="shared" si="295"/>
        <v>0.44251619257664032</v>
      </c>
      <c r="M590" s="39">
        <f t="shared" si="296"/>
        <v>1.5296262219647134</v>
      </c>
      <c r="N590" s="10"/>
      <c r="O590" s="10"/>
      <c r="P590" s="26">
        <f t="shared" si="297"/>
        <v>0.52142046296826627</v>
      </c>
      <c r="Q590" s="26">
        <f t="shared" si="298"/>
        <v>55.214204629682662</v>
      </c>
      <c r="R590" s="59">
        <v>4</v>
      </c>
      <c r="S590" s="59">
        <v>4</v>
      </c>
      <c r="T590" s="60">
        <v>8</v>
      </c>
      <c r="U590" s="60">
        <v>2</v>
      </c>
      <c r="V590" s="60">
        <v>2</v>
      </c>
      <c r="W590" s="60">
        <v>1</v>
      </c>
      <c r="X590" s="40">
        <f t="shared" si="299"/>
        <v>6</v>
      </c>
      <c r="Y590" s="41">
        <f t="shared" si="300"/>
        <v>15.521000000000001</v>
      </c>
      <c r="Z590" s="11"/>
      <c r="AA590" s="41">
        <f t="shared" si="301"/>
        <v>-1.5391248732860023</v>
      </c>
      <c r="AB590" s="41">
        <f t="shared" si="302"/>
        <v>34.608751267139979</v>
      </c>
      <c r="AC590" s="60">
        <v>0</v>
      </c>
      <c r="AD590" s="60">
        <v>0</v>
      </c>
      <c r="AE590" s="34">
        <f t="shared" si="315"/>
        <v>0</v>
      </c>
      <c r="AF590" s="5">
        <f t="shared" si="316"/>
        <v>-2.2491811545366542</v>
      </c>
      <c r="AG590" s="5">
        <v>81</v>
      </c>
      <c r="AH590" s="5">
        <f t="shared" si="290"/>
        <v>219</v>
      </c>
      <c r="AI590" s="5">
        <f t="shared" si="317"/>
        <v>0.11170283930907343</v>
      </c>
      <c r="AJ590" s="12"/>
      <c r="AK590" s="23">
        <f t="shared" si="318"/>
        <v>-1.0687391576137903</v>
      </c>
      <c r="AL590" s="23">
        <f t="shared" si="319"/>
        <v>39.312608423862095</v>
      </c>
      <c r="AM590" s="59">
        <v>4</v>
      </c>
      <c r="AN590" s="59">
        <v>4</v>
      </c>
      <c r="AO590" s="59">
        <v>4</v>
      </c>
      <c r="AP590" s="59">
        <v>4</v>
      </c>
      <c r="AQ590" s="59">
        <v>4</v>
      </c>
      <c r="AR590" s="59">
        <v>4</v>
      </c>
      <c r="AS590" s="13">
        <f t="shared" si="306"/>
        <v>24</v>
      </c>
      <c r="AT590" s="13">
        <f t="shared" si="307"/>
        <v>0.62983474426353547</v>
      </c>
      <c r="AU590" s="13">
        <f t="shared" si="308"/>
        <v>0.56903253960790645</v>
      </c>
      <c r="AV590" s="13">
        <f t="shared" si="309"/>
        <v>0.2970787949802603</v>
      </c>
      <c r="AW590" s="13">
        <f t="shared" si="310"/>
        <v>-0.2620324046144914</v>
      </c>
      <c r="AX590" s="13">
        <f t="shared" si="311"/>
        <v>0.37758186298369223</v>
      </c>
      <c r="AY590" s="13">
        <f t="shared" si="312"/>
        <v>0.25555636805068033</v>
      </c>
      <c r="AZ590" s="13"/>
      <c r="BA590" s="13"/>
      <c r="BB590" s="43">
        <f t="shared" si="313"/>
        <v>0.3111753175452639</v>
      </c>
      <c r="BC590" s="43">
        <f t="shared" si="320"/>
        <v>53.111753175452641</v>
      </c>
      <c r="BD590" s="45">
        <f t="shared" si="314"/>
        <v>-1.7752682503862625</v>
      </c>
      <c r="BE590" s="44">
        <f t="shared" si="303"/>
        <v>-0.44381706259656561</v>
      </c>
      <c r="BF590" s="45">
        <f t="shared" si="304"/>
        <v>45.561829374034346</v>
      </c>
    </row>
    <row r="591" spans="1:58" customFormat="1">
      <c r="A591" s="34">
        <v>54931</v>
      </c>
      <c r="B591" s="35">
        <v>43602.4375</v>
      </c>
      <c r="C591" s="34" t="s">
        <v>3</v>
      </c>
      <c r="D591" s="34">
        <v>1.3</v>
      </c>
      <c r="E591" s="34">
        <f t="shared" si="305"/>
        <v>1.3</v>
      </c>
      <c r="F591" s="34">
        <v>4</v>
      </c>
      <c r="G591" s="34">
        <f t="shared" si="291"/>
        <v>4</v>
      </c>
      <c r="H591" s="34">
        <v>0</v>
      </c>
      <c r="I591" s="34">
        <f t="shared" si="292"/>
        <v>0</v>
      </c>
      <c r="J591" s="30">
        <f t="shared" si="293"/>
        <v>-1.1220922196298695</v>
      </c>
      <c r="K591" s="30">
        <f t="shared" si="294"/>
        <v>-0.57256821752649634</v>
      </c>
      <c r="L591" s="30">
        <f t="shared" si="295"/>
        <v>0.44251619257664032</v>
      </c>
      <c r="M591" s="30">
        <f t="shared" si="296"/>
        <v>-0.99204019468001348</v>
      </c>
      <c r="N591" s="1"/>
      <c r="O591" s="1"/>
      <c r="P591" s="21">
        <f t="shared" si="297"/>
        <v>-0.37403073987662316</v>
      </c>
      <c r="Q591" s="21">
        <f t="shared" si="298"/>
        <v>46.259692601233766</v>
      </c>
      <c r="R591" s="37">
        <v>3</v>
      </c>
      <c r="S591" s="37">
        <v>4</v>
      </c>
      <c r="T591" s="34">
        <v>8</v>
      </c>
      <c r="U591" s="34">
        <v>2</v>
      </c>
      <c r="V591" s="34">
        <v>2</v>
      </c>
      <c r="W591" s="34">
        <v>1</v>
      </c>
      <c r="X591" s="28">
        <f t="shared" si="299"/>
        <v>6</v>
      </c>
      <c r="Y591" s="22">
        <f t="shared" si="300"/>
        <v>14.975</v>
      </c>
      <c r="Z591" s="3"/>
      <c r="AA591" s="22">
        <f t="shared" si="301"/>
        <v>-1.6097767241826781</v>
      </c>
      <c r="AB591" s="22">
        <f t="shared" si="302"/>
        <v>33.90223275817322</v>
      </c>
      <c r="AC591" s="34">
        <v>4</v>
      </c>
      <c r="AD591" s="34">
        <v>3</v>
      </c>
      <c r="AE591" s="34">
        <f t="shared" si="315"/>
        <v>7</v>
      </c>
      <c r="AF591" s="5">
        <f t="shared" si="316"/>
        <v>0.11348659462415214</v>
      </c>
      <c r="AG591" s="5">
        <v>53</v>
      </c>
      <c r="AH591" s="5">
        <f>300-AG591</f>
        <v>247</v>
      </c>
      <c r="AI591" s="5">
        <f t="shared" si="317"/>
        <v>0.63060682209762253</v>
      </c>
      <c r="AJ591" s="5"/>
      <c r="AK591" s="23">
        <f t="shared" si="318"/>
        <v>0.37204670836088732</v>
      </c>
      <c r="AL591" s="23">
        <f t="shared" si="319"/>
        <v>53.720467083608874</v>
      </c>
      <c r="AM591">
        <v>4</v>
      </c>
      <c r="AN591">
        <v>2</v>
      </c>
      <c r="AO591">
        <v>4</v>
      </c>
      <c r="AP591">
        <v>2</v>
      </c>
      <c r="AQ591">
        <v>3</v>
      </c>
      <c r="AR591">
        <v>4</v>
      </c>
      <c r="AS591" s="6">
        <f t="shared" si="306"/>
        <v>19</v>
      </c>
      <c r="AT591" s="6">
        <f t="shared" si="307"/>
        <v>0.62983474426353547</v>
      </c>
      <c r="AU591" s="6">
        <f t="shared" si="308"/>
        <v>-1.6227965018447703</v>
      </c>
      <c r="AV591" s="6">
        <f t="shared" si="309"/>
        <v>0.2970787949802603</v>
      </c>
      <c r="AW591" s="6">
        <f t="shared" si="310"/>
        <v>-2.2620324046144913</v>
      </c>
      <c r="AX591" s="6">
        <f t="shared" si="311"/>
        <v>-0.81754681637338489</v>
      </c>
      <c r="AY591" s="6">
        <f t="shared" si="312"/>
        <v>0.25555636805068033</v>
      </c>
      <c r="AZ591" s="6"/>
      <c r="BA591" s="6"/>
      <c r="BB591" s="24">
        <f t="shared" si="313"/>
        <v>-0.58665096925636173</v>
      </c>
      <c r="BC591" s="24">
        <f t="shared" si="320"/>
        <v>44.133490307436382</v>
      </c>
      <c r="BD591" s="20">
        <f t="shared" si="314"/>
        <v>-2.1984117249547754</v>
      </c>
      <c r="BE591" s="8">
        <f t="shared" si="303"/>
        <v>-0.54960293123869386</v>
      </c>
      <c r="BF591" s="20">
        <f t="shared" si="304"/>
        <v>44.503970687613062</v>
      </c>
    </row>
    <row r="592" spans="1:58" customFormat="1">
      <c r="A592" s="34">
        <v>54931</v>
      </c>
      <c r="B592" s="35">
        <v>43602.599305555559</v>
      </c>
      <c r="C592" s="34" t="s">
        <v>4</v>
      </c>
      <c r="D592" s="34">
        <v>1.3</v>
      </c>
      <c r="E592" s="34">
        <f t="shared" si="305"/>
        <v>1.3</v>
      </c>
      <c r="F592" s="34">
        <v>3</v>
      </c>
      <c r="G592" s="34">
        <f t="shared" si="291"/>
        <v>3</v>
      </c>
      <c r="H592" s="34">
        <v>0</v>
      </c>
      <c r="I592" s="34">
        <f t="shared" si="292"/>
        <v>0</v>
      </c>
      <c r="J592" s="30">
        <f t="shared" si="293"/>
        <v>-2.1748758411847531</v>
      </c>
      <c r="K592" s="30">
        <f t="shared" si="294"/>
        <v>-0.57256821752649634</v>
      </c>
      <c r="L592" s="30">
        <f t="shared" si="295"/>
        <v>-0.61026742897824293</v>
      </c>
      <c r="M592" s="30">
        <f t="shared" si="296"/>
        <v>-0.99204019468001348</v>
      </c>
      <c r="N592" s="1"/>
      <c r="O592" s="1"/>
      <c r="P592" s="21">
        <f t="shared" si="297"/>
        <v>-0.72495861372825099</v>
      </c>
      <c r="Q592" s="21">
        <f t="shared" si="298"/>
        <v>42.750413862717494</v>
      </c>
      <c r="R592" s="34">
        <v>3</v>
      </c>
      <c r="S592" s="34">
        <v>5</v>
      </c>
      <c r="T592" s="34">
        <v>19</v>
      </c>
      <c r="U592" s="34">
        <v>4</v>
      </c>
      <c r="V592" s="34">
        <v>5</v>
      </c>
      <c r="W592" s="34">
        <v>1</v>
      </c>
      <c r="X592" s="28">
        <f t="shared" si="299"/>
        <v>6</v>
      </c>
      <c r="Y592" s="22">
        <f t="shared" si="300"/>
        <v>30.857000000000003</v>
      </c>
      <c r="Z592" s="3"/>
      <c r="AA592" s="22">
        <f t="shared" si="301"/>
        <v>0.44533810354809383</v>
      </c>
      <c r="AB592" s="22">
        <f t="shared" si="302"/>
        <v>54.453381035480938</v>
      </c>
      <c r="AC592" s="34">
        <v>4</v>
      </c>
      <c r="AD592" s="34">
        <v>3</v>
      </c>
      <c r="AE592" s="34">
        <f t="shared" si="315"/>
        <v>7</v>
      </c>
      <c r="AF592" s="5">
        <f t="shared" si="316"/>
        <v>0.11348659462415214</v>
      </c>
      <c r="AG592" s="5">
        <v>53</v>
      </c>
      <c r="AH592" s="5">
        <f t="shared" ref="AH592:AH618" si="321">300-AG592</f>
        <v>247</v>
      </c>
      <c r="AI592" s="5">
        <f t="shared" si="317"/>
        <v>0.63060682209762253</v>
      </c>
      <c r="AJ592" s="5"/>
      <c r="AK592" s="23">
        <f t="shared" si="318"/>
        <v>0.37204670836088732</v>
      </c>
      <c r="AL592" s="23">
        <f t="shared" si="319"/>
        <v>53.720467083608874</v>
      </c>
      <c r="AM592">
        <v>4</v>
      </c>
      <c r="AN592">
        <v>2</v>
      </c>
      <c r="AO592">
        <v>4</v>
      </c>
      <c r="AP592">
        <v>2</v>
      </c>
      <c r="AQ592">
        <v>3</v>
      </c>
      <c r="AR592">
        <v>4</v>
      </c>
      <c r="AS592" s="6">
        <f t="shared" si="306"/>
        <v>19</v>
      </c>
      <c r="AT592" s="6">
        <f t="shared" si="307"/>
        <v>0.62983474426353547</v>
      </c>
      <c r="AU592" s="6">
        <f t="shared" si="308"/>
        <v>-1.6227965018447703</v>
      </c>
      <c r="AV592" s="6">
        <f t="shared" si="309"/>
        <v>0.2970787949802603</v>
      </c>
      <c r="AW592" s="6">
        <f t="shared" si="310"/>
        <v>-2.2620324046144913</v>
      </c>
      <c r="AX592" s="6">
        <f t="shared" si="311"/>
        <v>-0.81754681637338489</v>
      </c>
      <c r="AY592" s="6">
        <f t="shared" si="312"/>
        <v>0.25555636805068033</v>
      </c>
      <c r="AZ592" s="6"/>
      <c r="BA592" s="6"/>
      <c r="BB592" s="24">
        <f t="shared" si="313"/>
        <v>-0.58665096925636173</v>
      </c>
      <c r="BC592" s="24">
        <f t="shared" si="320"/>
        <v>44.133490307436382</v>
      </c>
      <c r="BD592" s="20">
        <f t="shared" si="314"/>
        <v>-0.49422477107563156</v>
      </c>
      <c r="BE592" s="8">
        <f t="shared" si="303"/>
        <v>-0.12355619276890789</v>
      </c>
      <c r="BF592" s="20">
        <f t="shared" si="304"/>
        <v>48.764438072310924</v>
      </c>
    </row>
    <row r="593" spans="1:58" customFormat="1">
      <c r="A593" s="34">
        <v>54931</v>
      </c>
      <c r="B593" s="35">
        <v>43602.787499999999</v>
      </c>
      <c r="C593" s="34" t="s">
        <v>5</v>
      </c>
      <c r="D593" s="34">
        <v>3.5</v>
      </c>
      <c r="E593" s="34">
        <f t="shared" si="305"/>
        <v>3.5</v>
      </c>
      <c r="F593" s="34">
        <v>4</v>
      </c>
      <c r="G593" s="34">
        <f t="shared" si="291"/>
        <v>4</v>
      </c>
      <c r="H593" s="34">
        <v>5</v>
      </c>
      <c r="I593" s="34">
        <f t="shared" si="292"/>
        <v>5</v>
      </c>
      <c r="J593" s="30">
        <f t="shared" si="293"/>
        <v>3.2111333078042152</v>
      </c>
      <c r="K593" s="30">
        <f t="shared" si="294"/>
        <v>1.2389908932628613</v>
      </c>
      <c r="L593" s="30">
        <f t="shared" si="295"/>
        <v>0.44251619257664032</v>
      </c>
      <c r="M593" s="30">
        <f t="shared" si="296"/>
        <v>1.5296262219647134</v>
      </c>
      <c r="N593" s="1"/>
      <c r="O593" s="1"/>
      <c r="P593" s="21">
        <f t="shared" si="297"/>
        <v>1.0703777692680718</v>
      </c>
      <c r="Q593" s="21">
        <f t="shared" si="298"/>
        <v>60.703777692680717</v>
      </c>
      <c r="R593" s="34">
        <v>3</v>
      </c>
      <c r="S593" s="34">
        <v>4</v>
      </c>
      <c r="T593" s="34">
        <v>18</v>
      </c>
      <c r="U593" s="34">
        <v>4</v>
      </c>
      <c r="V593" s="34">
        <v>4</v>
      </c>
      <c r="W593" s="34">
        <v>2</v>
      </c>
      <c r="X593" s="28">
        <f t="shared" si="299"/>
        <v>5</v>
      </c>
      <c r="Y593" s="22">
        <f t="shared" si="300"/>
        <v>28.678000000000001</v>
      </c>
      <c r="Z593" s="3"/>
      <c r="AA593" s="22">
        <f t="shared" si="301"/>
        <v>0.16337769493297261</v>
      </c>
      <c r="AB593" s="22">
        <f t="shared" si="302"/>
        <v>51.633776949329729</v>
      </c>
      <c r="AC593" s="34">
        <v>4</v>
      </c>
      <c r="AD593" s="34">
        <v>3</v>
      </c>
      <c r="AE593" s="34">
        <f t="shared" si="315"/>
        <v>7</v>
      </c>
      <c r="AF593" s="5">
        <f t="shared" si="316"/>
        <v>0.11348659462415214</v>
      </c>
      <c r="AG593" s="5">
        <v>53</v>
      </c>
      <c r="AH593" s="5">
        <f t="shared" si="321"/>
        <v>247</v>
      </c>
      <c r="AI593" s="5">
        <f t="shared" si="317"/>
        <v>0.63060682209762253</v>
      </c>
      <c r="AJ593" s="5"/>
      <c r="AK593" s="23">
        <f t="shared" si="318"/>
        <v>0.37204670836088732</v>
      </c>
      <c r="AL593" s="23">
        <f t="shared" si="319"/>
        <v>53.720467083608874</v>
      </c>
      <c r="AM593">
        <v>4</v>
      </c>
      <c r="AN593">
        <v>2</v>
      </c>
      <c r="AO593">
        <v>4</v>
      </c>
      <c r="AP593">
        <v>2</v>
      </c>
      <c r="AQ593">
        <v>3</v>
      </c>
      <c r="AR593">
        <v>4</v>
      </c>
      <c r="AS593" s="6">
        <f t="shared" si="306"/>
        <v>19</v>
      </c>
      <c r="AT593" s="6">
        <f t="shared" si="307"/>
        <v>0.62983474426353547</v>
      </c>
      <c r="AU593" s="6">
        <f t="shared" si="308"/>
        <v>-1.6227965018447703</v>
      </c>
      <c r="AV593" s="6">
        <f t="shared" si="309"/>
        <v>0.2970787949802603</v>
      </c>
      <c r="AW593" s="6">
        <f t="shared" si="310"/>
        <v>-2.2620324046144913</v>
      </c>
      <c r="AX593" s="6">
        <f t="shared" si="311"/>
        <v>-0.81754681637338489</v>
      </c>
      <c r="AY593" s="6">
        <f t="shared" si="312"/>
        <v>0.25555636805068033</v>
      </c>
      <c r="AZ593" s="6"/>
      <c r="BA593" s="6"/>
      <c r="BB593" s="24">
        <f t="shared" si="313"/>
        <v>-0.58665096925636173</v>
      </c>
      <c r="BC593" s="24">
        <f t="shared" si="320"/>
        <v>44.133490307436382</v>
      </c>
      <c r="BD593" s="20">
        <f t="shared" si="314"/>
        <v>1.0191512033055701</v>
      </c>
      <c r="BE593" s="8">
        <f t="shared" si="303"/>
        <v>0.25478780082639252</v>
      </c>
      <c r="BF593" s="20">
        <f t="shared" si="304"/>
        <v>52.547878008263922</v>
      </c>
    </row>
    <row r="594" spans="1:58" customFormat="1">
      <c r="A594" s="34">
        <v>54931</v>
      </c>
      <c r="B594" s="35">
        <v>43602.854166666664</v>
      </c>
      <c r="C594" s="34" t="s">
        <v>6</v>
      </c>
      <c r="D594" s="34">
        <v>1.5</v>
      </c>
      <c r="E594" s="34">
        <f t="shared" si="305"/>
        <v>1.5</v>
      </c>
      <c r="F594" s="34">
        <v>4</v>
      </c>
      <c r="G594" s="34">
        <f t="shared" si="291"/>
        <v>4</v>
      </c>
      <c r="H594" s="34">
        <v>0</v>
      </c>
      <c r="I594" s="34">
        <f t="shared" si="292"/>
        <v>0</v>
      </c>
      <c r="J594" s="30">
        <f t="shared" si="293"/>
        <v>-0.95740502773992797</v>
      </c>
      <c r="K594" s="30">
        <f t="shared" si="294"/>
        <v>-0.40788102563655476</v>
      </c>
      <c r="L594" s="30">
        <f t="shared" si="295"/>
        <v>0.44251619257664032</v>
      </c>
      <c r="M594" s="30">
        <f t="shared" si="296"/>
        <v>-0.99204019468001348</v>
      </c>
      <c r="N594" s="1"/>
      <c r="O594" s="1"/>
      <c r="P594" s="21">
        <f t="shared" si="297"/>
        <v>-0.31913500924664268</v>
      </c>
      <c r="Q594" s="21">
        <f t="shared" si="298"/>
        <v>46.808649907533571</v>
      </c>
      <c r="R594" s="34">
        <v>3</v>
      </c>
      <c r="S594" s="34">
        <v>4</v>
      </c>
      <c r="T594" s="34">
        <v>18</v>
      </c>
      <c r="U594" s="34">
        <v>3</v>
      </c>
      <c r="V594" s="34">
        <v>4</v>
      </c>
      <c r="W594" s="34">
        <v>1</v>
      </c>
      <c r="X594" s="28">
        <f t="shared" si="299"/>
        <v>6</v>
      </c>
      <c r="Y594" s="22">
        <f t="shared" si="300"/>
        <v>27.631</v>
      </c>
      <c r="Z594" s="3"/>
      <c r="AA594" s="22">
        <f t="shared" si="301"/>
        <v>2.7896947883852913E-2</v>
      </c>
      <c r="AB594" s="22">
        <f t="shared" si="302"/>
        <v>50.278969478838526</v>
      </c>
      <c r="AC594" s="34">
        <v>4</v>
      </c>
      <c r="AD594" s="34">
        <v>3</v>
      </c>
      <c r="AE594" s="34">
        <f t="shared" si="315"/>
        <v>7</v>
      </c>
      <c r="AF594" s="5">
        <f t="shared" si="316"/>
        <v>0.11348659462415214</v>
      </c>
      <c r="AG594" s="5">
        <v>53</v>
      </c>
      <c r="AH594" s="5">
        <f t="shared" si="321"/>
        <v>247</v>
      </c>
      <c r="AI594" s="5">
        <f t="shared" si="317"/>
        <v>0.63060682209762253</v>
      </c>
      <c r="AJ594" s="5"/>
      <c r="AK594" s="23">
        <f t="shared" si="318"/>
        <v>0.37204670836088732</v>
      </c>
      <c r="AL594" s="23">
        <f t="shared" si="319"/>
        <v>53.720467083608874</v>
      </c>
      <c r="AM594">
        <v>4</v>
      </c>
      <c r="AN594">
        <v>2</v>
      </c>
      <c r="AO594">
        <v>4</v>
      </c>
      <c r="AP594">
        <v>2</v>
      </c>
      <c r="AQ594">
        <v>3</v>
      </c>
      <c r="AR594">
        <v>4</v>
      </c>
      <c r="AS594" s="6">
        <f t="shared" si="306"/>
        <v>19</v>
      </c>
      <c r="AT594" s="6">
        <f t="shared" si="307"/>
        <v>0.62983474426353547</v>
      </c>
      <c r="AU594" s="6">
        <f t="shared" si="308"/>
        <v>-1.6227965018447703</v>
      </c>
      <c r="AV594" s="6">
        <f t="shared" si="309"/>
        <v>0.2970787949802603</v>
      </c>
      <c r="AW594" s="6">
        <f t="shared" si="310"/>
        <v>-2.2620324046144913</v>
      </c>
      <c r="AX594" s="6">
        <f t="shared" si="311"/>
        <v>-0.81754681637338489</v>
      </c>
      <c r="AY594" s="6">
        <f t="shared" si="312"/>
        <v>0.25555636805068033</v>
      </c>
      <c r="AZ594" s="6"/>
      <c r="BA594" s="6"/>
      <c r="BB594" s="24">
        <f t="shared" si="313"/>
        <v>-0.58665096925636173</v>
      </c>
      <c r="BC594" s="24">
        <f t="shared" si="320"/>
        <v>44.133490307436382</v>
      </c>
      <c r="BD594" s="20">
        <f t="shared" si="314"/>
        <v>-0.5058423222582642</v>
      </c>
      <c r="BE594" s="8">
        <f t="shared" si="303"/>
        <v>-0.12646058056456605</v>
      </c>
      <c r="BF594" s="20">
        <f t="shared" si="304"/>
        <v>48.735394194354342</v>
      </c>
    </row>
    <row r="595" spans="1:58" customFormat="1">
      <c r="A595" s="34">
        <v>54931</v>
      </c>
      <c r="B595" s="35">
        <v>43603.4375</v>
      </c>
      <c r="C595" s="34" t="s">
        <v>7</v>
      </c>
      <c r="D595" s="34">
        <v>1.3</v>
      </c>
      <c r="E595" s="34">
        <f t="shared" si="305"/>
        <v>1.3</v>
      </c>
      <c r="F595" s="34">
        <v>4</v>
      </c>
      <c r="G595" s="34">
        <f t="shared" si="291"/>
        <v>4</v>
      </c>
      <c r="H595" s="34">
        <v>0</v>
      </c>
      <c r="I595" s="34">
        <f t="shared" si="292"/>
        <v>0</v>
      </c>
      <c r="J595" s="30">
        <f t="shared" si="293"/>
        <v>-1.1220922196298695</v>
      </c>
      <c r="K595" s="30">
        <f t="shared" si="294"/>
        <v>-0.57256821752649634</v>
      </c>
      <c r="L595" s="30">
        <f t="shared" si="295"/>
        <v>0.44251619257664032</v>
      </c>
      <c r="M595" s="30">
        <f t="shared" si="296"/>
        <v>-0.99204019468001348</v>
      </c>
      <c r="N595" s="1"/>
      <c r="O595" s="1"/>
      <c r="P595" s="21">
        <f t="shared" si="297"/>
        <v>-0.37403073987662316</v>
      </c>
      <c r="Q595" s="21">
        <f t="shared" si="298"/>
        <v>46.259692601233766</v>
      </c>
      <c r="R595" s="34">
        <v>3</v>
      </c>
      <c r="S595" s="34">
        <v>4</v>
      </c>
      <c r="T595" s="34">
        <v>18</v>
      </c>
      <c r="U595" s="34">
        <v>5</v>
      </c>
      <c r="V595" s="34">
        <v>5</v>
      </c>
      <c r="W595" s="34">
        <v>2</v>
      </c>
      <c r="X595" s="28">
        <f t="shared" si="299"/>
        <v>5</v>
      </c>
      <c r="Y595" s="22">
        <f t="shared" si="300"/>
        <v>30.511999999999997</v>
      </c>
      <c r="Z595" s="3"/>
      <c r="AA595" s="22">
        <f t="shared" si="301"/>
        <v>0.40069545050898486</v>
      </c>
      <c r="AB595" s="22">
        <f t="shared" si="302"/>
        <v>54.006954505089851</v>
      </c>
      <c r="AC595" s="34">
        <v>5</v>
      </c>
      <c r="AD595" s="34">
        <v>4</v>
      </c>
      <c r="AE595" s="34">
        <f t="shared" si="315"/>
        <v>9</v>
      </c>
      <c r="AF595" s="5">
        <f t="shared" si="316"/>
        <v>0.78853452295581106</v>
      </c>
      <c r="AG595" s="5">
        <v>53</v>
      </c>
      <c r="AH595" s="5">
        <f t="shared" si="321"/>
        <v>247</v>
      </c>
      <c r="AI595" s="5">
        <f t="shared" si="317"/>
        <v>0.63060682209762253</v>
      </c>
      <c r="AJ595" s="5"/>
      <c r="AK595" s="23">
        <f t="shared" si="318"/>
        <v>0.70957067252671679</v>
      </c>
      <c r="AL595" s="23">
        <f t="shared" si="319"/>
        <v>57.095706725267171</v>
      </c>
      <c r="AM595">
        <v>4</v>
      </c>
      <c r="AN595">
        <v>3</v>
      </c>
      <c r="AO595">
        <v>4</v>
      </c>
      <c r="AP595">
        <v>2</v>
      </c>
      <c r="AQ595">
        <v>3</v>
      </c>
      <c r="AR595">
        <v>4</v>
      </c>
      <c r="AS595" s="6">
        <f t="shared" si="306"/>
        <v>20</v>
      </c>
      <c r="AT595" s="6">
        <f t="shared" si="307"/>
        <v>0.62983474426353547</v>
      </c>
      <c r="AU595" s="6">
        <f t="shared" si="308"/>
        <v>-0.52688198111843199</v>
      </c>
      <c r="AV595" s="6">
        <f t="shared" si="309"/>
        <v>0.2970787949802603</v>
      </c>
      <c r="AW595" s="6">
        <f t="shared" si="310"/>
        <v>-2.2620324046144913</v>
      </c>
      <c r="AX595" s="6">
        <f t="shared" si="311"/>
        <v>-0.81754681637338489</v>
      </c>
      <c r="AY595" s="6">
        <f t="shared" si="312"/>
        <v>0.25555636805068033</v>
      </c>
      <c r="AZ595" s="6"/>
      <c r="BA595" s="6"/>
      <c r="BB595" s="24">
        <f t="shared" si="313"/>
        <v>-0.40399854913530531</v>
      </c>
      <c r="BC595" s="24">
        <f t="shared" si="320"/>
        <v>45.96001450864695</v>
      </c>
      <c r="BD595" s="20">
        <f t="shared" si="314"/>
        <v>0.33223683402377313</v>
      </c>
      <c r="BE595" s="8">
        <f t="shared" si="303"/>
        <v>8.3059208505943283E-2</v>
      </c>
      <c r="BF595" s="20">
        <f t="shared" si="304"/>
        <v>50.830592085059436</v>
      </c>
    </row>
    <row r="596" spans="1:58" customFormat="1">
      <c r="A596" s="34">
        <v>54931</v>
      </c>
      <c r="B596" s="35">
        <v>43603.593055555553</v>
      </c>
      <c r="C596" s="34" t="s">
        <v>4</v>
      </c>
      <c r="D596" s="34">
        <v>3.5</v>
      </c>
      <c r="E596" s="34">
        <f t="shared" si="305"/>
        <v>3.5</v>
      </c>
      <c r="F596" s="34">
        <v>4</v>
      </c>
      <c r="G596" s="34">
        <f t="shared" si="291"/>
        <v>4</v>
      </c>
      <c r="H596" s="34">
        <v>0</v>
      </c>
      <c r="I596" s="34">
        <f t="shared" si="292"/>
        <v>0</v>
      </c>
      <c r="J596" s="30">
        <f t="shared" si="293"/>
        <v>0.68946689115948812</v>
      </c>
      <c r="K596" s="30">
        <f t="shared" si="294"/>
        <v>1.2389908932628613</v>
      </c>
      <c r="L596" s="30">
        <f t="shared" si="295"/>
        <v>0.44251619257664032</v>
      </c>
      <c r="M596" s="30">
        <f t="shared" si="296"/>
        <v>-0.99204019468001348</v>
      </c>
      <c r="N596" s="1"/>
      <c r="O596" s="1"/>
      <c r="P596" s="21">
        <f t="shared" si="297"/>
        <v>0.22982229705316271</v>
      </c>
      <c r="Q596" s="21">
        <f t="shared" si="298"/>
        <v>52.298222970531626</v>
      </c>
      <c r="R596" s="34">
        <v>3</v>
      </c>
      <c r="S596" s="34">
        <v>4</v>
      </c>
      <c r="T596" s="34">
        <v>18</v>
      </c>
      <c r="U596" s="34">
        <v>5</v>
      </c>
      <c r="V596" s="34">
        <v>5</v>
      </c>
      <c r="W596" s="34">
        <v>2</v>
      </c>
      <c r="X596" s="28">
        <f t="shared" si="299"/>
        <v>5</v>
      </c>
      <c r="Y596" s="22">
        <f t="shared" si="300"/>
        <v>30.511999999999997</v>
      </c>
      <c r="Z596" s="3"/>
      <c r="AA596" s="22">
        <f t="shared" si="301"/>
        <v>0.40069545050898486</v>
      </c>
      <c r="AB596" s="22">
        <f t="shared" si="302"/>
        <v>54.006954505089851</v>
      </c>
      <c r="AC596" s="34">
        <v>5</v>
      </c>
      <c r="AD596" s="34">
        <v>4</v>
      </c>
      <c r="AE596" s="34">
        <f t="shared" si="315"/>
        <v>9</v>
      </c>
      <c r="AF596" s="5">
        <f t="shared" si="316"/>
        <v>0.78853452295581106</v>
      </c>
      <c r="AG596" s="5">
        <v>53</v>
      </c>
      <c r="AH596" s="5">
        <f t="shared" si="321"/>
        <v>247</v>
      </c>
      <c r="AI596" s="5">
        <f t="shared" si="317"/>
        <v>0.63060682209762253</v>
      </c>
      <c r="AJ596" s="5"/>
      <c r="AK596" s="23">
        <f t="shared" si="318"/>
        <v>0.70957067252671679</v>
      </c>
      <c r="AL596" s="23">
        <f t="shared" si="319"/>
        <v>57.095706725267171</v>
      </c>
      <c r="AM596">
        <v>4</v>
      </c>
      <c r="AN596">
        <v>3</v>
      </c>
      <c r="AO596">
        <v>4</v>
      </c>
      <c r="AP596">
        <v>2</v>
      </c>
      <c r="AQ596">
        <v>3</v>
      </c>
      <c r="AR596">
        <v>4</v>
      </c>
      <c r="AS596" s="6">
        <f t="shared" si="306"/>
        <v>20</v>
      </c>
      <c r="AT596" s="6">
        <f t="shared" si="307"/>
        <v>0.62983474426353547</v>
      </c>
      <c r="AU596" s="6">
        <f t="shared" si="308"/>
        <v>-0.52688198111843199</v>
      </c>
      <c r="AV596" s="6">
        <f t="shared" si="309"/>
        <v>0.2970787949802603</v>
      </c>
      <c r="AW596" s="6">
        <f t="shared" si="310"/>
        <v>-2.2620324046144913</v>
      </c>
      <c r="AX596" s="6">
        <f t="shared" si="311"/>
        <v>-0.81754681637338489</v>
      </c>
      <c r="AY596" s="6">
        <f t="shared" si="312"/>
        <v>0.25555636805068033</v>
      </c>
      <c r="AZ596" s="6"/>
      <c r="BA596" s="6"/>
      <c r="BB596" s="24">
        <f t="shared" si="313"/>
        <v>-0.40399854913530531</v>
      </c>
      <c r="BC596" s="24">
        <f t="shared" si="320"/>
        <v>45.96001450864695</v>
      </c>
      <c r="BD596" s="20">
        <f t="shared" si="314"/>
        <v>0.936089870953559</v>
      </c>
      <c r="BE596" s="8">
        <f t="shared" si="303"/>
        <v>0.23402246773838975</v>
      </c>
      <c r="BF596" s="20">
        <f t="shared" si="304"/>
        <v>52.340224677383901</v>
      </c>
    </row>
    <row r="597" spans="1:58" customFormat="1">
      <c r="A597" s="34">
        <v>54931</v>
      </c>
      <c r="B597" s="35">
        <v>43603.722222222219</v>
      </c>
      <c r="C597" s="34" t="s">
        <v>5</v>
      </c>
      <c r="D597" s="34">
        <v>7</v>
      </c>
      <c r="E597" s="34">
        <f t="shared" si="305"/>
        <v>7</v>
      </c>
      <c r="F597" s="34">
        <v>4</v>
      </c>
      <c r="G597" s="34">
        <f t="shared" si="291"/>
        <v>4</v>
      </c>
      <c r="H597" s="34">
        <v>3</v>
      </c>
      <c r="I597" s="34">
        <f t="shared" si="292"/>
        <v>3</v>
      </c>
      <c r="J597" s="30">
        <f t="shared" si="293"/>
        <v>5.0844925992203018</v>
      </c>
      <c r="K597" s="30">
        <f t="shared" si="294"/>
        <v>4.121016751336839</v>
      </c>
      <c r="L597" s="30">
        <f t="shared" si="295"/>
        <v>0.44251619257664032</v>
      </c>
      <c r="M597" s="30">
        <f t="shared" si="296"/>
        <v>0.52095965530682276</v>
      </c>
      <c r="N597" s="1"/>
      <c r="O597" s="1"/>
      <c r="P597" s="21">
        <f t="shared" si="297"/>
        <v>1.6948308664067673</v>
      </c>
      <c r="Q597" s="21">
        <f t="shared" si="298"/>
        <v>66.948308664067667</v>
      </c>
      <c r="R597" s="34">
        <v>3</v>
      </c>
      <c r="S597" s="34">
        <v>4</v>
      </c>
      <c r="T597" s="34">
        <v>18</v>
      </c>
      <c r="U597" s="34">
        <v>5</v>
      </c>
      <c r="V597" s="34">
        <v>5</v>
      </c>
      <c r="W597" s="34">
        <v>2</v>
      </c>
      <c r="X597" s="28">
        <f t="shared" si="299"/>
        <v>5</v>
      </c>
      <c r="Y597" s="22">
        <f t="shared" si="300"/>
        <v>30.511999999999997</v>
      </c>
      <c r="Z597" s="3"/>
      <c r="AA597" s="22">
        <f t="shared" si="301"/>
        <v>0.40069545050898486</v>
      </c>
      <c r="AB597" s="22">
        <f t="shared" si="302"/>
        <v>54.006954505089851</v>
      </c>
      <c r="AC597" s="34">
        <v>5</v>
      </c>
      <c r="AD597" s="34">
        <v>4</v>
      </c>
      <c r="AE597" s="34">
        <f t="shared" si="315"/>
        <v>9</v>
      </c>
      <c r="AF597" s="5">
        <f t="shared" si="316"/>
        <v>0.78853452295581106</v>
      </c>
      <c r="AG597" s="5">
        <v>53</v>
      </c>
      <c r="AH597" s="5">
        <f t="shared" si="321"/>
        <v>247</v>
      </c>
      <c r="AI597" s="5">
        <f t="shared" si="317"/>
        <v>0.63060682209762253</v>
      </c>
      <c r="AJ597" s="5"/>
      <c r="AK597" s="23">
        <f t="shared" si="318"/>
        <v>0.70957067252671679</v>
      </c>
      <c r="AL597" s="23">
        <f t="shared" si="319"/>
        <v>57.095706725267171</v>
      </c>
      <c r="AM597">
        <v>4</v>
      </c>
      <c r="AN597">
        <v>3</v>
      </c>
      <c r="AO597">
        <v>4</v>
      </c>
      <c r="AP597">
        <v>2</v>
      </c>
      <c r="AQ597">
        <v>3</v>
      </c>
      <c r="AR597">
        <v>4</v>
      </c>
      <c r="AS597" s="6">
        <f t="shared" si="306"/>
        <v>20</v>
      </c>
      <c r="AT597" s="6">
        <f t="shared" si="307"/>
        <v>0.62983474426353547</v>
      </c>
      <c r="AU597" s="6">
        <f t="shared" si="308"/>
        <v>-0.52688198111843199</v>
      </c>
      <c r="AV597" s="6">
        <f t="shared" si="309"/>
        <v>0.2970787949802603</v>
      </c>
      <c r="AW597" s="6">
        <f t="shared" si="310"/>
        <v>-2.2620324046144913</v>
      </c>
      <c r="AX597" s="6">
        <f t="shared" si="311"/>
        <v>-0.81754681637338489</v>
      </c>
      <c r="AY597" s="6">
        <f t="shared" si="312"/>
        <v>0.25555636805068033</v>
      </c>
      <c r="AZ597" s="6"/>
      <c r="BA597" s="6"/>
      <c r="BB597" s="24">
        <f t="shared" si="313"/>
        <v>-0.40399854913530531</v>
      </c>
      <c r="BC597" s="24">
        <f t="shared" si="320"/>
        <v>45.96001450864695</v>
      </c>
      <c r="BD597" s="20">
        <f t="shared" si="314"/>
        <v>2.4010984403071638</v>
      </c>
      <c r="BE597" s="8">
        <f t="shared" si="303"/>
        <v>0.60027461007679095</v>
      </c>
      <c r="BF597" s="20">
        <f t="shared" si="304"/>
        <v>56.002746100767908</v>
      </c>
    </row>
    <row r="598" spans="1:58" customFormat="1">
      <c r="A598" s="34">
        <v>54931</v>
      </c>
      <c r="B598" s="35">
        <v>43603.854166666664</v>
      </c>
      <c r="C598" s="34" t="s">
        <v>6</v>
      </c>
      <c r="D598" s="34">
        <v>3.5</v>
      </c>
      <c r="E598" s="34">
        <f t="shared" si="305"/>
        <v>3.5</v>
      </c>
      <c r="F598" s="34">
        <v>4</v>
      </c>
      <c r="G598" s="34">
        <f t="shared" si="291"/>
        <v>4</v>
      </c>
      <c r="H598" s="34">
        <v>0</v>
      </c>
      <c r="I598" s="34">
        <f t="shared" si="292"/>
        <v>0</v>
      </c>
      <c r="J598" s="30">
        <f t="shared" si="293"/>
        <v>0.68946689115948812</v>
      </c>
      <c r="K598" s="30">
        <f t="shared" si="294"/>
        <v>1.2389908932628613</v>
      </c>
      <c r="L598" s="30">
        <f t="shared" si="295"/>
        <v>0.44251619257664032</v>
      </c>
      <c r="M598" s="30">
        <f t="shared" si="296"/>
        <v>-0.99204019468001348</v>
      </c>
      <c r="N598" s="1"/>
      <c r="O598" s="1"/>
      <c r="P598" s="21">
        <f t="shared" si="297"/>
        <v>0.22982229705316271</v>
      </c>
      <c r="Q598" s="21">
        <f t="shared" si="298"/>
        <v>52.298222970531626</v>
      </c>
      <c r="R598" s="34">
        <v>3</v>
      </c>
      <c r="S598" s="34">
        <v>4</v>
      </c>
      <c r="T598" s="34">
        <v>18</v>
      </c>
      <c r="U598" s="34">
        <v>5</v>
      </c>
      <c r="V598" s="34">
        <v>5</v>
      </c>
      <c r="W598" s="34">
        <v>2</v>
      </c>
      <c r="X598" s="28">
        <f t="shared" si="299"/>
        <v>5</v>
      </c>
      <c r="Y598" s="22">
        <f t="shared" si="300"/>
        <v>30.511999999999997</v>
      </c>
      <c r="Z598" s="3"/>
      <c r="AA598" s="22">
        <f t="shared" si="301"/>
        <v>0.40069545050898486</v>
      </c>
      <c r="AB598" s="22">
        <f t="shared" si="302"/>
        <v>54.006954505089851</v>
      </c>
      <c r="AC598" s="34">
        <v>5</v>
      </c>
      <c r="AD598" s="34">
        <v>4</v>
      </c>
      <c r="AE598" s="34">
        <f t="shared" si="315"/>
        <v>9</v>
      </c>
      <c r="AF598" s="5">
        <f t="shared" si="316"/>
        <v>0.78853452295581106</v>
      </c>
      <c r="AG598" s="5">
        <v>53</v>
      </c>
      <c r="AH598" s="5">
        <f t="shared" si="321"/>
        <v>247</v>
      </c>
      <c r="AI598" s="5">
        <f t="shared" si="317"/>
        <v>0.63060682209762253</v>
      </c>
      <c r="AJ598" s="5"/>
      <c r="AK598" s="23">
        <f t="shared" si="318"/>
        <v>0.70957067252671679</v>
      </c>
      <c r="AL598" s="23">
        <f t="shared" si="319"/>
        <v>57.095706725267171</v>
      </c>
      <c r="AM598">
        <v>4</v>
      </c>
      <c r="AN598">
        <v>3</v>
      </c>
      <c r="AO598">
        <v>4</v>
      </c>
      <c r="AP598">
        <v>2</v>
      </c>
      <c r="AQ598">
        <v>3</v>
      </c>
      <c r="AR598">
        <v>4</v>
      </c>
      <c r="AS598" s="6">
        <f t="shared" si="306"/>
        <v>20</v>
      </c>
      <c r="AT598" s="6">
        <f t="shared" si="307"/>
        <v>0.62983474426353547</v>
      </c>
      <c r="AU598" s="6">
        <f t="shared" si="308"/>
        <v>-0.52688198111843199</v>
      </c>
      <c r="AV598" s="6">
        <f t="shared" si="309"/>
        <v>0.2970787949802603</v>
      </c>
      <c r="AW598" s="6">
        <f t="shared" si="310"/>
        <v>-2.2620324046144913</v>
      </c>
      <c r="AX598" s="6">
        <f t="shared" si="311"/>
        <v>-0.81754681637338489</v>
      </c>
      <c r="AY598" s="6">
        <f t="shared" si="312"/>
        <v>0.25555636805068033</v>
      </c>
      <c r="AZ598" s="6"/>
      <c r="BA598" s="6"/>
      <c r="BB598" s="24">
        <f t="shared" si="313"/>
        <v>-0.40399854913530531</v>
      </c>
      <c r="BC598" s="24">
        <f t="shared" si="320"/>
        <v>45.96001450864695</v>
      </c>
      <c r="BD598" s="20">
        <f t="shared" si="314"/>
        <v>0.936089870953559</v>
      </c>
      <c r="BE598" s="8">
        <f t="shared" si="303"/>
        <v>0.23402246773838975</v>
      </c>
      <c r="BF598" s="20">
        <f t="shared" si="304"/>
        <v>52.340224677383901</v>
      </c>
    </row>
    <row r="599" spans="1:58" customFormat="1">
      <c r="A599" s="34">
        <v>54931</v>
      </c>
      <c r="B599" s="35">
        <v>43604.4375</v>
      </c>
      <c r="C599" s="34" t="s">
        <v>8</v>
      </c>
      <c r="D599" s="34">
        <v>1</v>
      </c>
      <c r="E599" s="34">
        <f t="shared" si="305"/>
        <v>1</v>
      </c>
      <c r="F599" s="34">
        <v>2</v>
      </c>
      <c r="G599" s="34">
        <f t="shared" si="291"/>
        <v>2</v>
      </c>
      <c r="H599" s="34">
        <v>3</v>
      </c>
      <c r="I599" s="34">
        <f t="shared" si="292"/>
        <v>3</v>
      </c>
      <c r="J599" s="30">
        <f t="shared" si="293"/>
        <v>-1.961690400587712</v>
      </c>
      <c r="K599" s="30">
        <f t="shared" si="294"/>
        <v>-0.81959900536140873</v>
      </c>
      <c r="L599" s="30">
        <f t="shared" si="295"/>
        <v>-1.6630510505331262</v>
      </c>
      <c r="M599" s="30">
        <f t="shared" si="296"/>
        <v>0.52095965530682276</v>
      </c>
      <c r="N599" s="1"/>
      <c r="O599" s="1"/>
      <c r="P599" s="21">
        <f t="shared" si="297"/>
        <v>-0.65389680019590402</v>
      </c>
      <c r="Q599" s="21">
        <f t="shared" si="298"/>
        <v>43.461031998040959</v>
      </c>
      <c r="R599" s="34">
        <v>4</v>
      </c>
      <c r="S599" s="34">
        <v>4</v>
      </c>
      <c r="T599" s="34">
        <v>19</v>
      </c>
      <c r="U599" s="34">
        <v>5</v>
      </c>
      <c r="V599" s="34">
        <v>5</v>
      </c>
      <c r="W599" s="34">
        <v>2</v>
      </c>
      <c r="X599" s="28">
        <f t="shared" si="299"/>
        <v>5</v>
      </c>
      <c r="Y599" s="22">
        <f t="shared" si="300"/>
        <v>32.047000000000004</v>
      </c>
      <c r="Z599" s="3"/>
      <c r="AA599" s="22">
        <f t="shared" si="301"/>
        <v>0.59932290678443823</v>
      </c>
      <c r="AB599" s="22">
        <f t="shared" si="302"/>
        <v>55.993229067844382</v>
      </c>
      <c r="AC599" s="34">
        <v>5</v>
      </c>
      <c r="AD599" s="34">
        <v>5</v>
      </c>
      <c r="AE599" s="34">
        <f t="shared" si="315"/>
        <v>10</v>
      </c>
      <c r="AF599" s="5">
        <f t="shared" si="316"/>
        <v>1.1260584871216406</v>
      </c>
      <c r="AG599" s="5">
        <v>53</v>
      </c>
      <c r="AH599" s="5">
        <f t="shared" si="321"/>
        <v>247</v>
      </c>
      <c r="AI599" s="5">
        <f t="shared" si="317"/>
        <v>0.63060682209762253</v>
      </c>
      <c r="AJ599" s="5"/>
      <c r="AK599" s="23">
        <f t="shared" si="318"/>
        <v>0.8783326546096315</v>
      </c>
      <c r="AL599" s="23">
        <f t="shared" si="319"/>
        <v>58.783326546096319</v>
      </c>
      <c r="AM599">
        <v>4</v>
      </c>
      <c r="AN599">
        <v>3</v>
      </c>
      <c r="AO599">
        <v>4</v>
      </c>
      <c r="AP599">
        <v>3</v>
      </c>
      <c r="AQ599">
        <v>3</v>
      </c>
      <c r="AR599">
        <v>4</v>
      </c>
      <c r="AS599" s="6">
        <f t="shared" si="306"/>
        <v>21</v>
      </c>
      <c r="AT599" s="6">
        <f t="shared" si="307"/>
        <v>0.62983474426353547</v>
      </c>
      <c r="AU599" s="6">
        <f t="shared" si="308"/>
        <v>-0.52688198111843199</v>
      </c>
      <c r="AV599" s="6">
        <f t="shared" si="309"/>
        <v>0.2970787949802603</v>
      </c>
      <c r="AW599" s="6">
        <f t="shared" si="310"/>
        <v>-1.2620324046144913</v>
      </c>
      <c r="AX599" s="6">
        <f t="shared" si="311"/>
        <v>-0.81754681637338489</v>
      </c>
      <c r="AY599" s="6">
        <f t="shared" si="312"/>
        <v>0.25555636805068033</v>
      </c>
      <c r="AZ599" s="6"/>
      <c r="BA599" s="6"/>
      <c r="BB599" s="24">
        <f t="shared" si="313"/>
        <v>-0.23733188246863868</v>
      </c>
      <c r="BC599" s="24">
        <f t="shared" si="320"/>
        <v>47.626681175313614</v>
      </c>
      <c r="BD599" s="20">
        <f t="shared" si="314"/>
        <v>0.58642687872952703</v>
      </c>
      <c r="BE599" s="8">
        <f t="shared" si="303"/>
        <v>0.14660671968238176</v>
      </c>
      <c r="BF599" s="20">
        <f t="shared" si="304"/>
        <v>51.466067196823815</v>
      </c>
    </row>
    <row r="600" spans="1:58" customFormat="1">
      <c r="A600" s="34">
        <v>54931</v>
      </c>
      <c r="B600" s="35">
        <v>43604.61041666667</v>
      </c>
      <c r="C600" s="34" t="s">
        <v>4</v>
      </c>
      <c r="D600" s="34">
        <v>3.5</v>
      </c>
      <c r="E600" s="34">
        <f t="shared" si="305"/>
        <v>3.5</v>
      </c>
      <c r="F600" s="34">
        <v>4</v>
      </c>
      <c r="G600" s="34">
        <f t="shared" si="291"/>
        <v>4</v>
      </c>
      <c r="H600" s="34">
        <v>0</v>
      </c>
      <c r="I600" s="34">
        <f t="shared" si="292"/>
        <v>0</v>
      </c>
      <c r="J600" s="30">
        <f t="shared" si="293"/>
        <v>0.68946689115948812</v>
      </c>
      <c r="K600" s="30">
        <f t="shared" si="294"/>
        <v>1.2389908932628613</v>
      </c>
      <c r="L600" s="30">
        <f t="shared" si="295"/>
        <v>0.44251619257664032</v>
      </c>
      <c r="M600" s="30">
        <f t="shared" si="296"/>
        <v>-0.99204019468001348</v>
      </c>
      <c r="N600" s="1"/>
      <c r="O600" s="1"/>
      <c r="P600" s="21">
        <f t="shared" si="297"/>
        <v>0.22982229705316271</v>
      </c>
      <c r="Q600" s="21">
        <f t="shared" si="298"/>
        <v>52.298222970531626</v>
      </c>
      <c r="R600" s="34">
        <v>4</v>
      </c>
      <c r="S600" s="34">
        <v>4</v>
      </c>
      <c r="T600" s="34">
        <v>19</v>
      </c>
      <c r="U600" s="34">
        <v>6</v>
      </c>
      <c r="V600" s="34">
        <v>6</v>
      </c>
      <c r="W600" s="34">
        <v>2</v>
      </c>
      <c r="X600" s="28">
        <f t="shared" si="299"/>
        <v>5</v>
      </c>
      <c r="Y600" s="22">
        <f t="shared" si="300"/>
        <v>33.881</v>
      </c>
      <c r="Z600" s="3"/>
      <c r="AA600" s="22">
        <f t="shared" si="301"/>
        <v>0.83664066236045043</v>
      </c>
      <c r="AB600" s="22">
        <f t="shared" si="302"/>
        <v>58.366406623604504</v>
      </c>
      <c r="AC600" s="34">
        <v>5</v>
      </c>
      <c r="AD600" s="34">
        <v>5</v>
      </c>
      <c r="AE600" s="34">
        <f t="shared" si="315"/>
        <v>10</v>
      </c>
      <c r="AF600" s="5">
        <f t="shared" si="316"/>
        <v>1.1260584871216406</v>
      </c>
      <c r="AG600" s="5">
        <v>53</v>
      </c>
      <c r="AH600" s="5">
        <f t="shared" si="321"/>
        <v>247</v>
      </c>
      <c r="AI600" s="5">
        <f t="shared" si="317"/>
        <v>0.63060682209762253</v>
      </c>
      <c r="AJ600" s="5"/>
      <c r="AK600" s="23">
        <f t="shared" si="318"/>
        <v>0.8783326546096315</v>
      </c>
      <c r="AL600" s="23">
        <f t="shared" si="319"/>
        <v>58.783326546096319</v>
      </c>
      <c r="AM600">
        <v>4</v>
      </c>
      <c r="AN600">
        <v>3</v>
      </c>
      <c r="AO600">
        <v>4</v>
      </c>
      <c r="AP600">
        <v>3</v>
      </c>
      <c r="AQ600">
        <v>3</v>
      </c>
      <c r="AR600">
        <v>4</v>
      </c>
      <c r="AS600" s="6">
        <f t="shared" si="306"/>
        <v>21</v>
      </c>
      <c r="AT600" s="6">
        <f t="shared" si="307"/>
        <v>0.62983474426353547</v>
      </c>
      <c r="AU600" s="6">
        <f t="shared" si="308"/>
        <v>-0.52688198111843199</v>
      </c>
      <c r="AV600" s="6">
        <f t="shared" si="309"/>
        <v>0.2970787949802603</v>
      </c>
      <c r="AW600" s="6">
        <f t="shared" si="310"/>
        <v>-1.2620324046144913</v>
      </c>
      <c r="AX600" s="6">
        <f t="shared" si="311"/>
        <v>-0.81754681637338489</v>
      </c>
      <c r="AY600" s="6">
        <f t="shared" si="312"/>
        <v>0.25555636805068033</v>
      </c>
      <c r="AZ600" s="6"/>
      <c r="BA600" s="6"/>
      <c r="BB600" s="24">
        <f t="shared" si="313"/>
        <v>-0.23733188246863868</v>
      </c>
      <c r="BC600" s="24">
        <f t="shared" si="320"/>
        <v>47.626681175313614</v>
      </c>
      <c r="BD600" s="20">
        <f t="shared" si="314"/>
        <v>1.707463731554606</v>
      </c>
      <c r="BE600" s="8">
        <f t="shared" si="303"/>
        <v>0.42686593288865149</v>
      </c>
      <c r="BF600" s="20">
        <f t="shared" si="304"/>
        <v>54.268659328886514</v>
      </c>
    </row>
    <row r="601" spans="1:58" customFormat="1">
      <c r="A601" s="34">
        <v>54931</v>
      </c>
      <c r="B601" s="35">
        <v>43604.768750000003</v>
      </c>
      <c r="C601" s="34" t="s">
        <v>5</v>
      </c>
      <c r="D601" s="34">
        <v>1.3</v>
      </c>
      <c r="E601" s="34">
        <f t="shared" si="305"/>
        <v>1.3</v>
      </c>
      <c r="F601" s="34">
        <v>4</v>
      </c>
      <c r="G601" s="34">
        <f t="shared" si="291"/>
        <v>4</v>
      </c>
      <c r="H601" s="34">
        <v>4</v>
      </c>
      <c r="I601" s="34">
        <f t="shared" si="292"/>
        <v>4</v>
      </c>
      <c r="J601" s="30">
        <f t="shared" si="293"/>
        <v>0.89524091368591208</v>
      </c>
      <c r="K601" s="30">
        <f t="shared" si="294"/>
        <v>-0.57256821752649634</v>
      </c>
      <c r="L601" s="30">
        <f t="shared" si="295"/>
        <v>0.44251619257664032</v>
      </c>
      <c r="M601" s="30">
        <f t="shared" si="296"/>
        <v>1.0252929386357681</v>
      </c>
      <c r="N601" s="1"/>
      <c r="O601" s="1"/>
      <c r="P601" s="21">
        <f t="shared" si="297"/>
        <v>0.29841363789530401</v>
      </c>
      <c r="Q601" s="21">
        <f t="shared" si="298"/>
        <v>52.984136378953039</v>
      </c>
      <c r="R601" s="34">
        <v>3</v>
      </c>
      <c r="S601" s="34">
        <v>4</v>
      </c>
      <c r="T601" s="34">
        <v>18</v>
      </c>
      <c r="U601" s="34">
        <v>5</v>
      </c>
      <c r="V601" s="34">
        <v>5</v>
      </c>
      <c r="W601" s="34">
        <v>2</v>
      </c>
      <c r="X601" s="28">
        <f t="shared" si="299"/>
        <v>5</v>
      </c>
      <c r="Y601" s="22">
        <f t="shared" si="300"/>
        <v>30.511999999999997</v>
      </c>
      <c r="Z601" s="3"/>
      <c r="AA601" s="22">
        <f t="shared" si="301"/>
        <v>0.40069545050898486</v>
      </c>
      <c r="AB601" s="22">
        <f t="shared" si="302"/>
        <v>54.006954505089851</v>
      </c>
      <c r="AC601" s="34">
        <v>5</v>
      </c>
      <c r="AD601" s="34">
        <v>5</v>
      </c>
      <c r="AE601" s="34">
        <f t="shared" si="315"/>
        <v>10</v>
      </c>
      <c r="AF601" s="5">
        <f t="shared" si="316"/>
        <v>1.1260584871216406</v>
      </c>
      <c r="AG601" s="5">
        <v>53</v>
      </c>
      <c r="AH601" s="5">
        <f t="shared" si="321"/>
        <v>247</v>
      </c>
      <c r="AI601" s="5">
        <f t="shared" si="317"/>
        <v>0.63060682209762253</v>
      </c>
      <c r="AJ601" s="5"/>
      <c r="AK601" s="23">
        <f t="shared" si="318"/>
        <v>0.8783326546096315</v>
      </c>
      <c r="AL601" s="23">
        <f t="shared" si="319"/>
        <v>58.783326546096319</v>
      </c>
      <c r="AM601">
        <v>4</v>
      </c>
      <c r="AN601">
        <v>3</v>
      </c>
      <c r="AO601">
        <v>4</v>
      </c>
      <c r="AP601">
        <v>3</v>
      </c>
      <c r="AQ601">
        <v>3</v>
      </c>
      <c r="AR601">
        <v>4</v>
      </c>
      <c r="AS601" s="6">
        <f t="shared" si="306"/>
        <v>21</v>
      </c>
      <c r="AT601" s="6">
        <f t="shared" si="307"/>
        <v>0.62983474426353547</v>
      </c>
      <c r="AU601" s="6">
        <f t="shared" si="308"/>
        <v>-0.52688198111843199</v>
      </c>
      <c r="AV601" s="6">
        <f t="shared" si="309"/>
        <v>0.2970787949802603</v>
      </c>
      <c r="AW601" s="6">
        <f t="shared" si="310"/>
        <v>-1.2620324046144913</v>
      </c>
      <c r="AX601" s="6">
        <f t="shared" si="311"/>
        <v>-0.81754681637338489</v>
      </c>
      <c r="AY601" s="6">
        <f t="shared" si="312"/>
        <v>0.25555636805068033</v>
      </c>
      <c r="AZ601" s="6"/>
      <c r="BA601" s="6"/>
      <c r="BB601" s="24">
        <f t="shared" si="313"/>
        <v>-0.23733188246863868</v>
      </c>
      <c r="BC601" s="24">
        <f t="shared" si="320"/>
        <v>47.626681175313614</v>
      </c>
      <c r="BD601" s="20">
        <f t="shared" si="314"/>
        <v>1.3401098605452817</v>
      </c>
      <c r="BE601" s="8">
        <f t="shared" si="303"/>
        <v>0.33502746513632042</v>
      </c>
      <c r="BF601" s="20">
        <f t="shared" si="304"/>
        <v>53.350274651363208</v>
      </c>
    </row>
    <row r="602" spans="1:58" customFormat="1">
      <c r="A602" s="34">
        <v>54931</v>
      </c>
      <c r="B602" s="35">
        <v>43604.854166666664</v>
      </c>
      <c r="C602" s="34" t="s">
        <v>6</v>
      </c>
      <c r="D602" s="34">
        <v>3</v>
      </c>
      <c r="E602" s="34">
        <f t="shared" si="305"/>
        <v>3</v>
      </c>
      <c r="F602" s="34">
        <v>3</v>
      </c>
      <c r="G602" s="34">
        <f t="shared" si="291"/>
        <v>3</v>
      </c>
      <c r="H602" s="34">
        <v>0</v>
      </c>
      <c r="I602" s="34">
        <f t="shared" si="292"/>
        <v>0</v>
      </c>
      <c r="J602" s="30">
        <f t="shared" si="293"/>
        <v>-0.77503471012024916</v>
      </c>
      <c r="K602" s="30">
        <f t="shared" si="294"/>
        <v>0.82727291353800725</v>
      </c>
      <c r="L602" s="30">
        <f t="shared" si="295"/>
        <v>-0.61026742897824293</v>
      </c>
      <c r="M602" s="30">
        <f t="shared" si="296"/>
        <v>-0.99204019468001348</v>
      </c>
      <c r="N602" s="1"/>
      <c r="O602" s="1"/>
      <c r="P602" s="21">
        <f t="shared" si="297"/>
        <v>-0.25834490337341637</v>
      </c>
      <c r="Q602" s="21">
        <f t="shared" si="298"/>
        <v>47.416550966265838</v>
      </c>
      <c r="R602" s="34">
        <v>3</v>
      </c>
      <c r="S602" s="34">
        <v>4</v>
      </c>
      <c r="T602" s="34">
        <v>18</v>
      </c>
      <c r="U602" s="34">
        <v>5</v>
      </c>
      <c r="V602" s="34">
        <v>5</v>
      </c>
      <c r="W602" s="34">
        <v>2</v>
      </c>
      <c r="X602" s="28">
        <f t="shared" si="299"/>
        <v>5</v>
      </c>
      <c r="Y602" s="22">
        <f t="shared" si="300"/>
        <v>30.511999999999997</v>
      </c>
      <c r="Z602" s="3"/>
      <c r="AA602" s="22">
        <f t="shared" si="301"/>
        <v>0.40069545050898486</v>
      </c>
      <c r="AB602" s="22">
        <f t="shared" si="302"/>
        <v>54.006954505089851</v>
      </c>
      <c r="AC602" s="34">
        <v>5</v>
      </c>
      <c r="AD602" s="34">
        <v>5</v>
      </c>
      <c r="AE602" s="34">
        <f t="shared" si="315"/>
        <v>10</v>
      </c>
      <c r="AF602" s="5">
        <f t="shared" si="316"/>
        <v>1.1260584871216406</v>
      </c>
      <c r="AG602" s="5">
        <v>53</v>
      </c>
      <c r="AH602" s="5">
        <f t="shared" si="321"/>
        <v>247</v>
      </c>
      <c r="AI602" s="5">
        <f t="shared" si="317"/>
        <v>0.63060682209762253</v>
      </c>
      <c r="AJ602" s="5"/>
      <c r="AK602" s="23">
        <f t="shared" si="318"/>
        <v>0.8783326546096315</v>
      </c>
      <c r="AL602" s="23">
        <f t="shared" si="319"/>
        <v>58.783326546096319</v>
      </c>
      <c r="AM602">
        <v>4</v>
      </c>
      <c r="AN602">
        <v>3</v>
      </c>
      <c r="AO602">
        <v>4</v>
      </c>
      <c r="AP602">
        <v>3</v>
      </c>
      <c r="AQ602">
        <v>3</v>
      </c>
      <c r="AR602">
        <v>4</v>
      </c>
      <c r="AS602" s="6">
        <f t="shared" si="306"/>
        <v>21</v>
      </c>
      <c r="AT602" s="6">
        <f t="shared" si="307"/>
        <v>0.62983474426353547</v>
      </c>
      <c r="AU602" s="6">
        <f t="shared" si="308"/>
        <v>-0.52688198111843199</v>
      </c>
      <c r="AV602" s="6">
        <f t="shared" si="309"/>
        <v>0.2970787949802603</v>
      </c>
      <c r="AW602" s="6">
        <f t="shared" si="310"/>
        <v>-1.2620324046144913</v>
      </c>
      <c r="AX602" s="6">
        <f t="shared" si="311"/>
        <v>-0.81754681637338489</v>
      </c>
      <c r="AY602" s="6">
        <f t="shared" si="312"/>
        <v>0.25555636805068033</v>
      </c>
      <c r="AZ602" s="6"/>
      <c r="BA602" s="6"/>
      <c r="BB602" s="24">
        <f t="shared" si="313"/>
        <v>-0.23733188246863868</v>
      </c>
      <c r="BC602" s="24">
        <f t="shared" si="320"/>
        <v>47.626681175313614</v>
      </c>
      <c r="BD602" s="20">
        <f t="shared" si="314"/>
        <v>0.78335131927656143</v>
      </c>
      <c r="BE602" s="8">
        <f t="shared" si="303"/>
        <v>0.19583782981914036</v>
      </c>
      <c r="BF602" s="20">
        <f t="shared" si="304"/>
        <v>51.958378298191406</v>
      </c>
    </row>
    <row r="603" spans="1:58" customFormat="1">
      <c r="A603" s="34">
        <v>54931</v>
      </c>
      <c r="B603" s="35">
        <v>43605.4375</v>
      </c>
      <c r="C603" s="34" t="s">
        <v>9</v>
      </c>
      <c r="D603" s="37">
        <v>2.2884615384615379</v>
      </c>
      <c r="E603" s="1">
        <f t="shared" si="305"/>
        <v>2.2884615384615379</v>
      </c>
      <c r="F603" s="34">
        <v>0</v>
      </c>
      <c r="G603" s="34">
        <f t="shared" si="291"/>
        <v>0</v>
      </c>
      <c r="H603" s="34">
        <v>0</v>
      </c>
      <c r="I603" s="1">
        <f t="shared" si="292"/>
        <v>0</v>
      </c>
      <c r="J603" s="30">
        <f t="shared" si="293"/>
        <v>-4.5192919305471912</v>
      </c>
      <c r="K603" s="30">
        <f t="shared" si="294"/>
        <v>0.24136655777571456</v>
      </c>
      <c r="L603" s="30">
        <f t="shared" si="295"/>
        <v>-3.7686182936428927</v>
      </c>
      <c r="M603" s="30">
        <f t="shared" si="296"/>
        <v>-0.99204019468001348</v>
      </c>
      <c r="N603" s="1"/>
      <c r="O603" s="1"/>
      <c r="P603" s="21">
        <f t="shared" si="297"/>
        <v>-1.5064306435157304</v>
      </c>
      <c r="Q603" s="21">
        <f t="shared" si="298"/>
        <v>34.935693564842694</v>
      </c>
      <c r="R603" s="34">
        <v>3</v>
      </c>
      <c r="S603" s="34">
        <v>4</v>
      </c>
      <c r="T603" s="34">
        <v>18</v>
      </c>
      <c r="U603" s="34">
        <v>3</v>
      </c>
      <c r="V603" s="34">
        <v>4</v>
      </c>
      <c r="W603" s="34">
        <v>1</v>
      </c>
      <c r="X603" s="28">
        <f t="shared" si="299"/>
        <v>6</v>
      </c>
      <c r="Y603" s="22">
        <f t="shared" si="300"/>
        <v>27.631</v>
      </c>
      <c r="Z603" s="3"/>
      <c r="AA603" s="22">
        <f t="shared" si="301"/>
        <v>2.7896947883852913E-2</v>
      </c>
      <c r="AB603" s="22">
        <f t="shared" si="302"/>
        <v>50.278969478838526</v>
      </c>
      <c r="AC603" s="34">
        <v>5</v>
      </c>
      <c r="AD603" s="34">
        <v>3</v>
      </c>
      <c r="AE603" s="34">
        <f t="shared" si="315"/>
        <v>8</v>
      </c>
      <c r="AF603" s="5">
        <f t="shared" si="316"/>
        <v>0.45101055878998159</v>
      </c>
      <c r="AG603" s="5">
        <v>53</v>
      </c>
      <c r="AH603" s="5">
        <f t="shared" si="321"/>
        <v>247</v>
      </c>
      <c r="AI603" s="5">
        <f t="shared" si="317"/>
        <v>0.63060682209762253</v>
      </c>
      <c r="AJ603" s="5"/>
      <c r="AK603" s="23">
        <f t="shared" si="318"/>
        <v>0.54080869044380209</v>
      </c>
      <c r="AL603" s="23">
        <f t="shared" si="319"/>
        <v>55.408086904438022</v>
      </c>
      <c r="AM603">
        <v>4</v>
      </c>
      <c r="AN603">
        <v>3</v>
      </c>
      <c r="AO603">
        <v>4</v>
      </c>
      <c r="AP603">
        <v>3</v>
      </c>
      <c r="AQ603">
        <v>4</v>
      </c>
      <c r="AR603">
        <v>4</v>
      </c>
      <c r="AS603" s="6">
        <f t="shared" si="306"/>
        <v>22</v>
      </c>
      <c r="AT603" s="6">
        <f t="shared" si="307"/>
        <v>0.62983474426353547</v>
      </c>
      <c r="AU603" s="6">
        <f t="shared" si="308"/>
        <v>-0.52688198111843199</v>
      </c>
      <c r="AV603" s="6">
        <f t="shared" si="309"/>
        <v>0.2970787949802603</v>
      </c>
      <c r="AW603" s="6">
        <f t="shared" si="310"/>
        <v>-1.2620324046144913</v>
      </c>
      <c r="AX603" s="6">
        <f t="shared" si="311"/>
        <v>0.37758186298369223</v>
      </c>
      <c r="AY603" s="6">
        <f t="shared" si="312"/>
        <v>0.25555636805068033</v>
      </c>
      <c r="AZ603" s="6"/>
      <c r="BA603" s="6"/>
      <c r="BB603" s="24">
        <f t="shared" si="313"/>
        <v>-3.8143769242459165E-2</v>
      </c>
      <c r="BC603" s="24">
        <f t="shared" si="320"/>
        <v>49.618562307575409</v>
      </c>
      <c r="BD603" s="20">
        <f t="shared" si="314"/>
        <v>-0.97586877443053466</v>
      </c>
      <c r="BE603" s="8">
        <f t="shared" si="303"/>
        <v>-0.24396719360763366</v>
      </c>
      <c r="BF603" s="20">
        <f t="shared" si="304"/>
        <v>47.560328063923663</v>
      </c>
    </row>
    <row r="604" spans="1:58" customFormat="1">
      <c r="A604" s="34">
        <v>54931</v>
      </c>
      <c r="B604" s="35">
        <v>43605.572916666664</v>
      </c>
      <c r="C604" s="34" t="s">
        <v>4</v>
      </c>
      <c r="D604" s="34">
        <v>1.3</v>
      </c>
      <c r="E604" s="34">
        <f t="shared" si="305"/>
        <v>1.3</v>
      </c>
      <c r="F604" s="34">
        <v>4</v>
      </c>
      <c r="G604" s="34">
        <f t="shared" si="291"/>
        <v>4</v>
      </c>
      <c r="H604" s="34">
        <v>0</v>
      </c>
      <c r="I604" s="34">
        <f t="shared" si="292"/>
        <v>0</v>
      </c>
      <c r="J604" s="30">
        <f t="shared" si="293"/>
        <v>-1.1220922196298695</v>
      </c>
      <c r="K604" s="30">
        <f t="shared" si="294"/>
        <v>-0.57256821752649634</v>
      </c>
      <c r="L604" s="30">
        <f t="shared" si="295"/>
        <v>0.44251619257664032</v>
      </c>
      <c r="M604" s="30">
        <f t="shared" si="296"/>
        <v>-0.99204019468001348</v>
      </c>
      <c r="N604" s="1"/>
      <c r="O604" s="1"/>
      <c r="P604" s="21">
        <f t="shared" si="297"/>
        <v>-0.37403073987662316</v>
      </c>
      <c r="Q604" s="21">
        <f t="shared" si="298"/>
        <v>46.259692601233766</v>
      </c>
      <c r="R604" s="34">
        <v>3</v>
      </c>
      <c r="S604" s="34">
        <v>4</v>
      </c>
      <c r="T604" s="34">
        <v>19</v>
      </c>
      <c r="U604" s="34">
        <v>6</v>
      </c>
      <c r="V604" s="34">
        <v>6</v>
      </c>
      <c r="W604" s="34">
        <v>2</v>
      </c>
      <c r="X604" s="28">
        <f t="shared" si="299"/>
        <v>5</v>
      </c>
      <c r="Y604" s="22">
        <f t="shared" si="300"/>
        <v>33.335000000000001</v>
      </c>
      <c r="Z604" s="3"/>
      <c r="AA604" s="22">
        <f t="shared" si="301"/>
        <v>0.76598881146377495</v>
      </c>
      <c r="AB604" s="22">
        <f t="shared" si="302"/>
        <v>57.659888114637752</v>
      </c>
      <c r="AC604" s="34">
        <v>5</v>
      </c>
      <c r="AD604" s="34">
        <v>3</v>
      </c>
      <c r="AE604" s="34">
        <f t="shared" si="315"/>
        <v>8</v>
      </c>
      <c r="AF604" s="5">
        <f t="shared" si="316"/>
        <v>0.45101055878998159</v>
      </c>
      <c r="AG604" s="5">
        <v>53</v>
      </c>
      <c r="AH604" s="5">
        <f t="shared" si="321"/>
        <v>247</v>
      </c>
      <c r="AI604" s="5">
        <f t="shared" si="317"/>
        <v>0.63060682209762253</v>
      </c>
      <c r="AJ604" s="5"/>
      <c r="AK604" s="23">
        <f t="shared" si="318"/>
        <v>0.54080869044380209</v>
      </c>
      <c r="AL604" s="23">
        <f t="shared" si="319"/>
        <v>55.408086904438022</v>
      </c>
      <c r="AM604">
        <v>4</v>
      </c>
      <c r="AN604">
        <v>3</v>
      </c>
      <c r="AO604">
        <v>4</v>
      </c>
      <c r="AP604">
        <v>3</v>
      </c>
      <c r="AQ604">
        <v>4</v>
      </c>
      <c r="AR604">
        <v>4</v>
      </c>
      <c r="AS604" s="6">
        <f t="shared" si="306"/>
        <v>22</v>
      </c>
      <c r="AT604" s="6">
        <f t="shared" si="307"/>
        <v>0.62983474426353547</v>
      </c>
      <c r="AU604" s="6">
        <f t="shared" si="308"/>
        <v>-0.52688198111843199</v>
      </c>
      <c r="AV604" s="6">
        <f t="shared" si="309"/>
        <v>0.2970787949802603</v>
      </c>
      <c r="AW604" s="6">
        <f t="shared" si="310"/>
        <v>-1.2620324046144913</v>
      </c>
      <c r="AX604" s="6">
        <f t="shared" si="311"/>
        <v>0.37758186298369223</v>
      </c>
      <c r="AY604" s="6">
        <f t="shared" si="312"/>
        <v>0.25555636805068033</v>
      </c>
      <c r="AZ604" s="6"/>
      <c r="BA604" s="6"/>
      <c r="BB604" s="24">
        <f t="shared" si="313"/>
        <v>-3.8143769242459165E-2</v>
      </c>
      <c r="BC604" s="24">
        <f t="shared" si="320"/>
        <v>49.618562307575409</v>
      </c>
      <c r="BD604" s="20">
        <f t="shared" si="314"/>
        <v>0.89462299278849466</v>
      </c>
      <c r="BE604" s="8">
        <f t="shared" si="303"/>
        <v>0.22365574819712367</v>
      </c>
      <c r="BF604" s="20">
        <f t="shared" si="304"/>
        <v>52.236557481971239</v>
      </c>
    </row>
    <row r="605" spans="1:58" customFormat="1">
      <c r="A605" s="34">
        <v>54931</v>
      </c>
      <c r="B605" s="35">
        <v>43605.746527777781</v>
      </c>
      <c r="C605" s="34" t="s">
        <v>5</v>
      </c>
      <c r="D605" s="34">
        <v>3.5</v>
      </c>
      <c r="E605" s="34">
        <f t="shared" si="305"/>
        <v>3.5</v>
      </c>
      <c r="F605" s="34">
        <v>4</v>
      </c>
      <c r="G605" s="34">
        <f t="shared" si="291"/>
        <v>4</v>
      </c>
      <c r="H605" s="34">
        <v>4</v>
      </c>
      <c r="I605" s="34">
        <f t="shared" si="292"/>
        <v>4</v>
      </c>
      <c r="J605" s="30">
        <f t="shared" si="293"/>
        <v>2.7068000244752697</v>
      </c>
      <c r="K605" s="30">
        <f t="shared" si="294"/>
        <v>1.2389908932628613</v>
      </c>
      <c r="L605" s="30">
        <f t="shared" si="295"/>
        <v>0.44251619257664032</v>
      </c>
      <c r="M605" s="30">
        <f t="shared" si="296"/>
        <v>1.0252929386357681</v>
      </c>
      <c r="N605" s="1"/>
      <c r="O605" s="1"/>
      <c r="P605" s="21">
        <f t="shared" si="297"/>
        <v>0.90226667482508993</v>
      </c>
      <c r="Q605" s="21">
        <f t="shared" si="298"/>
        <v>59.022666748250899</v>
      </c>
      <c r="R605" s="34">
        <v>3</v>
      </c>
      <c r="S605" s="34">
        <v>4</v>
      </c>
      <c r="T605" s="34">
        <v>19</v>
      </c>
      <c r="U605" s="34">
        <v>6</v>
      </c>
      <c r="V605" s="34">
        <v>6</v>
      </c>
      <c r="W605" s="34">
        <v>2</v>
      </c>
      <c r="X605" s="28">
        <f t="shared" si="299"/>
        <v>5</v>
      </c>
      <c r="Y605" s="22">
        <f t="shared" si="300"/>
        <v>33.335000000000001</v>
      </c>
      <c r="Z605" s="3"/>
      <c r="AA605" s="22">
        <f t="shared" si="301"/>
        <v>0.76598881146377495</v>
      </c>
      <c r="AB605" s="22">
        <f t="shared" si="302"/>
        <v>57.659888114637752</v>
      </c>
      <c r="AC605" s="34">
        <v>5</v>
      </c>
      <c r="AD605" s="34">
        <v>3</v>
      </c>
      <c r="AE605" s="34">
        <f t="shared" si="315"/>
        <v>8</v>
      </c>
      <c r="AF605" s="5">
        <f t="shared" si="316"/>
        <v>0.45101055878998159</v>
      </c>
      <c r="AG605" s="5">
        <v>53</v>
      </c>
      <c r="AH605" s="5">
        <f t="shared" si="321"/>
        <v>247</v>
      </c>
      <c r="AI605" s="5">
        <f t="shared" si="317"/>
        <v>0.63060682209762253</v>
      </c>
      <c r="AJ605" s="5"/>
      <c r="AK605" s="23">
        <f t="shared" si="318"/>
        <v>0.54080869044380209</v>
      </c>
      <c r="AL605" s="23">
        <f t="shared" si="319"/>
        <v>55.408086904438022</v>
      </c>
      <c r="AM605">
        <v>4</v>
      </c>
      <c r="AN605">
        <v>3</v>
      </c>
      <c r="AO605">
        <v>4</v>
      </c>
      <c r="AP605">
        <v>3</v>
      </c>
      <c r="AQ605">
        <v>4</v>
      </c>
      <c r="AR605">
        <v>4</v>
      </c>
      <c r="AS605" s="6">
        <f t="shared" si="306"/>
        <v>22</v>
      </c>
      <c r="AT605" s="6">
        <f t="shared" si="307"/>
        <v>0.62983474426353547</v>
      </c>
      <c r="AU605" s="6">
        <f t="shared" si="308"/>
        <v>-0.52688198111843199</v>
      </c>
      <c r="AV605" s="6">
        <f t="shared" si="309"/>
        <v>0.2970787949802603</v>
      </c>
      <c r="AW605" s="6">
        <f t="shared" si="310"/>
        <v>-1.2620324046144913</v>
      </c>
      <c r="AX605" s="6">
        <f t="shared" si="311"/>
        <v>0.37758186298369223</v>
      </c>
      <c r="AY605" s="6">
        <f t="shared" si="312"/>
        <v>0.25555636805068033</v>
      </c>
      <c r="AZ605" s="6"/>
      <c r="BA605" s="6"/>
      <c r="BB605" s="24">
        <f t="shared" si="313"/>
        <v>-3.8143769242459165E-2</v>
      </c>
      <c r="BC605" s="24">
        <f t="shared" si="320"/>
        <v>49.618562307575409</v>
      </c>
      <c r="BD605" s="20">
        <f t="shared" si="314"/>
        <v>2.170920407490208</v>
      </c>
      <c r="BE605" s="8">
        <f t="shared" si="303"/>
        <v>0.542730101872552</v>
      </c>
      <c r="BF605" s="20">
        <f t="shared" si="304"/>
        <v>55.427301018725522</v>
      </c>
    </row>
    <row r="606" spans="1:58" customFormat="1">
      <c r="A606" s="34">
        <v>54931</v>
      </c>
      <c r="B606" s="35">
        <v>43605.854166666664</v>
      </c>
      <c r="C606" s="34" t="s">
        <v>6</v>
      </c>
      <c r="D606" s="34">
        <v>7</v>
      </c>
      <c r="E606" s="34">
        <f t="shared" si="305"/>
        <v>7</v>
      </c>
      <c r="F606" s="34">
        <v>4</v>
      </c>
      <c r="G606" s="34">
        <f t="shared" si="291"/>
        <v>4</v>
      </c>
      <c r="H606" s="34">
        <v>0</v>
      </c>
      <c r="I606" s="34">
        <f t="shared" si="292"/>
        <v>0</v>
      </c>
      <c r="J606" s="30">
        <f t="shared" si="293"/>
        <v>3.5714927492334656</v>
      </c>
      <c r="K606" s="30">
        <f t="shared" si="294"/>
        <v>4.121016751336839</v>
      </c>
      <c r="L606" s="30">
        <f t="shared" si="295"/>
        <v>0.44251619257664032</v>
      </c>
      <c r="M606" s="30">
        <f t="shared" si="296"/>
        <v>-0.99204019468001348</v>
      </c>
      <c r="N606" s="1"/>
      <c r="O606" s="1"/>
      <c r="P606" s="21">
        <f t="shared" si="297"/>
        <v>1.1904975830778219</v>
      </c>
      <c r="Q606" s="21">
        <f t="shared" si="298"/>
        <v>61.90497583077822</v>
      </c>
      <c r="R606" s="34">
        <v>4</v>
      </c>
      <c r="S606" s="34">
        <v>5</v>
      </c>
      <c r="T606" s="34">
        <v>19</v>
      </c>
      <c r="U606" s="34">
        <v>6</v>
      </c>
      <c r="V606" s="34">
        <v>6</v>
      </c>
      <c r="W606" s="34">
        <v>2</v>
      </c>
      <c r="X606" s="28">
        <f t="shared" si="299"/>
        <v>5</v>
      </c>
      <c r="Y606" s="22">
        <f t="shared" si="300"/>
        <v>34.283999999999999</v>
      </c>
      <c r="Z606" s="3"/>
      <c r="AA606" s="22">
        <f t="shared" si="301"/>
        <v>0.88878845706990128</v>
      </c>
      <c r="AB606" s="22">
        <f t="shared" si="302"/>
        <v>58.887884570699015</v>
      </c>
      <c r="AC606" s="34">
        <v>5</v>
      </c>
      <c r="AD606" s="34">
        <v>3</v>
      </c>
      <c r="AE606" s="34">
        <f t="shared" si="315"/>
        <v>8</v>
      </c>
      <c r="AF606" s="5">
        <f t="shared" si="316"/>
        <v>0.45101055878998159</v>
      </c>
      <c r="AG606" s="5">
        <v>53</v>
      </c>
      <c r="AH606" s="5">
        <f t="shared" si="321"/>
        <v>247</v>
      </c>
      <c r="AI606" s="5">
        <f t="shared" si="317"/>
        <v>0.63060682209762253</v>
      </c>
      <c r="AJ606" s="5"/>
      <c r="AK606" s="23">
        <f t="shared" si="318"/>
        <v>0.54080869044380209</v>
      </c>
      <c r="AL606" s="23">
        <f t="shared" si="319"/>
        <v>55.408086904438022</v>
      </c>
      <c r="AM606">
        <v>4</v>
      </c>
      <c r="AN606">
        <v>3</v>
      </c>
      <c r="AO606">
        <v>4</v>
      </c>
      <c r="AP606">
        <v>3</v>
      </c>
      <c r="AQ606">
        <v>4</v>
      </c>
      <c r="AR606">
        <v>4</v>
      </c>
      <c r="AS606" s="6">
        <f t="shared" si="306"/>
        <v>22</v>
      </c>
      <c r="AT606" s="6">
        <f t="shared" si="307"/>
        <v>0.62983474426353547</v>
      </c>
      <c r="AU606" s="6">
        <f t="shared" si="308"/>
        <v>-0.52688198111843199</v>
      </c>
      <c r="AV606" s="6">
        <f t="shared" si="309"/>
        <v>0.2970787949802603</v>
      </c>
      <c r="AW606" s="6">
        <f t="shared" si="310"/>
        <v>-1.2620324046144913</v>
      </c>
      <c r="AX606" s="6">
        <f t="shared" si="311"/>
        <v>0.37758186298369223</v>
      </c>
      <c r="AY606" s="6">
        <f t="shared" si="312"/>
        <v>0.25555636805068033</v>
      </c>
      <c r="AZ606" s="6"/>
      <c r="BA606" s="6"/>
      <c r="BB606" s="24">
        <f t="shared" si="313"/>
        <v>-3.8143769242459165E-2</v>
      </c>
      <c r="BC606" s="24">
        <f t="shared" si="320"/>
        <v>49.618562307575409</v>
      </c>
      <c r="BD606" s="20">
        <f t="shared" si="314"/>
        <v>2.5819509613490657</v>
      </c>
      <c r="BE606" s="8">
        <f t="shared" si="303"/>
        <v>0.64548774033726641</v>
      </c>
      <c r="BF606" s="20">
        <f t="shared" si="304"/>
        <v>56.454877403372663</v>
      </c>
    </row>
    <row r="607" spans="1:58" customFormat="1">
      <c r="A607" s="34">
        <v>54931</v>
      </c>
      <c r="B607" s="35">
        <v>43606.4375</v>
      </c>
      <c r="C607" s="34" t="s">
        <v>10</v>
      </c>
      <c r="D607" s="37">
        <v>2.2884615384615379</v>
      </c>
      <c r="E607" s="1">
        <f t="shared" si="305"/>
        <v>2.2884615384615379</v>
      </c>
      <c r="F607" s="37">
        <v>3</v>
      </c>
      <c r="G607" s="1">
        <f t="shared" si="291"/>
        <v>3</v>
      </c>
      <c r="H607" s="37">
        <v>2</v>
      </c>
      <c r="I607" s="1">
        <f t="shared" si="292"/>
        <v>2</v>
      </c>
      <c r="J607" s="30">
        <f t="shared" si="293"/>
        <v>-0.35227449922465098</v>
      </c>
      <c r="K607" s="30">
        <f t="shared" si="294"/>
        <v>0.24136655777571456</v>
      </c>
      <c r="L607" s="30">
        <f t="shared" si="295"/>
        <v>-0.61026742897824293</v>
      </c>
      <c r="M607" s="30">
        <f t="shared" si="296"/>
        <v>1.6626371977877374E-2</v>
      </c>
      <c r="N607" s="1"/>
      <c r="O607" s="1"/>
      <c r="P607" s="21">
        <f t="shared" si="297"/>
        <v>-0.11742483307488366</v>
      </c>
      <c r="Q607" s="21">
        <f t="shared" si="298"/>
        <v>48.825751669251162</v>
      </c>
      <c r="R607" s="34">
        <v>3</v>
      </c>
      <c r="S607" s="34">
        <v>4</v>
      </c>
      <c r="T607" s="34">
        <v>18</v>
      </c>
      <c r="U607" s="34">
        <v>3</v>
      </c>
      <c r="V607" s="34">
        <v>4</v>
      </c>
      <c r="W607" s="34">
        <v>1</v>
      </c>
      <c r="X607" s="28">
        <f t="shared" si="299"/>
        <v>6</v>
      </c>
      <c r="Y607" s="22">
        <f t="shared" si="300"/>
        <v>27.631</v>
      </c>
      <c r="Z607" s="3"/>
      <c r="AA607" s="22">
        <f t="shared" si="301"/>
        <v>2.7896947883852913E-2</v>
      </c>
      <c r="AB607" s="22">
        <f t="shared" si="302"/>
        <v>50.278969478838526</v>
      </c>
      <c r="AC607" s="34">
        <v>4</v>
      </c>
      <c r="AD607" s="34">
        <v>5</v>
      </c>
      <c r="AE607" s="34">
        <f t="shared" si="315"/>
        <v>9</v>
      </c>
      <c r="AF607" s="5">
        <f t="shared" si="316"/>
        <v>0.78853452295581106</v>
      </c>
      <c r="AG607" s="5">
        <v>53</v>
      </c>
      <c r="AH607" s="5">
        <f t="shared" si="321"/>
        <v>247</v>
      </c>
      <c r="AI607" s="5">
        <f t="shared" si="317"/>
        <v>0.63060682209762253</v>
      </c>
      <c r="AJ607" s="5"/>
      <c r="AK607" s="23">
        <f t="shared" si="318"/>
        <v>0.70957067252671679</v>
      </c>
      <c r="AL607" s="23">
        <f t="shared" si="319"/>
        <v>57.095706725267171</v>
      </c>
      <c r="AM607">
        <v>4</v>
      </c>
      <c r="AN607">
        <v>3</v>
      </c>
      <c r="AO607">
        <v>4</v>
      </c>
      <c r="AP607">
        <v>3</v>
      </c>
      <c r="AQ607">
        <v>4</v>
      </c>
      <c r="AR607">
        <v>4</v>
      </c>
      <c r="AS607" s="6">
        <f t="shared" si="306"/>
        <v>22</v>
      </c>
      <c r="AT607" s="6">
        <f t="shared" si="307"/>
        <v>0.62983474426353547</v>
      </c>
      <c r="AU607" s="6">
        <f t="shared" si="308"/>
        <v>-0.52688198111843199</v>
      </c>
      <c r="AV607" s="6">
        <f t="shared" si="309"/>
        <v>0.2970787949802603</v>
      </c>
      <c r="AW607" s="6">
        <f t="shared" si="310"/>
        <v>-1.2620324046144913</v>
      </c>
      <c r="AX607" s="6">
        <f t="shared" si="311"/>
        <v>0.37758186298369223</v>
      </c>
      <c r="AY607" s="6">
        <f t="shared" si="312"/>
        <v>0.25555636805068033</v>
      </c>
      <c r="AZ607" s="6"/>
      <c r="BA607" s="6"/>
      <c r="BB607" s="24">
        <f t="shared" si="313"/>
        <v>-3.8143769242459165E-2</v>
      </c>
      <c r="BC607" s="24">
        <f t="shared" si="320"/>
        <v>49.618562307575409</v>
      </c>
      <c r="BD607" s="20">
        <f t="shared" si="314"/>
        <v>0.58189901809322686</v>
      </c>
      <c r="BE607" s="8">
        <f t="shared" si="303"/>
        <v>0.14547475452330672</v>
      </c>
      <c r="BF607" s="20">
        <f t="shared" si="304"/>
        <v>51.454747545233069</v>
      </c>
    </row>
    <row r="608" spans="1:58" customFormat="1">
      <c r="A608" s="34">
        <v>54931</v>
      </c>
      <c r="B608" s="35">
        <v>43606.572916666664</v>
      </c>
      <c r="C608" s="34" t="s">
        <v>4</v>
      </c>
      <c r="D608" s="34">
        <v>1.3</v>
      </c>
      <c r="E608" s="34">
        <f t="shared" si="305"/>
        <v>1.3</v>
      </c>
      <c r="F608" s="34">
        <v>3</v>
      </c>
      <c r="G608" s="34">
        <f t="shared" si="291"/>
        <v>3</v>
      </c>
      <c r="H608" s="34">
        <v>4</v>
      </c>
      <c r="I608" s="34">
        <f t="shared" si="292"/>
        <v>4</v>
      </c>
      <c r="J608" s="30">
        <f t="shared" si="293"/>
        <v>-0.15754270786897129</v>
      </c>
      <c r="K608" s="30">
        <f t="shared" si="294"/>
        <v>-0.57256821752649634</v>
      </c>
      <c r="L608" s="30">
        <f t="shared" si="295"/>
        <v>-0.61026742897824293</v>
      </c>
      <c r="M608" s="30">
        <f t="shared" si="296"/>
        <v>1.0252929386357681</v>
      </c>
      <c r="N608" s="1"/>
      <c r="O608" s="1"/>
      <c r="P608" s="21">
        <f t="shared" si="297"/>
        <v>-5.2514235956323763E-2</v>
      </c>
      <c r="Q608" s="21">
        <f t="shared" si="298"/>
        <v>49.47485764043676</v>
      </c>
      <c r="R608" s="34">
        <v>3</v>
      </c>
      <c r="S608" s="34">
        <v>4</v>
      </c>
      <c r="T608" s="34">
        <v>18</v>
      </c>
      <c r="U608" s="34">
        <v>5</v>
      </c>
      <c r="V608" s="34">
        <v>5</v>
      </c>
      <c r="W608" s="34">
        <v>2</v>
      </c>
      <c r="X608" s="28">
        <f t="shared" si="299"/>
        <v>5</v>
      </c>
      <c r="Y608" s="22">
        <f t="shared" si="300"/>
        <v>30.511999999999997</v>
      </c>
      <c r="Z608" s="3"/>
      <c r="AA608" s="22">
        <f t="shared" si="301"/>
        <v>0.40069545050898486</v>
      </c>
      <c r="AB608" s="22">
        <f t="shared" si="302"/>
        <v>54.006954505089851</v>
      </c>
      <c r="AC608" s="34">
        <v>4</v>
      </c>
      <c r="AD608" s="34">
        <v>5</v>
      </c>
      <c r="AE608" s="34">
        <f t="shared" si="315"/>
        <v>9</v>
      </c>
      <c r="AF608" s="5">
        <f t="shared" si="316"/>
        <v>0.78853452295581106</v>
      </c>
      <c r="AG608" s="5">
        <v>53</v>
      </c>
      <c r="AH608" s="5">
        <f t="shared" si="321"/>
        <v>247</v>
      </c>
      <c r="AI608" s="5">
        <f t="shared" si="317"/>
        <v>0.63060682209762253</v>
      </c>
      <c r="AJ608" s="5"/>
      <c r="AK608" s="23">
        <f t="shared" si="318"/>
        <v>0.70957067252671679</v>
      </c>
      <c r="AL608" s="23">
        <f t="shared" si="319"/>
        <v>57.095706725267171</v>
      </c>
      <c r="AM608">
        <v>4</v>
      </c>
      <c r="AN608">
        <v>3</v>
      </c>
      <c r="AO608">
        <v>4</v>
      </c>
      <c r="AP608">
        <v>3</v>
      </c>
      <c r="AQ608">
        <v>4</v>
      </c>
      <c r="AR608">
        <v>4</v>
      </c>
      <c r="AS608" s="6">
        <f t="shared" si="306"/>
        <v>22</v>
      </c>
      <c r="AT608" s="6">
        <f t="shared" si="307"/>
        <v>0.62983474426353547</v>
      </c>
      <c r="AU608" s="6">
        <f t="shared" si="308"/>
        <v>-0.52688198111843199</v>
      </c>
      <c r="AV608" s="6">
        <f t="shared" si="309"/>
        <v>0.2970787949802603</v>
      </c>
      <c r="AW608" s="6">
        <f t="shared" si="310"/>
        <v>-1.2620324046144913</v>
      </c>
      <c r="AX608" s="6">
        <f t="shared" si="311"/>
        <v>0.37758186298369223</v>
      </c>
      <c r="AY608" s="6">
        <f t="shared" si="312"/>
        <v>0.25555636805068033</v>
      </c>
      <c r="AZ608" s="6"/>
      <c r="BA608" s="6"/>
      <c r="BB608" s="24">
        <f t="shared" si="313"/>
        <v>-3.8143769242459165E-2</v>
      </c>
      <c r="BC608" s="24">
        <f t="shared" si="320"/>
        <v>49.618562307575409</v>
      </c>
      <c r="BD608" s="20">
        <f t="shared" si="314"/>
        <v>1.0196081178369187</v>
      </c>
      <c r="BE608" s="8">
        <f t="shared" si="303"/>
        <v>0.25490202945922968</v>
      </c>
      <c r="BF608" s="20">
        <f t="shared" si="304"/>
        <v>52.549020294592296</v>
      </c>
    </row>
    <row r="609" spans="1:58" customFormat="1">
      <c r="A609" s="34">
        <v>54931</v>
      </c>
      <c r="B609" s="35">
        <v>43606.740972222222</v>
      </c>
      <c r="C609" s="34" t="s">
        <v>5</v>
      </c>
      <c r="D609" s="34">
        <v>1.3</v>
      </c>
      <c r="E609" s="34">
        <f t="shared" si="305"/>
        <v>1.3</v>
      </c>
      <c r="F609" s="34">
        <v>3</v>
      </c>
      <c r="G609" s="34">
        <f t="shared" si="291"/>
        <v>3</v>
      </c>
      <c r="H609" s="34">
        <v>0</v>
      </c>
      <c r="I609" s="34">
        <f t="shared" si="292"/>
        <v>0</v>
      </c>
      <c r="J609" s="30">
        <f t="shared" si="293"/>
        <v>-2.1748758411847531</v>
      </c>
      <c r="K609" s="30">
        <f t="shared" si="294"/>
        <v>-0.57256821752649634</v>
      </c>
      <c r="L609" s="30">
        <f t="shared" si="295"/>
        <v>-0.61026742897824293</v>
      </c>
      <c r="M609" s="30">
        <f t="shared" si="296"/>
        <v>-0.99204019468001348</v>
      </c>
      <c r="N609" s="1"/>
      <c r="O609" s="1"/>
      <c r="P609" s="21">
        <f t="shared" si="297"/>
        <v>-0.72495861372825099</v>
      </c>
      <c r="Q609" s="21">
        <f t="shared" si="298"/>
        <v>42.750413862717494</v>
      </c>
      <c r="R609" s="34">
        <v>4</v>
      </c>
      <c r="S609" s="34">
        <v>4</v>
      </c>
      <c r="T609" s="34">
        <v>18</v>
      </c>
      <c r="U609" s="34">
        <v>3</v>
      </c>
      <c r="V609" s="34">
        <v>4</v>
      </c>
      <c r="W609" s="34">
        <v>1</v>
      </c>
      <c r="X609" s="28">
        <f t="shared" si="299"/>
        <v>6</v>
      </c>
      <c r="Y609" s="22">
        <f t="shared" si="300"/>
        <v>28.177</v>
      </c>
      <c r="Z609" s="3"/>
      <c r="AA609" s="22">
        <f t="shared" si="301"/>
        <v>9.8548798780528399E-2</v>
      </c>
      <c r="AB609" s="22">
        <f t="shared" si="302"/>
        <v>50.985487987805286</v>
      </c>
      <c r="AC609" s="34">
        <v>4</v>
      </c>
      <c r="AD609" s="34">
        <v>5</v>
      </c>
      <c r="AE609" s="34">
        <f t="shared" si="315"/>
        <v>9</v>
      </c>
      <c r="AF609" s="5">
        <f t="shared" si="316"/>
        <v>0.78853452295581106</v>
      </c>
      <c r="AG609" s="5">
        <v>53</v>
      </c>
      <c r="AH609" s="5">
        <f t="shared" si="321"/>
        <v>247</v>
      </c>
      <c r="AI609" s="5">
        <f t="shared" si="317"/>
        <v>0.63060682209762253</v>
      </c>
      <c r="AJ609" s="5"/>
      <c r="AK609" s="23">
        <f t="shared" si="318"/>
        <v>0.70957067252671679</v>
      </c>
      <c r="AL609" s="23">
        <f t="shared" si="319"/>
        <v>57.095706725267171</v>
      </c>
      <c r="AM609">
        <v>4</v>
      </c>
      <c r="AN609">
        <v>3</v>
      </c>
      <c r="AO609">
        <v>4</v>
      </c>
      <c r="AP609">
        <v>3</v>
      </c>
      <c r="AQ609">
        <v>4</v>
      </c>
      <c r="AR609">
        <v>4</v>
      </c>
      <c r="AS609" s="6">
        <f t="shared" si="306"/>
        <v>22</v>
      </c>
      <c r="AT609" s="6">
        <f t="shared" si="307"/>
        <v>0.62983474426353547</v>
      </c>
      <c r="AU609" s="6">
        <f t="shared" si="308"/>
        <v>-0.52688198111843199</v>
      </c>
      <c r="AV609" s="6">
        <f t="shared" si="309"/>
        <v>0.2970787949802603</v>
      </c>
      <c r="AW609" s="6">
        <f t="shared" si="310"/>
        <v>-1.2620324046144913</v>
      </c>
      <c r="AX609" s="6">
        <f t="shared" si="311"/>
        <v>0.37758186298369223</v>
      </c>
      <c r="AY609" s="6">
        <f t="shared" si="312"/>
        <v>0.25555636805068033</v>
      </c>
      <c r="AZ609" s="6"/>
      <c r="BA609" s="6"/>
      <c r="BB609" s="24">
        <f t="shared" si="313"/>
        <v>-3.8143769242459165E-2</v>
      </c>
      <c r="BC609" s="24">
        <f t="shared" si="320"/>
        <v>49.618562307575409</v>
      </c>
      <c r="BD609" s="20">
        <f t="shared" si="314"/>
        <v>4.5017088336534998E-2</v>
      </c>
      <c r="BE609" s="8">
        <f t="shared" si="303"/>
        <v>1.125427208413375E-2</v>
      </c>
      <c r="BF609" s="20">
        <f t="shared" si="304"/>
        <v>50.11254272084134</v>
      </c>
    </row>
    <row r="610" spans="1:58" customFormat="1">
      <c r="A610" s="34">
        <v>54931</v>
      </c>
      <c r="B610" s="35">
        <v>43606.854166666664</v>
      </c>
      <c r="C610" s="34" t="s">
        <v>6</v>
      </c>
      <c r="D610" s="34">
        <v>1.3</v>
      </c>
      <c r="E610" s="34">
        <f t="shared" si="305"/>
        <v>1.3</v>
      </c>
      <c r="F610" s="34">
        <v>4</v>
      </c>
      <c r="G610" s="34">
        <f t="shared" si="291"/>
        <v>4</v>
      </c>
      <c r="H610" s="34">
        <v>5</v>
      </c>
      <c r="I610" s="34">
        <f t="shared" si="292"/>
        <v>5</v>
      </c>
      <c r="J610" s="30">
        <f t="shared" si="293"/>
        <v>1.3995741970148574</v>
      </c>
      <c r="K610" s="30">
        <f t="shared" si="294"/>
        <v>-0.57256821752649634</v>
      </c>
      <c r="L610" s="30">
        <f t="shared" si="295"/>
        <v>0.44251619257664032</v>
      </c>
      <c r="M610" s="30">
        <f t="shared" si="296"/>
        <v>1.5296262219647134</v>
      </c>
      <c r="N610" s="1"/>
      <c r="O610" s="1"/>
      <c r="P610" s="21">
        <f t="shared" si="297"/>
        <v>0.46652473233828579</v>
      </c>
      <c r="Q610" s="21">
        <f t="shared" si="298"/>
        <v>54.665247323382857</v>
      </c>
      <c r="R610" s="34">
        <v>3</v>
      </c>
      <c r="S610" s="34">
        <v>4</v>
      </c>
      <c r="T610" s="34">
        <v>18</v>
      </c>
      <c r="U610" s="34">
        <v>3</v>
      </c>
      <c r="V610" s="34">
        <v>4</v>
      </c>
      <c r="W610" s="34">
        <v>1</v>
      </c>
      <c r="X610" s="28">
        <f t="shared" si="299"/>
        <v>6</v>
      </c>
      <c r="Y610" s="22">
        <f t="shared" si="300"/>
        <v>27.631</v>
      </c>
      <c r="Z610" s="3"/>
      <c r="AA610" s="22">
        <f t="shared" si="301"/>
        <v>2.7896947883852913E-2</v>
      </c>
      <c r="AB610" s="22">
        <f t="shared" si="302"/>
        <v>50.278969478838526</v>
      </c>
      <c r="AC610" s="34">
        <v>4</v>
      </c>
      <c r="AD610" s="34">
        <v>5</v>
      </c>
      <c r="AE610" s="34">
        <f t="shared" si="315"/>
        <v>9</v>
      </c>
      <c r="AF610" s="5">
        <f t="shared" si="316"/>
        <v>0.78853452295581106</v>
      </c>
      <c r="AG610" s="5">
        <v>53</v>
      </c>
      <c r="AH610" s="5">
        <f t="shared" si="321"/>
        <v>247</v>
      </c>
      <c r="AI610" s="5">
        <f t="shared" si="317"/>
        <v>0.63060682209762253</v>
      </c>
      <c r="AJ610" s="5"/>
      <c r="AK610" s="23">
        <f t="shared" si="318"/>
        <v>0.70957067252671679</v>
      </c>
      <c r="AL610" s="23">
        <f t="shared" si="319"/>
        <v>57.095706725267171</v>
      </c>
      <c r="AM610">
        <v>4</v>
      </c>
      <c r="AN610">
        <v>3</v>
      </c>
      <c r="AO610">
        <v>4</v>
      </c>
      <c r="AP610">
        <v>3</v>
      </c>
      <c r="AQ610">
        <v>4</v>
      </c>
      <c r="AR610">
        <v>4</v>
      </c>
      <c r="AS610" s="6">
        <f t="shared" si="306"/>
        <v>22</v>
      </c>
      <c r="AT610" s="6">
        <f t="shared" si="307"/>
        <v>0.62983474426353547</v>
      </c>
      <c r="AU610" s="6">
        <f t="shared" si="308"/>
        <v>-0.52688198111843199</v>
      </c>
      <c r="AV610" s="6">
        <f t="shared" si="309"/>
        <v>0.2970787949802603</v>
      </c>
      <c r="AW610" s="6">
        <f t="shared" si="310"/>
        <v>-1.2620324046144913</v>
      </c>
      <c r="AX610" s="6">
        <f t="shared" si="311"/>
        <v>0.37758186298369223</v>
      </c>
      <c r="AY610" s="6">
        <f t="shared" si="312"/>
        <v>0.25555636805068033</v>
      </c>
      <c r="AZ610" s="6"/>
      <c r="BA610" s="6"/>
      <c r="BB610" s="24">
        <f t="shared" si="313"/>
        <v>-3.8143769242459165E-2</v>
      </c>
      <c r="BC610" s="24">
        <f t="shared" si="320"/>
        <v>49.618562307575409</v>
      </c>
      <c r="BD610" s="20">
        <f t="shared" si="314"/>
        <v>1.1658485835063963</v>
      </c>
      <c r="BE610" s="8">
        <f t="shared" si="303"/>
        <v>0.29146214587659908</v>
      </c>
      <c r="BF610" s="20">
        <f t="shared" si="304"/>
        <v>52.914621458765993</v>
      </c>
    </row>
    <row r="611" spans="1:58" customFormat="1">
      <c r="A611" s="34">
        <v>54931</v>
      </c>
      <c r="B611" s="35">
        <v>43607.4375</v>
      </c>
      <c r="C611" s="34" t="s">
        <v>11</v>
      </c>
      <c r="D611" s="34">
        <v>1.5</v>
      </c>
      <c r="E611" s="34">
        <f t="shared" si="305"/>
        <v>1.5</v>
      </c>
      <c r="F611" s="34">
        <v>3</v>
      </c>
      <c r="G611" s="34">
        <f t="shared" si="291"/>
        <v>3</v>
      </c>
      <c r="H611" s="34">
        <v>0</v>
      </c>
      <c r="I611" s="34">
        <f t="shared" si="292"/>
        <v>0</v>
      </c>
      <c r="J611" s="30">
        <f t="shared" si="293"/>
        <v>-2.0101886492948111</v>
      </c>
      <c r="K611" s="30">
        <f t="shared" si="294"/>
        <v>-0.40788102563655476</v>
      </c>
      <c r="L611" s="30">
        <f t="shared" si="295"/>
        <v>-0.61026742897824293</v>
      </c>
      <c r="M611" s="30">
        <f t="shared" si="296"/>
        <v>-0.99204019468001348</v>
      </c>
      <c r="N611" s="1"/>
      <c r="O611" s="1"/>
      <c r="P611" s="21">
        <f t="shared" si="297"/>
        <v>-0.67006288309827033</v>
      </c>
      <c r="Q611" s="21">
        <f t="shared" si="298"/>
        <v>43.299371169017299</v>
      </c>
      <c r="R611" s="34">
        <v>4</v>
      </c>
      <c r="S611" s="34">
        <v>4</v>
      </c>
      <c r="T611" s="34">
        <v>18</v>
      </c>
      <c r="U611" s="34">
        <v>3</v>
      </c>
      <c r="V611" s="34">
        <v>4</v>
      </c>
      <c r="W611" s="34">
        <v>1</v>
      </c>
      <c r="X611" s="28">
        <f t="shared" si="299"/>
        <v>6</v>
      </c>
      <c r="Y611" s="22">
        <f t="shared" si="300"/>
        <v>28.177</v>
      </c>
      <c r="Z611" s="3"/>
      <c r="AA611" s="22">
        <f t="shared" si="301"/>
        <v>9.8548798780528399E-2</v>
      </c>
      <c r="AB611" s="22">
        <f t="shared" si="302"/>
        <v>50.985487987805286</v>
      </c>
      <c r="AC611" s="34">
        <v>5</v>
      </c>
      <c r="AD611" s="34">
        <v>4</v>
      </c>
      <c r="AE611" s="34">
        <f t="shared" si="315"/>
        <v>9</v>
      </c>
      <c r="AF611" s="5">
        <f t="shared" si="316"/>
        <v>0.78853452295581106</v>
      </c>
      <c r="AG611" s="5">
        <v>53</v>
      </c>
      <c r="AH611" s="5">
        <f t="shared" si="321"/>
        <v>247</v>
      </c>
      <c r="AI611" s="5">
        <f t="shared" si="317"/>
        <v>0.63060682209762253</v>
      </c>
      <c r="AJ611" s="5"/>
      <c r="AK611" s="23">
        <f t="shared" si="318"/>
        <v>0.70957067252671679</v>
      </c>
      <c r="AL611" s="23">
        <f t="shared" si="319"/>
        <v>57.095706725267171</v>
      </c>
      <c r="AM611">
        <v>4</v>
      </c>
      <c r="AN611">
        <v>3</v>
      </c>
      <c r="AO611">
        <v>4</v>
      </c>
      <c r="AP611">
        <v>3</v>
      </c>
      <c r="AQ611">
        <v>4</v>
      </c>
      <c r="AR611">
        <v>4</v>
      </c>
      <c r="AS611" s="6">
        <f t="shared" si="306"/>
        <v>22</v>
      </c>
      <c r="AT611" s="6">
        <f t="shared" si="307"/>
        <v>0.62983474426353547</v>
      </c>
      <c r="AU611" s="6">
        <f t="shared" si="308"/>
        <v>-0.52688198111843199</v>
      </c>
      <c r="AV611" s="6">
        <f t="shared" si="309"/>
        <v>0.2970787949802603</v>
      </c>
      <c r="AW611" s="6">
        <f t="shared" si="310"/>
        <v>-1.2620324046144913</v>
      </c>
      <c r="AX611" s="6">
        <f t="shared" si="311"/>
        <v>0.37758186298369223</v>
      </c>
      <c r="AY611" s="6">
        <f t="shared" si="312"/>
        <v>0.25555636805068033</v>
      </c>
      <c r="AZ611" s="6"/>
      <c r="BA611" s="6"/>
      <c r="BB611" s="24">
        <f t="shared" si="313"/>
        <v>-3.8143769242459165E-2</v>
      </c>
      <c r="BC611" s="24">
        <f t="shared" si="320"/>
        <v>49.618562307575409</v>
      </c>
      <c r="BD611" s="20">
        <f t="shared" si="314"/>
        <v>9.991281896651566E-2</v>
      </c>
      <c r="BE611" s="8">
        <f t="shared" si="303"/>
        <v>2.4978204741628915E-2</v>
      </c>
      <c r="BF611" s="20">
        <f t="shared" si="304"/>
        <v>50.249782047416289</v>
      </c>
    </row>
    <row r="612" spans="1:58" customFormat="1">
      <c r="A612" s="34">
        <v>54931</v>
      </c>
      <c r="B612" s="35">
        <v>43607.59097222222</v>
      </c>
      <c r="C612" s="34" t="s">
        <v>4</v>
      </c>
      <c r="D612" s="34">
        <v>1.3</v>
      </c>
      <c r="E612" s="34">
        <f t="shared" si="305"/>
        <v>1.3</v>
      </c>
      <c r="F612" s="34">
        <v>5</v>
      </c>
      <c r="G612" s="34">
        <f t="shared" si="291"/>
        <v>5</v>
      </c>
      <c r="H612" s="34">
        <v>0</v>
      </c>
      <c r="I612" s="34">
        <f t="shared" si="292"/>
        <v>0</v>
      </c>
      <c r="J612" s="30">
        <f t="shared" si="293"/>
        <v>-6.9308598074986127E-2</v>
      </c>
      <c r="K612" s="30">
        <f t="shared" si="294"/>
        <v>-0.57256821752649634</v>
      </c>
      <c r="L612" s="30">
        <f t="shared" si="295"/>
        <v>1.4952998141315237</v>
      </c>
      <c r="M612" s="30">
        <f t="shared" si="296"/>
        <v>-0.99204019468001348</v>
      </c>
      <c r="N612" s="1"/>
      <c r="O612" s="1"/>
      <c r="P612" s="21">
        <f t="shared" si="297"/>
        <v>-2.3102866024995377E-2</v>
      </c>
      <c r="Q612" s="21">
        <f t="shared" si="298"/>
        <v>49.768971339750046</v>
      </c>
      <c r="R612" s="34">
        <v>3</v>
      </c>
      <c r="S612" s="34">
        <v>4</v>
      </c>
      <c r="T612" s="34">
        <v>18</v>
      </c>
      <c r="U612" s="34">
        <v>4</v>
      </c>
      <c r="V612" s="34">
        <v>5</v>
      </c>
      <c r="W612" s="34">
        <v>1</v>
      </c>
      <c r="X612" s="28">
        <f t="shared" si="299"/>
        <v>6</v>
      </c>
      <c r="Y612" s="22">
        <f t="shared" si="300"/>
        <v>29.465</v>
      </c>
      <c r="Z612" s="3"/>
      <c r="AA612" s="22">
        <f t="shared" si="301"/>
        <v>0.26521470345986564</v>
      </c>
      <c r="AB612" s="22">
        <f t="shared" si="302"/>
        <v>52.652147034598656</v>
      </c>
      <c r="AC612" s="34">
        <v>5</v>
      </c>
      <c r="AD612" s="34">
        <v>4</v>
      </c>
      <c r="AE612" s="34">
        <f t="shared" si="315"/>
        <v>9</v>
      </c>
      <c r="AF612" s="5">
        <f t="shared" si="316"/>
        <v>0.78853452295581106</v>
      </c>
      <c r="AG612" s="5">
        <v>53</v>
      </c>
      <c r="AH612" s="5">
        <f t="shared" si="321"/>
        <v>247</v>
      </c>
      <c r="AI612" s="5">
        <f t="shared" si="317"/>
        <v>0.63060682209762253</v>
      </c>
      <c r="AJ612" s="5"/>
      <c r="AK612" s="23">
        <f t="shared" si="318"/>
        <v>0.70957067252671679</v>
      </c>
      <c r="AL612" s="23">
        <f t="shared" si="319"/>
        <v>57.095706725267171</v>
      </c>
      <c r="AM612">
        <v>4</v>
      </c>
      <c r="AN612">
        <v>3</v>
      </c>
      <c r="AO612">
        <v>4</v>
      </c>
      <c r="AP612">
        <v>3</v>
      </c>
      <c r="AQ612">
        <v>4</v>
      </c>
      <c r="AR612">
        <v>4</v>
      </c>
      <c r="AS612" s="6">
        <f t="shared" si="306"/>
        <v>22</v>
      </c>
      <c r="AT612" s="6">
        <f t="shared" si="307"/>
        <v>0.62983474426353547</v>
      </c>
      <c r="AU612" s="6">
        <f t="shared" si="308"/>
        <v>-0.52688198111843199</v>
      </c>
      <c r="AV612" s="6">
        <f t="shared" si="309"/>
        <v>0.2970787949802603</v>
      </c>
      <c r="AW612" s="6">
        <f t="shared" si="310"/>
        <v>-1.2620324046144913</v>
      </c>
      <c r="AX612" s="6">
        <f t="shared" si="311"/>
        <v>0.37758186298369223</v>
      </c>
      <c r="AY612" s="6">
        <f t="shared" si="312"/>
        <v>0.25555636805068033</v>
      </c>
      <c r="AZ612" s="6"/>
      <c r="BA612" s="6"/>
      <c r="BB612" s="24">
        <f t="shared" si="313"/>
        <v>-3.8143769242459165E-2</v>
      </c>
      <c r="BC612" s="24">
        <f t="shared" si="320"/>
        <v>49.618562307575409</v>
      </c>
      <c r="BD612" s="20">
        <f t="shared" si="314"/>
        <v>0.91353874071912788</v>
      </c>
      <c r="BE612" s="8">
        <f t="shared" si="303"/>
        <v>0.22838468517978197</v>
      </c>
      <c r="BF612" s="20">
        <f t="shared" si="304"/>
        <v>52.283846851797819</v>
      </c>
    </row>
    <row r="613" spans="1:58" customFormat="1">
      <c r="A613" s="34">
        <v>54931</v>
      </c>
      <c r="B613" s="35">
        <v>43607.731249999997</v>
      </c>
      <c r="C613" s="34" t="s">
        <v>5</v>
      </c>
      <c r="D613" s="34">
        <v>1.3</v>
      </c>
      <c r="E613" s="34">
        <f t="shared" si="305"/>
        <v>1.3</v>
      </c>
      <c r="F613" s="34">
        <v>3</v>
      </c>
      <c r="G613" s="34">
        <f t="shared" si="291"/>
        <v>3</v>
      </c>
      <c r="H613" s="34">
        <v>0</v>
      </c>
      <c r="I613" s="34">
        <f t="shared" si="292"/>
        <v>0</v>
      </c>
      <c r="J613" s="30">
        <f t="shared" si="293"/>
        <v>-2.1748758411847531</v>
      </c>
      <c r="K613" s="30">
        <f t="shared" si="294"/>
        <v>-0.57256821752649634</v>
      </c>
      <c r="L613" s="30">
        <f t="shared" si="295"/>
        <v>-0.61026742897824293</v>
      </c>
      <c r="M613" s="30">
        <f t="shared" si="296"/>
        <v>-0.99204019468001348</v>
      </c>
      <c r="N613" s="1"/>
      <c r="O613" s="1"/>
      <c r="P613" s="21">
        <f t="shared" si="297"/>
        <v>-0.72495861372825099</v>
      </c>
      <c r="Q613" s="21">
        <f t="shared" si="298"/>
        <v>42.750413862717494</v>
      </c>
      <c r="R613" s="34">
        <v>3</v>
      </c>
      <c r="S613" s="34">
        <v>4</v>
      </c>
      <c r="T613" s="34">
        <v>18</v>
      </c>
      <c r="U613" s="34">
        <v>5</v>
      </c>
      <c r="V613" s="34">
        <v>5</v>
      </c>
      <c r="W613" s="34">
        <v>2</v>
      </c>
      <c r="X613" s="28">
        <f t="shared" si="299"/>
        <v>5</v>
      </c>
      <c r="Y613" s="22">
        <f t="shared" si="300"/>
        <v>30.511999999999997</v>
      </c>
      <c r="Z613" s="3"/>
      <c r="AA613" s="22">
        <f t="shared" si="301"/>
        <v>0.40069545050898486</v>
      </c>
      <c r="AB613" s="22">
        <f t="shared" si="302"/>
        <v>54.006954505089851</v>
      </c>
      <c r="AC613" s="34">
        <v>5</v>
      </c>
      <c r="AD613" s="34">
        <v>4</v>
      </c>
      <c r="AE613" s="34">
        <f t="shared" si="315"/>
        <v>9</v>
      </c>
      <c r="AF613" s="5">
        <f t="shared" si="316"/>
        <v>0.78853452295581106</v>
      </c>
      <c r="AG613" s="5">
        <v>53</v>
      </c>
      <c r="AH613" s="5">
        <f t="shared" si="321"/>
        <v>247</v>
      </c>
      <c r="AI613" s="5">
        <f t="shared" si="317"/>
        <v>0.63060682209762253</v>
      </c>
      <c r="AJ613" s="5"/>
      <c r="AK613" s="23">
        <f t="shared" si="318"/>
        <v>0.70957067252671679</v>
      </c>
      <c r="AL613" s="23">
        <f t="shared" si="319"/>
        <v>57.095706725267171</v>
      </c>
      <c r="AM613">
        <v>4</v>
      </c>
      <c r="AN613">
        <v>3</v>
      </c>
      <c r="AO613">
        <v>4</v>
      </c>
      <c r="AP613">
        <v>3</v>
      </c>
      <c r="AQ613">
        <v>4</v>
      </c>
      <c r="AR613">
        <v>4</v>
      </c>
      <c r="AS613" s="6">
        <f t="shared" si="306"/>
        <v>22</v>
      </c>
      <c r="AT613" s="6">
        <f t="shared" si="307"/>
        <v>0.62983474426353547</v>
      </c>
      <c r="AU613" s="6">
        <f t="shared" si="308"/>
        <v>-0.52688198111843199</v>
      </c>
      <c r="AV613" s="6">
        <f t="shared" si="309"/>
        <v>0.2970787949802603</v>
      </c>
      <c r="AW613" s="6">
        <f t="shared" si="310"/>
        <v>-1.2620324046144913</v>
      </c>
      <c r="AX613" s="6">
        <f t="shared" si="311"/>
        <v>0.37758186298369223</v>
      </c>
      <c r="AY613" s="6">
        <f t="shared" si="312"/>
        <v>0.25555636805068033</v>
      </c>
      <c r="AZ613" s="6"/>
      <c r="BA613" s="6"/>
      <c r="BB613" s="24">
        <f t="shared" si="313"/>
        <v>-3.8143769242459165E-2</v>
      </c>
      <c r="BC613" s="24">
        <f t="shared" si="320"/>
        <v>49.618562307575409</v>
      </c>
      <c r="BD613" s="20">
        <f t="shared" si="314"/>
        <v>0.34716374006499151</v>
      </c>
      <c r="BE613" s="8">
        <f t="shared" si="303"/>
        <v>8.6790935016247878E-2</v>
      </c>
      <c r="BF613" s="20">
        <f t="shared" si="304"/>
        <v>50.867909350162478</v>
      </c>
    </row>
    <row r="614" spans="1:58" customFormat="1">
      <c r="A614" s="34">
        <v>54931</v>
      </c>
      <c r="B614" s="35">
        <v>43607.854166666664</v>
      </c>
      <c r="C614" s="34" t="s">
        <v>6</v>
      </c>
      <c r="D614" s="34">
        <v>1.5</v>
      </c>
      <c r="E614" s="34">
        <f t="shared" si="305"/>
        <v>1.5</v>
      </c>
      <c r="F614" s="34">
        <v>5</v>
      </c>
      <c r="G614" s="34">
        <f t="shared" si="291"/>
        <v>5</v>
      </c>
      <c r="H614" s="34">
        <v>5</v>
      </c>
      <c r="I614" s="34">
        <f t="shared" si="292"/>
        <v>5</v>
      </c>
      <c r="J614" s="30">
        <f t="shared" si="293"/>
        <v>2.6170450104596821</v>
      </c>
      <c r="K614" s="30">
        <f t="shared" si="294"/>
        <v>-0.40788102563655476</v>
      </c>
      <c r="L614" s="30">
        <f t="shared" si="295"/>
        <v>1.4952998141315237</v>
      </c>
      <c r="M614" s="30">
        <f t="shared" si="296"/>
        <v>1.5296262219647134</v>
      </c>
      <c r="N614" s="1"/>
      <c r="O614" s="1"/>
      <c r="P614" s="21">
        <f t="shared" si="297"/>
        <v>0.87234833681989399</v>
      </c>
      <c r="Q614" s="21">
        <f t="shared" si="298"/>
        <v>58.723483368198941</v>
      </c>
      <c r="R614" s="34">
        <v>4</v>
      </c>
      <c r="S614" s="34">
        <v>4</v>
      </c>
      <c r="T614" s="34">
        <v>18</v>
      </c>
      <c r="U614" s="34">
        <v>4</v>
      </c>
      <c r="V614" s="34">
        <v>4</v>
      </c>
      <c r="W614" s="34">
        <v>2</v>
      </c>
      <c r="X614" s="28">
        <f t="shared" si="299"/>
        <v>5</v>
      </c>
      <c r="Y614" s="22">
        <f t="shared" si="300"/>
        <v>29.224</v>
      </c>
      <c r="Z614" s="3"/>
      <c r="AA614" s="22">
        <f t="shared" si="301"/>
        <v>0.23402954582964811</v>
      </c>
      <c r="AB614" s="22">
        <f t="shared" si="302"/>
        <v>52.340295458296481</v>
      </c>
      <c r="AC614" s="34">
        <v>5</v>
      </c>
      <c r="AD614" s="34">
        <v>4</v>
      </c>
      <c r="AE614" s="34">
        <f t="shared" si="315"/>
        <v>9</v>
      </c>
      <c r="AF614" s="5">
        <f t="shared" si="316"/>
        <v>0.78853452295581106</v>
      </c>
      <c r="AG614" s="5">
        <v>53</v>
      </c>
      <c r="AH614" s="5">
        <f t="shared" si="321"/>
        <v>247</v>
      </c>
      <c r="AI614" s="5">
        <f t="shared" si="317"/>
        <v>0.63060682209762253</v>
      </c>
      <c r="AJ614" s="5"/>
      <c r="AK614" s="23">
        <f t="shared" si="318"/>
        <v>0.70957067252671679</v>
      </c>
      <c r="AL614" s="23">
        <f t="shared" si="319"/>
        <v>57.095706725267171</v>
      </c>
      <c r="AM614">
        <v>4</v>
      </c>
      <c r="AN614">
        <v>3</v>
      </c>
      <c r="AO614">
        <v>4</v>
      </c>
      <c r="AP614">
        <v>3</v>
      </c>
      <c r="AQ614">
        <v>4</v>
      </c>
      <c r="AR614">
        <v>4</v>
      </c>
      <c r="AS614" s="6">
        <f t="shared" si="306"/>
        <v>22</v>
      </c>
      <c r="AT614" s="6">
        <f t="shared" si="307"/>
        <v>0.62983474426353547</v>
      </c>
      <c r="AU614" s="6">
        <f t="shared" si="308"/>
        <v>-0.52688198111843199</v>
      </c>
      <c r="AV614" s="6">
        <f t="shared" si="309"/>
        <v>0.2970787949802603</v>
      </c>
      <c r="AW614" s="6">
        <f t="shared" si="310"/>
        <v>-1.2620324046144913</v>
      </c>
      <c r="AX614" s="6">
        <f t="shared" si="311"/>
        <v>0.37758186298369223</v>
      </c>
      <c r="AY614" s="6">
        <f t="shared" si="312"/>
        <v>0.25555636805068033</v>
      </c>
      <c r="AZ614" s="6"/>
      <c r="BA614" s="6"/>
      <c r="BB614" s="24">
        <f t="shared" si="313"/>
        <v>-3.8143769242459165E-2</v>
      </c>
      <c r="BC614" s="24">
        <f t="shared" si="320"/>
        <v>49.618562307575409</v>
      </c>
      <c r="BD614" s="20">
        <f t="shared" si="314"/>
        <v>1.7778047859337998</v>
      </c>
      <c r="BE614" s="8">
        <f t="shared" si="303"/>
        <v>0.44445119648344994</v>
      </c>
      <c r="BF614" s="20">
        <f t="shared" si="304"/>
        <v>54.444511964834497</v>
      </c>
    </row>
    <row r="615" spans="1:58" customFormat="1">
      <c r="A615" s="34">
        <v>54931</v>
      </c>
      <c r="B615" s="35">
        <v>43608.4375</v>
      </c>
      <c r="C615" s="34" t="s">
        <v>12</v>
      </c>
      <c r="D615" s="34">
        <v>1</v>
      </c>
      <c r="E615" s="34">
        <f t="shared" si="305"/>
        <v>1</v>
      </c>
      <c r="F615" s="34">
        <v>3</v>
      </c>
      <c r="G615" s="34">
        <f t="shared" si="291"/>
        <v>3</v>
      </c>
      <c r="H615" s="34">
        <v>0</v>
      </c>
      <c r="I615" s="34">
        <f t="shared" si="292"/>
        <v>0</v>
      </c>
      <c r="J615" s="30">
        <f t="shared" si="293"/>
        <v>-2.4219066290196651</v>
      </c>
      <c r="K615" s="30">
        <f t="shared" si="294"/>
        <v>-0.81959900536140873</v>
      </c>
      <c r="L615" s="30">
        <f t="shared" si="295"/>
        <v>-0.61026742897824293</v>
      </c>
      <c r="M615" s="30">
        <f t="shared" si="296"/>
        <v>-0.99204019468001348</v>
      </c>
      <c r="N615" s="1"/>
      <c r="O615" s="1"/>
      <c r="P615" s="21">
        <f t="shared" si="297"/>
        <v>-0.80730220967322175</v>
      </c>
      <c r="Q615" s="21">
        <f t="shared" si="298"/>
        <v>41.926977903267783</v>
      </c>
      <c r="R615" s="34">
        <v>3</v>
      </c>
      <c r="S615" s="34">
        <v>4</v>
      </c>
      <c r="T615" s="34">
        <v>18</v>
      </c>
      <c r="U615" s="34">
        <v>5</v>
      </c>
      <c r="V615" s="34">
        <v>5</v>
      </c>
      <c r="W615" s="34">
        <v>2</v>
      </c>
      <c r="X615" s="28">
        <f t="shared" si="299"/>
        <v>5</v>
      </c>
      <c r="Y615" s="22">
        <f t="shared" si="300"/>
        <v>30.511999999999997</v>
      </c>
      <c r="Z615" s="3"/>
      <c r="AA615" s="22">
        <f t="shared" si="301"/>
        <v>0.40069545050898486</v>
      </c>
      <c r="AB615" s="22">
        <f t="shared" si="302"/>
        <v>54.006954505089851</v>
      </c>
      <c r="AC615" s="34">
        <v>5</v>
      </c>
      <c r="AD615" s="34">
        <v>5</v>
      </c>
      <c r="AE615" s="34">
        <f t="shared" si="315"/>
        <v>10</v>
      </c>
      <c r="AF615" s="5">
        <f t="shared" si="316"/>
        <v>1.1260584871216406</v>
      </c>
      <c r="AG615" s="5">
        <v>53</v>
      </c>
      <c r="AH615" s="5">
        <f t="shared" si="321"/>
        <v>247</v>
      </c>
      <c r="AI615" s="5">
        <f t="shared" si="317"/>
        <v>0.63060682209762253</v>
      </c>
      <c r="AJ615" s="5"/>
      <c r="AK615" s="23">
        <f t="shared" si="318"/>
        <v>0.8783326546096315</v>
      </c>
      <c r="AL615" s="23">
        <f t="shared" si="319"/>
        <v>58.783326546096319</v>
      </c>
      <c r="AM615" s="14">
        <v>4</v>
      </c>
      <c r="AN615" s="14">
        <v>3</v>
      </c>
      <c r="AO615" s="14">
        <v>4</v>
      </c>
      <c r="AP615" s="14">
        <v>4</v>
      </c>
      <c r="AQ615" s="14">
        <v>4</v>
      </c>
      <c r="AR615" s="14">
        <v>4</v>
      </c>
      <c r="AS615" s="6">
        <f t="shared" si="306"/>
        <v>23</v>
      </c>
      <c r="AT615" s="6">
        <f t="shared" si="307"/>
        <v>0.62983474426353547</v>
      </c>
      <c r="AU615" s="6">
        <f t="shared" si="308"/>
        <v>-0.52688198111843199</v>
      </c>
      <c r="AV615" s="6">
        <f t="shared" si="309"/>
        <v>0.2970787949802603</v>
      </c>
      <c r="AW615" s="6">
        <f t="shared" si="310"/>
        <v>-0.2620324046144914</v>
      </c>
      <c r="AX615" s="6">
        <f t="shared" si="311"/>
        <v>0.37758186298369223</v>
      </c>
      <c r="AY615" s="6">
        <f t="shared" si="312"/>
        <v>0.25555636805068033</v>
      </c>
      <c r="AZ615" s="6"/>
      <c r="BA615" s="6"/>
      <c r="BB615" s="24">
        <f t="shared" si="313"/>
        <v>0.1285228974242075</v>
      </c>
      <c r="BC615" s="24">
        <f t="shared" si="320"/>
        <v>51.285228974242074</v>
      </c>
      <c r="BD615" s="20">
        <f t="shared" si="314"/>
        <v>0.60024879286960209</v>
      </c>
      <c r="BE615" s="8">
        <f t="shared" si="303"/>
        <v>0.15006219821740052</v>
      </c>
      <c r="BF615" s="20">
        <f t="shared" si="304"/>
        <v>51.500621982174003</v>
      </c>
    </row>
    <row r="616" spans="1:58" customFormat="1">
      <c r="A616" s="34">
        <v>54931</v>
      </c>
      <c r="B616" s="35">
        <v>43608.578472222223</v>
      </c>
      <c r="C616" s="34" t="s">
        <v>4</v>
      </c>
      <c r="D616" s="34">
        <v>2.5</v>
      </c>
      <c r="E616" s="34">
        <f t="shared" si="305"/>
        <v>2.5</v>
      </c>
      <c r="F616" s="34">
        <v>3</v>
      </c>
      <c r="G616" s="34">
        <f t="shared" si="291"/>
        <v>3</v>
      </c>
      <c r="H616" s="34">
        <v>4</v>
      </c>
      <c r="I616" s="34">
        <f t="shared" si="292"/>
        <v>4</v>
      </c>
      <c r="J616" s="30">
        <f t="shared" si="293"/>
        <v>0.8305804434706785</v>
      </c>
      <c r="K616" s="30">
        <f t="shared" si="294"/>
        <v>0.41555493381315328</v>
      </c>
      <c r="L616" s="30">
        <f t="shared" si="295"/>
        <v>-0.61026742897824293</v>
      </c>
      <c r="M616" s="30">
        <f t="shared" si="296"/>
        <v>1.0252929386357681</v>
      </c>
      <c r="N616" s="1"/>
      <c r="O616" s="1"/>
      <c r="P616" s="21">
        <f t="shared" si="297"/>
        <v>0.2768601478235595</v>
      </c>
      <c r="Q616" s="21">
        <f t="shared" si="298"/>
        <v>52.768601478235595</v>
      </c>
      <c r="R616" s="34">
        <v>3</v>
      </c>
      <c r="S616" s="34">
        <v>4</v>
      </c>
      <c r="T616" s="34">
        <v>18</v>
      </c>
      <c r="U616" s="34">
        <v>3</v>
      </c>
      <c r="V616" s="34">
        <v>4</v>
      </c>
      <c r="W616" s="34">
        <v>1</v>
      </c>
      <c r="X616" s="28">
        <f t="shared" si="299"/>
        <v>6</v>
      </c>
      <c r="Y616" s="22">
        <f t="shared" si="300"/>
        <v>27.631</v>
      </c>
      <c r="Z616" s="3"/>
      <c r="AA616" s="22">
        <f t="shared" si="301"/>
        <v>2.7896947883852913E-2</v>
      </c>
      <c r="AB616" s="22">
        <f t="shared" si="302"/>
        <v>50.278969478838526</v>
      </c>
      <c r="AC616" s="34">
        <v>5</v>
      </c>
      <c r="AD616" s="34">
        <v>5</v>
      </c>
      <c r="AE616" s="34">
        <f t="shared" si="315"/>
        <v>10</v>
      </c>
      <c r="AF616" s="5">
        <f t="shared" si="316"/>
        <v>1.1260584871216406</v>
      </c>
      <c r="AG616" s="5">
        <v>53</v>
      </c>
      <c r="AH616" s="5">
        <f t="shared" si="321"/>
        <v>247</v>
      </c>
      <c r="AI616" s="5">
        <f t="shared" si="317"/>
        <v>0.63060682209762253</v>
      </c>
      <c r="AJ616" s="5"/>
      <c r="AK616" s="23">
        <f t="shared" si="318"/>
        <v>0.8783326546096315</v>
      </c>
      <c r="AL616" s="23">
        <f t="shared" si="319"/>
        <v>58.783326546096319</v>
      </c>
      <c r="AM616" s="14">
        <v>4</v>
      </c>
      <c r="AN616" s="14">
        <v>3</v>
      </c>
      <c r="AO616" s="14">
        <v>4</v>
      </c>
      <c r="AP616" s="14">
        <v>4</v>
      </c>
      <c r="AQ616" s="14">
        <v>4</v>
      </c>
      <c r="AR616" s="14">
        <v>4</v>
      </c>
      <c r="AS616" s="6">
        <f t="shared" si="306"/>
        <v>23</v>
      </c>
      <c r="AT616" s="6">
        <f t="shared" si="307"/>
        <v>0.62983474426353547</v>
      </c>
      <c r="AU616" s="6">
        <f t="shared" si="308"/>
        <v>-0.52688198111843199</v>
      </c>
      <c r="AV616" s="6">
        <f t="shared" si="309"/>
        <v>0.2970787949802603</v>
      </c>
      <c r="AW616" s="6">
        <f t="shared" si="310"/>
        <v>-0.2620324046144914</v>
      </c>
      <c r="AX616" s="6">
        <f t="shared" si="311"/>
        <v>0.37758186298369223</v>
      </c>
      <c r="AY616" s="6">
        <f t="shared" si="312"/>
        <v>0.25555636805068033</v>
      </c>
      <c r="AZ616" s="6"/>
      <c r="BA616" s="6"/>
      <c r="BB616" s="24">
        <f t="shared" si="313"/>
        <v>0.1285228974242075</v>
      </c>
      <c r="BC616" s="24">
        <f t="shared" si="320"/>
        <v>51.285228974242074</v>
      </c>
      <c r="BD616" s="20">
        <f t="shared" si="314"/>
        <v>1.3116126477412513</v>
      </c>
      <c r="BE616" s="8">
        <f t="shared" si="303"/>
        <v>0.32790316193531283</v>
      </c>
      <c r="BF616" s="20">
        <f t="shared" si="304"/>
        <v>53.279031619353127</v>
      </c>
    </row>
    <row r="617" spans="1:58" customFormat="1">
      <c r="A617" s="34">
        <v>54931</v>
      </c>
      <c r="B617" s="35">
        <v>43608.76666666667</v>
      </c>
      <c r="C617" s="34" t="s">
        <v>5</v>
      </c>
      <c r="D617" s="34">
        <v>1.5</v>
      </c>
      <c r="E617" s="34">
        <f t="shared" si="305"/>
        <v>1.5</v>
      </c>
      <c r="F617" s="34">
        <v>5</v>
      </c>
      <c r="G617" s="34">
        <f t="shared" si="291"/>
        <v>5</v>
      </c>
      <c r="H617" s="34">
        <v>5</v>
      </c>
      <c r="I617" s="34">
        <f t="shared" si="292"/>
        <v>5</v>
      </c>
      <c r="J617" s="30">
        <f t="shared" si="293"/>
        <v>2.6170450104596821</v>
      </c>
      <c r="K617" s="30">
        <f t="shared" si="294"/>
        <v>-0.40788102563655476</v>
      </c>
      <c r="L617" s="30">
        <f t="shared" si="295"/>
        <v>1.4952998141315237</v>
      </c>
      <c r="M617" s="30">
        <f t="shared" si="296"/>
        <v>1.5296262219647134</v>
      </c>
      <c r="N617" s="1"/>
      <c r="O617" s="1"/>
      <c r="P617" s="21">
        <f t="shared" si="297"/>
        <v>0.87234833681989399</v>
      </c>
      <c r="Q617" s="21">
        <f t="shared" si="298"/>
        <v>58.723483368198941</v>
      </c>
      <c r="R617" s="34">
        <v>4</v>
      </c>
      <c r="S617" s="34">
        <v>5</v>
      </c>
      <c r="T617" s="34">
        <v>20</v>
      </c>
      <c r="U617" s="34">
        <v>5</v>
      </c>
      <c r="V617" s="34">
        <v>6</v>
      </c>
      <c r="W617" s="34">
        <v>1</v>
      </c>
      <c r="X617" s="28">
        <f t="shared" si="299"/>
        <v>6</v>
      </c>
      <c r="Y617" s="22">
        <f t="shared" si="300"/>
        <v>34.225999999999999</v>
      </c>
      <c r="Z617" s="3"/>
      <c r="AA617" s="22">
        <f t="shared" si="301"/>
        <v>0.88128331539955851</v>
      </c>
      <c r="AB617" s="22">
        <f t="shared" si="302"/>
        <v>58.812833153995584</v>
      </c>
      <c r="AC617" s="34">
        <v>5</v>
      </c>
      <c r="AD617" s="34">
        <v>5</v>
      </c>
      <c r="AE617" s="34">
        <f t="shared" si="315"/>
        <v>10</v>
      </c>
      <c r="AF617" s="5">
        <f t="shared" si="316"/>
        <v>1.1260584871216406</v>
      </c>
      <c r="AG617" s="5">
        <v>53</v>
      </c>
      <c r="AH617" s="5">
        <f t="shared" si="321"/>
        <v>247</v>
      </c>
      <c r="AI617" s="5">
        <f t="shared" si="317"/>
        <v>0.63060682209762253</v>
      </c>
      <c r="AJ617" s="5"/>
      <c r="AK617" s="23">
        <f t="shared" si="318"/>
        <v>0.8783326546096315</v>
      </c>
      <c r="AL617" s="23">
        <f t="shared" si="319"/>
        <v>58.783326546096319</v>
      </c>
      <c r="AM617" s="14">
        <v>4</v>
      </c>
      <c r="AN617" s="14">
        <v>3</v>
      </c>
      <c r="AO617" s="14">
        <v>4</v>
      </c>
      <c r="AP617" s="14">
        <v>4</v>
      </c>
      <c r="AQ617" s="14">
        <v>4</v>
      </c>
      <c r="AR617" s="14">
        <v>4</v>
      </c>
      <c r="AS617" s="6">
        <f t="shared" si="306"/>
        <v>23</v>
      </c>
      <c r="AT617" s="6">
        <f t="shared" si="307"/>
        <v>0.62983474426353547</v>
      </c>
      <c r="AU617" s="6">
        <f t="shared" si="308"/>
        <v>-0.52688198111843199</v>
      </c>
      <c r="AV617" s="6">
        <f t="shared" si="309"/>
        <v>0.2970787949802603</v>
      </c>
      <c r="AW617" s="6">
        <f t="shared" si="310"/>
        <v>-0.2620324046144914</v>
      </c>
      <c r="AX617" s="6">
        <f t="shared" si="311"/>
        <v>0.37758186298369223</v>
      </c>
      <c r="AY617" s="6">
        <f t="shared" si="312"/>
        <v>0.25555636805068033</v>
      </c>
      <c r="AZ617" s="6"/>
      <c r="BA617" s="6"/>
      <c r="BB617" s="24">
        <f t="shared" si="313"/>
        <v>0.1285228974242075</v>
      </c>
      <c r="BC617" s="24">
        <f t="shared" si="320"/>
        <v>51.285228974242074</v>
      </c>
      <c r="BD617" s="20">
        <f t="shared" si="314"/>
        <v>2.7604872042532915</v>
      </c>
      <c r="BE617" s="8">
        <f t="shared" si="303"/>
        <v>0.69012180106332288</v>
      </c>
      <c r="BF617" s="20">
        <f t="shared" si="304"/>
        <v>56.901218010633229</v>
      </c>
    </row>
    <row r="618" spans="1:58" s="9" customFormat="1" ht="15.75" thickBot="1">
      <c r="A618" s="60">
        <v>54931</v>
      </c>
      <c r="B618" s="72">
        <v>43608.854166666664</v>
      </c>
      <c r="C618" s="60" t="s">
        <v>6</v>
      </c>
      <c r="D618" s="60">
        <v>1.5</v>
      </c>
      <c r="E618" s="60">
        <f t="shared" si="305"/>
        <v>1.5</v>
      </c>
      <c r="F618" s="60">
        <v>4</v>
      </c>
      <c r="G618" s="60">
        <f t="shared" si="291"/>
        <v>4</v>
      </c>
      <c r="H618" s="60">
        <v>5</v>
      </c>
      <c r="I618" s="60">
        <f t="shared" si="292"/>
        <v>5</v>
      </c>
      <c r="J618" s="39">
        <f t="shared" si="293"/>
        <v>1.5642613889047989</v>
      </c>
      <c r="K618" s="39">
        <f t="shared" si="294"/>
        <v>-0.40788102563655476</v>
      </c>
      <c r="L618" s="39">
        <f t="shared" si="295"/>
        <v>0.44251619257664032</v>
      </c>
      <c r="M618" s="39">
        <f t="shared" si="296"/>
        <v>1.5296262219647134</v>
      </c>
      <c r="N618" s="10"/>
      <c r="O618" s="10"/>
      <c r="P618" s="26">
        <f t="shared" si="297"/>
        <v>0.52142046296826627</v>
      </c>
      <c r="Q618" s="26">
        <f t="shared" si="298"/>
        <v>55.214204629682662</v>
      </c>
      <c r="R618" s="60">
        <v>4</v>
      </c>
      <c r="S618" s="60">
        <v>5</v>
      </c>
      <c r="T618" s="60">
        <v>19</v>
      </c>
      <c r="U618" s="60">
        <v>4</v>
      </c>
      <c r="V618" s="60">
        <v>5</v>
      </c>
      <c r="W618" s="60">
        <v>1</v>
      </c>
      <c r="X618" s="40">
        <f t="shared" si="299"/>
        <v>6</v>
      </c>
      <c r="Y618" s="41">
        <f t="shared" si="300"/>
        <v>31.403000000000002</v>
      </c>
      <c r="Z618" s="11"/>
      <c r="AA618" s="41">
        <f t="shared" si="301"/>
        <v>0.51598995444476936</v>
      </c>
      <c r="AB618" s="41">
        <f t="shared" si="302"/>
        <v>55.159899544447697</v>
      </c>
      <c r="AC618" s="60">
        <v>5</v>
      </c>
      <c r="AD618" s="60">
        <v>5</v>
      </c>
      <c r="AE618" s="34">
        <f t="shared" si="315"/>
        <v>10</v>
      </c>
      <c r="AF618" s="5">
        <f t="shared" si="316"/>
        <v>1.1260584871216406</v>
      </c>
      <c r="AG618" s="5">
        <v>53</v>
      </c>
      <c r="AH618" s="5">
        <f t="shared" si="321"/>
        <v>247</v>
      </c>
      <c r="AI618" s="5">
        <f t="shared" si="317"/>
        <v>0.63060682209762253</v>
      </c>
      <c r="AJ618" s="12"/>
      <c r="AK618" s="23">
        <f t="shared" si="318"/>
        <v>0.8783326546096315</v>
      </c>
      <c r="AL618" s="23">
        <f t="shared" si="319"/>
        <v>58.783326546096319</v>
      </c>
      <c r="AM618" s="9">
        <v>4</v>
      </c>
      <c r="AN618" s="9">
        <v>3</v>
      </c>
      <c r="AO618" s="9">
        <v>4</v>
      </c>
      <c r="AP618" s="9">
        <v>4</v>
      </c>
      <c r="AQ618" s="9">
        <v>4</v>
      </c>
      <c r="AR618" s="9">
        <v>4</v>
      </c>
      <c r="AS618" s="13">
        <f t="shared" si="306"/>
        <v>23</v>
      </c>
      <c r="AT618" s="13">
        <f t="shared" si="307"/>
        <v>0.62983474426353547</v>
      </c>
      <c r="AU618" s="13">
        <f t="shared" si="308"/>
        <v>-0.52688198111843199</v>
      </c>
      <c r="AV618" s="13">
        <f t="shared" si="309"/>
        <v>0.2970787949802603</v>
      </c>
      <c r="AW618" s="13">
        <f t="shared" si="310"/>
        <v>-0.2620324046144914</v>
      </c>
      <c r="AX618" s="13">
        <f t="shared" si="311"/>
        <v>0.37758186298369223</v>
      </c>
      <c r="AY618" s="13">
        <f t="shared" si="312"/>
        <v>0.25555636805068033</v>
      </c>
      <c r="AZ618" s="13"/>
      <c r="BA618" s="13"/>
      <c r="BB618" s="43">
        <f t="shared" si="313"/>
        <v>0.1285228974242075</v>
      </c>
      <c r="BC618" s="43">
        <f t="shared" si="320"/>
        <v>51.285228974242074</v>
      </c>
      <c r="BD618" s="45">
        <f t="shared" si="314"/>
        <v>2.0442659694468746</v>
      </c>
      <c r="BE618" s="44">
        <f t="shared" si="303"/>
        <v>0.51106649236171864</v>
      </c>
      <c r="BF618" s="45">
        <f t="shared" si="304"/>
        <v>55.110664923617186</v>
      </c>
    </row>
    <row r="619" spans="1:58" customFormat="1">
      <c r="A619" s="34">
        <v>54932</v>
      </c>
      <c r="B619" s="35">
        <v>43602.4375</v>
      </c>
      <c r="C619" s="34" t="s">
        <v>3</v>
      </c>
      <c r="D619" s="34">
        <v>4.3</v>
      </c>
      <c r="E619" s="34">
        <f t="shared" si="305"/>
        <v>4.3</v>
      </c>
      <c r="F619" s="34">
        <v>3</v>
      </c>
      <c r="G619" s="34">
        <f t="shared" si="291"/>
        <v>3</v>
      </c>
      <c r="H619" s="34">
        <v>5</v>
      </c>
      <c r="I619" s="34">
        <f t="shared" si="292"/>
        <v>5</v>
      </c>
      <c r="J619" s="30">
        <f t="shared" si="293"/>
        <v>2.8170984538090975</v>
      </c>
      <c r="K619" s="30">
        <f t="shared" si="294"/>
        <v>1.8977396608226274</v>
      </c>
      <c r="L619" s="30">
        <f t="shared" si="295"/>
        <v>-0.61026742897824293</v>
      </c>
      <c r="M619" s="30">
        <f t="shared" si="296"/>
        <v>1.5296262219647134</v>
      </c>
      <c r="N619" s="1"/>
      <c r="O619" s="1"/>
      <c r="P619" s="21">
        <f t="shared" si="297"/>
        <v>0.93903281793636584</v>
      </c>
      <c r="Q619" s="21">
        <f t="shared" si="298"/>
        <v>59.390328179363657</v>
      </c>
      <c r="R619" s="37">
        <v>3</v>
      </c>
      <c r="S619" s="37">
        <v>4</v>
      </c>
      <c r="T619" s="34">
        <v>8</v>
      </c>
      <c r="U619" s="34">
        <v>2</v>
      </c>
      <c r="V619" s="34">
        <v>2</v>
      </c>
      <c r="W619" s="34">
        <v>1</v>
      </c>
      <c r="X619" s="28">
        <f t="shared" si="299"/>
        <v>6</v>
      </c>
      <c r="Y619" s="22">
        <f t="shared" si="300"/>
        <v>14.975</v>
      </c>
      <c r="Z619" s="3"/>
      <c r="AA619" s="22">
        <f t="shared" si="301"/>
        <v>-1.6097767241826781</v>
      </c>
      <c r="AB619" s="22">
        <f t="shared" si="302"/>
        <v>33.90223275817322</v>
      </c>
      <c r="AC619" s="34">
        <v>0</v>
      </c>
      <c r="AD619" s="34">
        <v>0</v>
      </c>
      <c r="AE619" s="34">
        <f t="shared" si="315"/>
        <v>0</v>
      </c>
      <c r="AF619" s="5">
        <f t="shared" si="316"/>
        <v>-2.2491811545366542</v>
      </c>
      <c r="AG619" s="5">
        <v>110</v>
      </c>
      <c r="AH619" s="5">
        <f>300-AG619</f>
        <v>190</v>
      </c>
      <c r="AI619" s="5">
        <f t="shared" si="317"/>
        <v>-0.42573342857906671</v>
      </c>
      <c r="AJ619" s="5"/>
      <c r="AK619" s="23">
        <f t="shared" si="318"/>
        <v>-1.3374572915578604</v>
      </c>
      <c r="AL619" s="23">
        <f t="shared" si="319"/>
        <v>36.625427084421396</v>
      </c>
      <c r="AM619" s="37">
        <v>3</v>
      </c>
      <c r="AN619" s="37">
        <v>4</v>
      </c>
      <c r="AO619" s="37">
        <v>4</v>
      </c>
      <c r="AP619" s="37">
        <v>3</v>
      </c>
      <c r="AQ619" s="37">
        <v>3</v>
      </c>
      <c r="AR619" s="37">
        <v>4</v>
      </c>
      <c r="AS619" s="6">
        <f t="shared" si="306"/>
        <v>21</v>
      </c>
      <c r="AT619" s="6">
        <f t="shared" si="307"/>
        <v>-0.51789915767352035</v>
      </c>
      <c r="AU619" s="6">
        <f t="shared" si="308"/>
        <v>0.56903253960790645</v>
      </c>
      <c r="AV619" s="6">
        <f t="shared" si="309"/>
        <v>0.2970787949802603</v>
      </c>
      <c r="AW619" s="6">
        <f t="shared" si="310"/>
        <v>-1.2620324046144913</v>
      </c>
      <c r="AX619" s="6">
        <f t="shared" si="311"/>
        <v>-0.81754681637338489</v>
      </c>
      <c r="AY619" s="6">
        <f t="shared" si="312"/>
        <v>0.25555636805068033</v>
      </c>
      <c r="AZ619" s="6"/>
      <c r="BA619" s="6"/>
      <c r="BB619" s="24">
        <f t="shared" si="313"/>
        <v>-0.24596844600375822</v>
      </c>
      <c r="BC619" s="24">
        <f t="shared" si="320"/>
        <v>47.540315539962421</v>
      </c>
      <c r="BD619" s="20">
        <f t="shared" si="314"/>
        <v>-2.2541696438079311</v>
      </c>
      <c r="BE619" s="8">
        <f t="shared" si="303"/>
        <v>-0.56354241095198276</v>
      </c>
      <c r="BF619" s="20">
        <f t="shared" si="304"/>
        <v>44.364575890480175</v>
      </c>
    </row>
    <row r="620" spans="1:58" customFormat="1">
      <c r="A620" s="68">
        <v>54932</v>
      </c>
      <c r="B620" s="74">
        <v>43602.584027777775</v>
      </c>
      <c r="C620" s="68" t="s">
        <v>4</v>
      </c>
      <c r="D620" s="68">
        <v>1.3</v>
      </c>
      <c r="E620" s="68">
        <f t="shared" si="305"/>
        <v>1.3</v>
      </c>
      <c r="F620" s="68">
        <v>3</v>
      </c>
      <c r="G620" s="68">
        <f t="shared" si="291"/>
        <v>3</v>
      </c>
      <c r="H620" s="68">
        <v>3</v>
      </c>
      <c r="I620" s="68">
        <f t="shared" si="292"/>
        <v>3</v>
      </c>
      <c r="J620" s="61">
        <f t="shared" si="293"/>
        <v>-0.66187599119791662</v>
      </c>
      <c r="K620" s="61">
        <f t="shared" si="294"/>
        <v>-0.57256821752649634</v>
      </c>
      <c r="L620" s="61">
        <f t="shared" si="295"/>
        <v>-0.61026742897824293</v>
      </c>
      <c r="M620" s="61">
        <f t="shared" si="296"/>
        <v>0.52095965530682276</v>
      </c>
      <c r="N620" s="15"/>
      <c r="O620" s="15"/>
      <c r="P620" s="21">
        <f t="shared" si="297"/>
        <v>-0.22062533039930554</v>
      </c>
      <c r="Q620" s="25">
        <f t="shared" si="298"/>
        <v>47.793746696006941</v>
      </c>
      <c r="R620" s="38">
        <v>3</v>
      </c>
      <c r="S620" s="38">
        <v>4</v>
      </c>
      <c r="T620" s="68">
        <v>8</v>
      </c>
      <c r="U620" s="68">
        <v>2</v>
      </c>
      <c r="V620" s="68">
        <v>2</v>
      </c>
      <c r="W620" s="68">
        <v>1</v>
      </c>
      <c r="X620" s="62">
        <f t="shared" si="299"/>
        <v>6</v>
      </c>
      <c r="Y620" s="63">
        <f t="shared" si="300"/>
        <v>14.975</v>
      </c>
      <c r="Z620" s="16"/>
      <c r="AA620" s="63">
        <f t="shared" si="301"/>
        <v>-1.6097767241826781</v>
      </c>
      <c r="AB620" s="63">
        <f t="shared" si="302"/>
        <v>33.90223275817322</v>
      </c>
      <c r="AC620" s="34">
        <v>0</v>
      </c>
      <c r="AD620" s="34">
        <v>0</v>
      </c>
      <c r="AE620" s="34">
        <f t="shared" si="315"/>
        <v>0</v>
      </c>
      <c r="AF620" s="5">
        <f t="shared" si="316"/>
        <v>-2.2491811545366542</v>
      </c>
      <c r="AG620" s="5">
        <v>110</v>
      </c>
      <c r="AH620" s="5">
        <f t="shared" ref="AH620:AH645" si="322">300-AG620</f>
        <v>190</v>
      </c>
      <c r="AI620" s="5">
        <f t="shared" si="317"/>
        <v>-0.42573342857906671</v>
      </c>
      <c r="AJ620" s="5"/>
      <c r="AK620" s="23">
        <f t="shared" si="318"/>
        <v>-1.3374572915578604</v>
      </c>
      <c r="AL620" s="23">
        <f t="shared" si="319"/>
        <v>36.625427084421396</v>
      </c>
      <c r="AM620" s="38">
        <v>3</v>
      </c>
      <c r="AN620" s="38">
        <v>4</v>
      </c>
      <c r="AO620" s="38">
        <v>4</v>
      </c>
      <c r="AP620" s="38">
        <v>3</v>
      </c>
      <c r="AQ620" s="38">
        <v>3</v>
      </c>
      <c r="AR620" s="38">
        <v>4</v>
      </c>
      <c r="AS620" s="6">
        <f t="shared" si="306"/>
        <v>21</v>
      </c>
      <c r="AT620" s="6">
        <f t="shared" si="307"/>
        <v>-0.51789915767352035</v>
      </c>
      <c r="AU620" s="6">
        <f t="shared" si="308"/>
        <v>0.56903253960790645</v>
      </c>
      <c r="AV620" s="6">
        <f t="shared" si="309"/>
        <v>0.2970787949802603</v>
      </c>
      <c r="AW620" s="6">
        <f t="shared" si="310"/>
        <v>-1.2620324046144913</v>
      </c>
      <c r="AX620" s="6">
        <f t="shared" si="311"/>
        <v>-0.81754681637338489</v>
      </c>
      <c r="AY620" s="6">
        <f t="shared" si="312"/>
        <v>0.25555636805068033</v>
      </c>
      <c r="AZ620" s="18"/>
      <c r="BA620" s="18"/>
      <c r="BB620" s="24">
        <f t="shared" si="313"/>
        <v>-0.24596844600375822</v>
      </c>
      <c r="BC620" s="24">
        <f t="shared" si="320"/>
        <v>47.540315539962421</v>
      </c>
      <c r="BD620" s="20">
        <f t="shared" si="314"/>
        <v>-3.4138277921436022</v>
      </c>
      <c r="BE620" s="8">
        <f t="shared" si="303"/>
        <v>-0.85345694803590055</v>
      </c>
      <c r="BF620" s="65">
        <f t="shared" si="304"/>
        <v>41.465430519640996</v>
      </c>
    </row>
    <row r="621" spans="1:58" customFormat="1">
      <c r="A621" s="34">
        <v>54932</v>
      </c>
      <c r="B621" s="35">
        <v>43602.720138888886</v>
      </c>
      <c r="C621" s="34" t="s">
        <v>5</v>
      </c>
      <c r="D621" s="34">
        <v>1</v>
      </c>
      <c r="E621" s="34">
        <f t="shared" si="305"/>
        <v>1</v>
      </c>
      <c r="F621" s="34">
        <v>3</v>
      </c>
      <c r="G621" s="34">
        <f t="shared" si="291"/>
        <v>3</v>
      </c>
      <c r="H621" s="34">
        <v>0</v>
      </c>
      <c r="I621" s="34">
        <f t="shared" si="292"/>
        <v>0</v>
      </c>
      <c r="J621" s="30">
        <f t="shared" si="293"/>
        <v>-2.4219066290196651</v>
      </c>
      <c r="K621" s="30">
        <f t="shared" si="294"/>
        <v>-0.81959900536140873</v>
      </c>
      <c r="L621" s="30">
        <f t="shared" si="295"/>
        <v>-0.61026742897824293</v>
      </c>
      <c r="M621" s="30">
        <f t="shared" si="296"/>
        <v>-0.99204019468001348</v>
      </c>
      <c r="N621" s="1"/>
      <c r="O621" s="1"/>
      <c r="P621" s="21">
        <f t="shared" si="297"/>
        <v>-0.80730220967322175</v>
      </c>
      <c r="Q621" s="21">
        <f t="shared" si="298"/>
        <v>41.926977903267783</v>
      </c>
      <c r="R621" s="37">
        <v>3</v>
      </c>
      <c r="S621" s="37">
        <v>4</v>
      </c>
      <c r="T621" s="34">
        <v>8</v>
      </c>
      <c r="U621" s="34">
        <v>2</v>
      </c>
      <c r="V621" s="34">
        <v>2</v>
      </c>
      <c r="W621" s="34">
        <v>1</v>
      </c>
      <c r="X621" s="28">
        <f t="shared" si="299"/>
        <v>6</v>
      </c>
      <c r="Y621" s="22">
        <f t="shared" si="300"/>
        <v>14.975</v>
      </c>
      <c r="Z621" s="3"/>
      <c r="AA621" s="22">
        <f t="shared" si="301"/>
        <v>-1.6097767241826781</v>
      </c>
      <c r="AB621" s="22">
        <f t="shared" si="302"/>
        <v>33.90223275817322</v>
      </c>
      <c r="AC621" s="34">
        <v>0</v>
      </c>
      <c r="AD621" s="34">
        <v>0</v>
      </c>
      <c r="AE621" s="34">
        <f t="shared" si="315"/>
        <v>0</v>
      </c>
      <c r="AF621" s="5">
        <f t="shared" si="316"/>
        <v>-2.2491811545366542</v>
      </c>
      <c r="AG621" s="5">
        <v>110</v>
      </c>
      <c r="AH621" s="5">
        <f t="shared" si="322"/>
        <v>190</v>
      </c>
      <c r="AI621" s="5">
        <f t="shared" si="317"/>
        <v>-0.42573342857906671</v>
      </c>
      <c r="AJ621" s="5"/>
      <c r="AK621" s="23">
        <f t="shared" si="318"/>
        <v>-1.3374572915578604</v>
      </c>
      <c r="AL621" s="23">
        <f t="shared" si="319"/>
        <v>36.625427084421396</v>
      </c>
      <c r="AM621" s="37">
        <v>3</v>
      </c>
      <c r="AN621" s="37">
        <v>4</v>
      </c>
      <c r="AO621" s="37">
        <v>4</v>
      </c>
      <c r="AP621" s="37">
        <v>3</v>
      </c>
      <c r="AQ621" s="37">
        <v>3</v>
      </c>
      <c r="AR621" s="37">
        <v>4</v>
      </c>
      <c r="AS621" s="6">
        <f t="shared" si="306"/>
        <v>21</v>
      </c>
      <c r="AT621" s="6">
        <f t="shared" si="307"/>
        <v>-0.51789915767352035</v>
      </c>
      <c r="AU621" s="6">
        <f t="shared" si="308"/>
        <v>0.56903253960790645</v>
      </c>
      <c r="AV621" s="6">
        <f t="shared" si="309"/>
        <v>0.2970787949802603</v>
      </c>
      <c r="AW621" s="6">
        <f t="shared" si="310"/>
        <v>-1.2620324046144913</v>
      </c>
      <c r="AX621" s="6">
        <f t="shared" si="311"/>
        <v>-0.81754681637338489</v>
      </c>
      <c r="AY621" s="6">
        <f t="shared" si="312"/>
        <v>0.25555636805068033</v>
      </c>
      <c r="AZ621" s="6"/>
      <c r="BA621" s="6"/>
      <c r="BB621" s="24">
        <f t="shared" si="313"/>
        <v>-0.24596844600375822</v>
      </c>
      <c r="BC621" s="24">
        <f t="shared" si="320"/>
        <v>47.540315539962421</v>
      </c>
      <c r="BD621" s="20">
        <f t="shared" si="314"/>
        <v>-4.0005046714175183</v>
      </c>
      <c r="BE621" s="8">
        <f t="shared" si="303"/>
        <v>-1.0001261678543796</v>
      </c>
      <c r="BF621" s="20">
        <f t="shared" si="304"/>
        <v>39.998738321456202</v>
      </c>
    </row>
    <row r="622" spans="1:58" customFormat="1">
      <c r="A622" s="34">
        <v>54932</v>
      </c>
      <c r="B622" s="35">
        <v>43603.4375</v>
      </c>
      <c r="C622" s="34" t="s">
        <v>7</v>
      </c>
      <c r="D622" s="34">
        <v>2.5</v>
      </c>
      <c r="E622" s="34">
        <f t="shared" si="305"/>
        <v>2.5</v>
      </c>
      <c r="F622" s="34">
        <v>4</v>
      </c>
      <c r="G622" s="34">
        <f t="shared" si="291"/>
        <v>4</v>
      </c>
      <c r="H622" s="34">
        <v>0</v>
      </c>
      <c r="I622" s="34">
        <f t="shared" si="292"/>
        <v>0</v>
      </c>
      <c r="J622" s="30">
        <f t="shared" si="293"/>
        <v>-0.13396906829021993</v>
      </c>
      <c r="K622" s="30">
        <f t="shared" si="294"/>
        <v>0.41555493381315328</v>
      </c>
      <c r="L622" s="30">
        <f t="shared" si="295"/>
        <v>0.44251619257664032</v>
      </c>
      <c r="M622" s="30">
        <f t="shared" si="296"/>
        <v>-0.99204019468001348</v>
      </c>
      <c r="N622" s="1"/>
      <c r="O622" s="1"/>
      <c r="P622" s="21">
        <f t="shared" si="297"/>
        <v>-4.4656356096739978E-2</v>
      </c>
      <c r="Q622" s="21">
        <f t="shared" si="298"/>
        <v>49.553436439032602</v>
      </c>
      <c r="R622" s="34">
        <v>4</v>
      </c>
      <c r="S622" s="34">
        <v>5</v>
      </c>
      <c r="T622" s="34">
        <v>17</v>
      </c>
      <c r="U622" s="34">
        <v>4</v>
      </c>
      <c r="V622" s="34">
        <v>4</v>
      </c>
      <c r="W622" s="34">
        <v>2</v>
      </c>
      <c r="X622" s="28">
        <f t="shared" si="299"/>
        <v>5</v>
      </c>
      <c r="Y622" s="22">
        <f t="shared" si="300"/>
        <v>28.638000000000002</v>
      </c>
      <c r="Z622" s="3"/>
      <c r="AA622" s="22">
        <f t="shared" si="301"/>
        <v>0.15820173516032249</v>
      </c>
      <c r="AB622" s="22">
        <f t="shared" si="302"/>
        <v>51.582017351603227</v>
      </c>
      <c r="AC622" s="34">
        <v>4</v>
      </c>
      <c r="AD622" s="34">
        <v>4</v>
      </c>
      <c r="AE622" s="34">
        <f t="shared" si="315"/>
        <v>8</v>
      </c>
      <c r="AF622" s="5">
        <f t="shared" si="316"/>
        <v>0.45101055878998159</v>
      </c>
      <c r="AG622" s="5">
        <v>110</v>
      </c>
      <c r="AH622" s="5">
        <f t="shared" si="322"/>
        <v>190</v>
      </c>
      <c r="AI622" s="5">
        <f t="shared" si="317"/>
        <v>-0.42573342857906671</v>
      </c>
      <c r="AJ622" s="5"/>
      <c r="AK622" s="23">
        <f t="shared" si="318"/>
        <v>1.2638565105457439E-2</v>
      </c>
      <c r="AL622" s="23">
        <f t="shared" si="319"/>
        <v>50.126385651054576</v>
      </c>
      <c r="AM622" s="37">
        <v>3</v>
      </c>
      <c r="AN622" s="37">
        <v>4</v>
      </c>
      <c r="AO622" s="37">
        <v>4</v>
      </c>
      <c r="AP622" s="37">
        <v>3</v>
      </c>
      <c r="AQ622" s="37">
        <v>3</v>
      </c>
      <c r="AR622" s="37">
        <v>4</v>
      </c>
      <c r="AS622" s="6">
        <f t="shared" si="306"/>
        <v>21</v>
      </c>
      <c r="AT622" s="6">
        <f t="shared" si="307"/>
        <v>-0.51789915767352035</v>
      </c>
      <c r="AU622" s="6">
        <f t="shared" si="308"/>
        <v>0.56903253960790645</v>
      </c>
      <c r="AV622" s="6">
        <f t="shared" si="309"/>
        <v>0.2970787949802603</v>
      </c>
      <c r="AW622" s="6">
        <f t="shared" si="310"/>
        <v>-1.2620324046144913</v>
      </c>
      <c r="AX622" s="6">
        <f t="shared" si="311"/>
        <v>-0.81754681637338489</v>
      </c>
      <c r="AY622" s="6">
        <f t="shared" si="312"/>
        <v>0.25555636805068033</v>
      </c>
      <c r="AZ622" s="6"/>
      <c r="BA622" s="6"/>
      <c r="BB622" s="24">
        <f t="shared" si="313"/>
        <v>-0.24596844600375822</v>
      </c>
      <c r="BC622" s="24">
        <f t="shared" si="320"/>
        <v>47.540315539962421</v>
      </c>
      <c r="BD622" s="20">
        <f t="shared" si="314"/>
        <v>-0.11978450183471828</v>
      </c>
      <c r="BE622" s="8">
        <f t="shared" si="303"/>
        <v>-2.9946125458679571E-2</v>
      </c>
      <c r="BF622" s="20">
        <f t="shared" si="304"/>
        <v>49.700538745413205</v>
      </c>
    </row>
    <row r="623" spans="1:58" customFormat="1">
      <c r="A623" s="34">
        <v>54932</v>
      </c>
      <c r="B623" s="35">
        <v>43603.597916666666</v>
      </c>
      <c r="C623" s="34" t="s">
        <v>4</v>
      </c>
      <c r="D623" s="34">
        <v>2.5</v>
      </c>
      <c r="E623" s="34">
        <f t="shared" si="305"/>
        <v>2.5</v>
      </c>
      <c r="F623" s="34">
        <v>4</v>
      </c>
      <c r="G623" s="34">
        <f t="shared" si="291"/>
        <v>4</v>
      </c>
      <c r="H623" s="34">
        <v>5</v>
      </c>
      <c r="I623" s="34">
        <f t="shared" si="292"/>
        <v>5</v>
      </c>
      <c r="J623" s="30">
        <f t="shared" si="293"/>
        <v>2.3876973483545072</v>
      </c>
      <c r="K623" s="30">
        <f t="shared" si="294"/>
        <v>0.41555493381315328</v>
      </c>
      <c r="L623" s="30">
        <f t="shared" si="295"/>
        <v>0.44251619257664032</v>
      </c>
      <c r="M623" s="30">
        <f t="shared" si="296"/>
        <v>1.5296262219647134</v>
      </c>
      <c r="N623" s="1"/>
      <c r="O623" s="1"/>
      <c r="P623" s="21">
        <f t="shared" si="297"/>
        <v>0.7958991161181691</v>
      </c>
      <c r="Q623" s="21">
        <f t="shared" si="298"/>
        <v>57.958991161181693</v>
      </c>
      <c r="R623" s="37">
        <v>3</v>
      </c>
      <c r="S623" s="37">
        <v>4</v>
      </c>
      <c r="T623" s="34">
        <v>8</v>
      </c>
      <c r="U623" s="34">
        <v>2</v>
      </c>
      <c r="V623" s="34">
        <v>2</v>
      </c>
      <c r="W623" s="34">
        <v>1</v>
      </c>
      <c r="X623" s="28">
        <f t="shared" si="299"/>
        <v>6</v>
      </c>
      <c r="Y623" s="22">
        <f t="shared" si="300"/>
        <v>14.975</v>
      </c>
      <c r="Z623" s="3"/>
      <c r="AA623" s="22">
        <f t="shared" si="301"/>
        <v>-1.6097767241826781</v>
      </c>
      <c r="AB623" s="22">
        <f t="shared" si="302"/>
        <v>33.90223275817322</v>
      </c>
      <c r="AC623" s="34">
        <v>4</v>
      </c>
      <c r="AD623" s="34">
        <v>4</v>
      </c>
      <c r="AE623" s="34">
        <f t="shared" si="315"/>
        <v>8</v>
      </c>
      <c r="AF623" s="5">
        <f t="shared" si="316"/>
        <v>0.45101055878998159</v>
      </c>
      <c r="AG623" s="5">
        <v>110</v>
      </c>
      <c r="AH623" s="5">
        <f t="shared" si="322"/>
        <v>190</v>
      </c>
      <c r="AI623" s="5">
        <f t="shared" si="317"/>
        <v>-0.42573342857906671</v>
      </c>
      <c r="AJ623" s="5"/>
      <c r="AK623" s="23">
        <f t="shared" si="318"/>
        <v>1.2638565105457439E-2</v>
      </c>
      <c r="AL623" s="23">
        <f t="shared" si="319"/>
        <v>50.126385651054576</v>
      </c>
      <c r="AM623" s="37">
        <v>3</v>
      </c>
      <c r="AN623" s="37">
        <v>4</v>
      </c>
      <c r="AO623" s="37">
        <v>4</v>
      </c>
      <c r="AP623" s="37">
        <v>3</v>
      </c>
      <c r="AQ623" s="37">
        <v>3</v>
      </c>
      <c r="AR623" s="37">
        <v>4</v>
      </c>
      <c r="AS623" s="6">
        <f t="shared" si="306"/>
        <v>21</v>
      </c>
      <c r="AT623" s="6">
        <f t="shared" si="307"/>
        <v>-0.51789915767352035</v>
      </c>
      <c r="AU623" s="6">
        <f t="shared" si="308"/>
        <v>0.56903253960790645</v>
      </c>
      <c r="AV623" s="6">
        <f t="shared" si="309"/>
        <v>0.2970787949802603</v>
      </c>
      <c r="AW623" s="6">
        <f t="shared" si="310"/>
        <v>-1.2620324046144913</v>
      </c>
      <c r="AX623" s="6">
        <f t="shared" si="311"/>
        <v>-0.81754681637338489</v>
      </c>
      <c r="AY623" s="6">
        <f t="shared" si="312"/>
        <v>0.25555636805068033</v>
      </c>
      <c r="AZ623" s="6"/>
      <c r="BA623" s="6"/>
      <c r="BB623" s="24">
        <f t="shared" si="313"/>
        <v>-0.24596844600375822</v>
      </c>
      <c r="BC623" s="24">
        <f t="shared" si="320"/>
        <v>47.540315539962421</v>
      </c>
      <c r="BD623" s="20">
        <f t="shared" si="314"/>
        <v>-1.0472074889628098</v>
      </c>
      <c r="BE623" s="8">
        <f t="shared" si="303"/>
        <v>-0.26180187224070245</v>
      </c>
      <c r="BF623" s="20">
        <f t="shared" si="304"/>
        <v>47.381981277592978</v>
      </c>
    </row>
    <row r="624" spans="1:58" customFormat="1">
      <c r="A624" s="34">
        <v>54932</v>
      </c>
      <c r="B624" s="35">
        <v>43603.745138888888</v>
      </c>
      <c r="C624" s="34" t="s">
        <v>5</v>
      </c>
      <c r="D624" s="34">
        <v>1.3</v>
      </c>
      <c r="E624" s="34">
        <f t="shared" si="305"/>
        <v>1.3</v>
      </c>
      <c r="F624" s="34">
        <v>3</v>
      </c>
      <c r="G624" s="34">
        <f t="shared" si="291"/>
        <v>3</v>
      </c>
      <c r="H624" s="34">
        <v>0</v>
      </c>
      <c r="I624" s="34">
        <f t="shared" si="292"/>
        <v>0</v>
      </c>
      <c r="J624" s="30">
        <f t="shared" si="293"/>
        <v>-2.1748758411847531</v>
      </c>
      <c r="K624" s="30">
        <f t="shared" si="294"/>
        <v>-0.57256821752649634</v>
      </c>
      <c r="L624" s="30">
        <f t="shared" si="295"/>
        <v>-0.61026742897824293</v>
      </c>
      <c r="M624" s="30">
        <f t="shared" si="296"/>
        <v>-0.99204019468001348</v>
      </c>
      <c r="N624" s="1"/>
      <c r="O624" s="1"/>
      <c r="P624" s="21">
        <f t="shared" si="297"/>
        <v>-0.72495861372825099</v>
      </c>
      <c r="Q624" s="21">
        <f t="shared" si="298"/>
        <v>42.750413862717494</v>
      </c>
      <c r="R624" s="37">
        <v>3</v>
      </c>
      <c r="S624" s="37">
        <v>4</v>
      </c>
      <c r="T624" s="34">
        <v>8</v>
      </c>
      <c r="U624" s="34">
        <v>2</v>
      </c>
      <c r="V624" s="34">
        <v>2</v>
      </c>
      <c r="W624" s="34">
        <v>1</v>
      </c>
      <c r="X624" s="28">
        <f t="shared" si="299"/>
        <v>6</v>
      </c>
      <c r="Y624" s="22">
        <f t="shared" si="300"/>
        <v>14.975</v>
      </c>
      <c r="Z624" s="3"/>
      <c r="AA624" s="22">
        <f t="shared" si="301"/>
        <v>-1.6097767241826781</v>
      </c>
      <c r="AB624" s="22">
        <f t="shared" si="302"/>
        <v>33.90223275817322</v>
      </c>
      <c r="AC624" s="34">
        <v>4</v>
      </c>
      <c r="AD624" s="34">
        <v>4</v>
      </c>
      <c r="AE624" s="34">
        <f t="shared" si="315"/>
        <v>8</v>
      </c>
      <c r="AF624" s="5">
        <f t="shared" si="316"/>
        <v>0.45101055878998159</v>
      </c>
      <c r="AG624" s="5">
        <v>110</v>
      </c>
      <c r="AH624" s="5">
        <f t="shared" si="322"/>
        <v>190</v>
      </c>
      <c r="AI624" s="5">
        <f t="shared" si="317"/>
        <v>-0.42573342857906671</v>
      </c>
      <c r="AJ624" s="5"/>
      <c r="AK624" s="23">
        <f t="shared" si="318"/>
        <v>1.2638565105457439E-2</v>
      </c>
      <c r="AL624" s="23">
        <f t="shared" si="319"/>
        <v>50.126385651054576</v>
      </c>
      <c r="AM624" s="37">
        <v>3</v>
      </c>
      <c r="AN624" s="37">
        <v>4</v>
      </c>
      <c r="AO624" s="37">
        <v>4</v>
      </c>
      <c r="AP624" s="37">
        <v>3</v>
      </c>
      <c r="AQ624" s="37">
        <v>3</v>
      </c>
      <c r="AR624" s="37">
        <v>4</v>
      </c>
      <c r="AS624" s="6">
        <f t="shared" si="306"/>
        <v>21</v>
      </c>
      <c r="AT624" s="6">
        <f t="shared" si="307"/>
        <v>-0.51789915767352035</v>
      </c>
      <c r="AU624" s="6">
        <f t="shared" si="308"/>
        <v>0.56903253960790645</v>
      </c>
      <c r="AV624" s="6">
        <f t="shared" si="309"/>
        <v>0.2970787949802603</v>
      </c>
      <c r="AW624" s="6">
        <f t="shared" si="310"/>
        <v>-1.2620324046144913</v>
      </c>
      <c r="AX624" s="6">
        <f t="shared" si="311"/>
        <v>-0.81754681637338489</v>
      </c>
      <c r="AY624" s="6">
        <f t="shared" si="312"/>
        <v>0.25555636805068033</v>
      </c>
      <c r="AZ624" s="6"/>
      <c r="BA624" s="6"/>
      <c r="BB624" s="24">
        <f t="shared" si="313"/>
        <v>-0.24596844600375822</v>
      </c>
      <c r="BC624" s="24">
        <f t="shared" si="320"/>
        <v>47.540315539962421</v>
      </c>
      <c r="BD624" s="20">
        <f t="shared" si="314"/>
        <v>-2.5680652188092301</v>
      </c>
      <c r="BE624" s="8">
        <f t="shared" si="303"/>
        <v>-0.64201630470230753</v>
      </c>
      <c r="BF624" s="20">
        <f t="shared" si="304"/>
        <v>43.579836952976926</v>
      </c>
    </row>
    <row r="625" spans="1:58" customFormat="1">
      <c r="A625" s="34">
        <v>54932</v>
      </c>
      <c r="B625" s="35">
        <v>43603.854166666664</v>
      </c>
      <c r="C625" s="34" t="s">
        <v>6</v>
      </c>
      <c r="D625" s="34">
        <v>0.95</v>
      </c>
      <c r="E625" s="34">
        <f t="shared" si="305"/>
        <v>0.95</v>
      </c>
      <c r="F625" s="34">
        <v>3</v>
      </c>
      <c r="G625" s="34">
        <f t="shared" si="291"/>
        <v>3</v>
      </c>
      <c r="H625" s="34">
        <v>0</v>
      </c>
      <c r="I625" s="34">
        <f t="shared" si="292"/>
        <v>0</v>
      </c>
      <c r="J625" s="30">
        <f t="shared" si="293"/>
        <v>-2.4630784269921504</v>
      </c>
      <c r="K625" s="30">
        <f t="shared" si="294"/>
        <v>-0.86077080333389422</v>
      </c>
      <c r="L625" s="30">
        <f t="shared" si="295"/>
        <v>-0.61026742897824293</v>
      </c>
      <c r="M625" s="30">
        <f t="shared" si="296"/>
        <v>-0.99204019468001348</v>
      </c>
      <c r="N625" s="1"/>
      <c r="O625" s="1"/>
      <c r="P625" s="21">
        <f t="shared" si="297"/>
        <v>-0.8210261423307168</v>
      </c>
      <c r="Q625" s="21">
        <f t="shared" si="298"/>
        <v>41.789738576692834</v>
      </c>
      <c r="R625" s="37">
        <v>3</v>
      </c>
      <c r="S625" s="37">
        <v>4</v>
      </c>
      <c r="T625" s="34">
        <v>8</v>
      </c>
      <c r="U625" s="34">
        <v>2</v>
      </c>
      <c r="V625" s="34">
        <v>2</v>
      </c>
      <c r="W625" s="34">
        <v>1</v>
      </c>
      <c r="X625" s="28">
        <f t="shared" si="299"/>
        <v>6</v>
      </c>
      <c r="Y625" s="22">
        <f t="shared" si="300"/>
        <v>14.975</v>
      </c>
      <c r="Z625" s="3"/>
      <c r="AA625" s="22">
        <f t="shared" si="301"/>
        <v>-1.6097767241826781</v>
      </c>
      <c r="AB625" s="22">
        <f t="shared" si="302"/>
        <v>33.90223275817322</v>
      </c>
      <c r="AC625" s="34">
        <v>4</v>
      </c>
      <c r="AD625" s="34">
        <v>4</v>
      </c>
      <c r="AE625" s="34">
        <f t="shared" si="315"/>
        <v>8</v>
      </c>
      <c r="AF625" s="5">
        <f t="shared" si="316"/>
        <v>0.45101055878998159</v>
      </c>
      <c r="AG625" s="5">
        <v>110</v>
      </c>
      <c r="AH625" s="5">
        <f t="shared" si="322"/>
        <v>190</v>
      </c>
      <c r="AI625" s="5">
        <f t="shared" si="317"/>
        <v>-0.42573342857906671</v>
      </c>
      <c r="AJ625" s="5"/>
      <c r="AK625" s="23">
        <f t="shared" si="318"/>
        <v>1.2638565105457439E-2</v>
      </c>
      <c r="AL625" s="23">
        <f t="shared" si="319"/>
        <v>50.126385651054576</v>
      </c>
      <c r="AM625" s="37">
        <v>3</v>
      </c>
      <c r="AN625" s="37">
        <v>4</v>
      </c>
      <c r="AO625" s="37">
        <v>4</v>
      </c>
      <c r="AP625" s="37">
        <v>3</v>
      </c>
      <c r="AQ625" s="37">
        <v>3</v>
      </c>
      <c r="AR625" s="37">
        <v>4</v>
      </c>
      <c r="AS625" s="6">
        <f t="shared" si="306"/>
        <v>21</v>
      </c>
      <c r="AT625" s="6">
        <f t="shared" si="307"/>
        <v>-0.51789915767352035</v>
      </c>
      <c r="AU625" s="6">
        <f t="shared" si="308"/>
        <v>0.56903253960790645</v>
      </c>
      <c r="AV625" s="6">
        <f t="shared" si="309"/>
        <v>0.2970787949802603</v>
      </c>
      <c r="AW625" s="6">
        <f t="shared" si="310"/>
        <v>-1.2620324046144913</v>
      </c>
      <c r="AX625" s="6">
        <f t="shared" si="311"/>
        <v>-0.81754681637338489</v>
      </c>
      <c r="AY625" s="6">
        <f t="shared" si="312"/>
        <v>0.25555636805068033</v>
      </c>
      <c r="AZ625" s="6"/>
      <c r="BA625" s="6"/>
      <c r="BB625" s="24">
        <f t="shared" si="313"/>
        <v>-0.24596844600375822</v>
      </c>
      <c r="BC625" s="24">
        <f t="shared" si="320"/>
        <v>47.540315539962421</v>
      </c>
      <c r="BD625" s="20">
        <f t="shared" si="314"/>
        <v>-2.664132747411696</v>
      </c>
      <c r="BE625" s="8">
        <f t="shared" si="303"/>
        <v>-0.66603318685292401</v>
      </c>
      <c r="BF625" s="20">
        <f t="shared" si="304"/>
        <v>43.339668131470759</v>
      </c>
    </row>
    <row r="626" spans="1:58" customFormat="1">
      <c r="A626" s="34">
        <v>54932</v>
      </c>
      <c r="B626" s="35">
        <v>43604.4375</v>
      </c>
      <c r="C626" s="34" t="s">
        <v>8</v>
      </c>
      <c r="D626" s="34">
        <v>0.95</v>
      </c>
      <c r="E626" s="34">
        <f t="shared" si="305"/>
        <v>0.95</v>
      </c>
      <c r="F626" s="34">
        <v>4</v>
      </c>
      <c r="G626" s="34">
        <f t="shared" si="291"/>
        <v>4</v>
      </c>
      <c r="H626" s="34">
        <v>0</v>
      </c>
      <c r="I626" s="34">
        <f t="shared" si="292"/>
        <v>0</v>
      </c>
      <c r="J626" s="30">
        <f t="shared" si="293"/>
        <v>-1.4102948054372675</v>
      </c>
      <c r="K626" s="30">
        <f t="shared" si="294"/>
        <v>-0.86077080333389422</v>
      </c>
      <c r="L626" s="30">
        <f t="shared" si="295"/>
        <v>0.44251619257664032</v>
      </c>
      <c r="M626" s="30">
        <f t="shared" si="296"/>
        <v>-0.99204019468001348</v>
      </c>
      <c r="N626" s="1"/>
      <c r="O626" s="1"/>
      <c r="P626" s="21">
        <f t="shared" si="297"/>
        <v>-0.47009826847908914</v>
      </c>
      <c r="Q626" s="21">
        <f t="shared" si="298"/>
        <v>45.299017315209106</v>
      </c>
      <c r="R626" s="34">
        <v>3</v>
      </c>
      <c r="S626" s="34">
        <v>3</v>
      </c>
      <c r="T626" s="34">
        <v>17</v>
      </c>
      <c r="U626" s="34">
        <v>4</v>
      </c>
      <c r="V626" s="34">
        <v>4</v>
      </c>
      <c r="W626" s="34">
        <v>2</v>
      </c>
      <c r="X626" s="28">
        <f t="shared" si="299"/>
        <v>5</v>
      </c>
      <c r="Y626" s="22">
        <f t="shared" si="300"/>
        <v>27.286000000000001</v>
      </c>
      <c r="Z626" s="3"/>
      <c r="AA626" s="22">
        <f t="shared" si="301"/>
        <v>-1.6745705155255124E-2</v>
      </c>
      <c r="AB626" s="22">
        <f t="shared" si="302"/>
        <v>49.832542948447447</v>
      </c>
      <c r="AC626" s="34">
        <v>5</v>
      </c>
      <c r="AD626" s="34">
        <v>3</v>
      </c>
      <c r="AE626" s="34">
        <f t="shared" si="315"/>
        <v>8</v>
      </c>
      <c r="AF626" s="5">
        <f t="shared" si="316"/>
        <v>0.45101055878998159</v>
      </c>
      <c r="AG626" s="5">
        <v>110</v>
      </c>
      <c r="AH626" s="5">
        <f t="shared" si="322"/>
        <v>190</v>
      </c>
      <c r="AI626" s="5">
        <f t="shared" si="317"/>
        <v>-0.42573342857906671</v>
      </c>
      <c r="AJ626" s="5"/>
      <c r="AK626" s="23">
        <f t="shared" si="318"/>
        <v>1.2638565105457439E-2</v>
      </c>
      <c r="AL626" s="23">
        <f t="shared" si="319"/>
        <v>50.126385651054576</v>
      </c>
      <c r="AM626" s="37">
        <v>3</v>
      </c>
      <c r="AN626" s="37">
        <v>4</v>
      </c>
      <c r="AO626" s="37">
        <v>4</v>
      </c>
      <c r="AP626" s="37">
        <v>3</v>
      </c>
      <c r="AQ626" s="37">
        <v>3</v>
      </c>
      <c r="AR626">
        <v>4</v>
      </c>
      <c r="AS626" s="6">
        <f t="shared" si="306"/>
        <v>21</v>
      </c>
      <c r="AT626" s="6">
        <f t="shared" si="307"/>
        <v>-0.51789915767352035</v>
      </c>
      <c r="AU626" s="6">
        <f t="shared" si="308"/>
        <v>0.56903253960790645</v>
      </c>
      <c r="AV626" s="6">
        <f t="shared" si="309"/>
        <v>0.2970787949802603</v>
      </c>
      <c r="AW626" s="6">
        <f t="shared" si="310"/>
        <v>-1.2620324046144913</v>
      </c>
      <c r="AX626" s="6">
        <f t="shared" si="311"/>
        <v>-0.81754681637338489</v>
      </c>
      <c r="AY626" s="6">
        <f t="shared" si="312"/>
        <v>0.25555636805068033</v>
      </c>
      <c r="AZ626" s="6"/>
      <c r="BA626" s="6"/>
      <c r="BB626" s="24">
        <f t="shared" si="313"/>
        <v>-0.24596844600375822</v>
      </c>
      <c r="BC626" s="24">
        <f t="shared" si="320"/>
        <v>47.540315539962421</v>
      </c>
      <c r="BD626" s="20">
        <f t="shared" si="314"/>
        <v>-0.72017385453264504</v>
      </c>
      <c r="BE626" s="8">
        <f t="shared" si="303"/>
        <v>-0.18004346363316126</v>
      </c>
      <c r="BF626" s="20">
        <f t="shared" si="304"/>
        <v>48.199565363668384</v>
      </c>
    </row>
    <row r="627" spans="1:58" customFormat="1">
      <c r="A627" s="34">
        <v>54932</v>
      </c>
      <c r="B627" s="35">
        <v>43604.586111111108</v>
      </c>
      <c r="C627" s="34" t="s">
        <v>4</v>
      </c>
      <c r="D627" s="34">
        <v>1.3</v>
      </c>
      <c r="E627" s="34">
        <f t="shared" si="305"/>
        <v>1.3</v>
      </c>
      <c r="F627" s="34">
        <v>3</v>
      </c>
      <c r="G627" s="34">
        <f t="shared" si="291"/>
        <v>3</v>
      </c>
      <c r="H627" s="34">
        <v>0</v>
      </c>
      <c r="I627" s="34">
        <f t="shared" si="292"/>
        <v>0</v>
      </c>
      <c r="J627" s="30">
        <f t="shared" si="293"/>
        <v>-2.1748758411847531</v>
      </c>
      <c r="K627" s="30">
        <f t="shared" si="294"/>
        <v>-0.57256821752649634</v>
      </c>
      <c r="L627" s="30">
        <f t="shared" si="295"/>
        <v>-0.61026742897824293</v>
      </c>
      <c r="M627" s="30">
        <f t="shared" si="296"/>
        <v>-0.99204019468001348</v>
      </c>
      <c r="N627" s="1"/>
      <c r="O627" s="1"/>
      <c r="P627" s="21">
        <f t="shared" si="297"/>
        <v>-0.72495861372825099</v>
      </c>
      <c r="Q627" s="21">
        <f t="shared" si="298"/>
        <v>42.750413862717494</v>
      </c>
      <c r="R627" s="34">
        <v>4</v>
      </c>
      <c r="S627" s="34">
        <v>2</v>
      </c>
      <c r="T627" s="34">
        <v>17</v>
      </c>
      <c r="U627" s="34">
        <v>4</v>
      </c>
      <c r="V627" s="34">
        <v>4</v>
      </c>
      <c r="W627" s="34">
        <v>2</v>
      </c>
      <c r="X627" s="28">
        <f t="shared" si="299"/>
        <v>5</v>
      </c>
      <c r="Y627" s="22">
        <f t="shared" si="300"/>
        <v>27.428999999999998</v>
      </c>
      <c r="Z627" s="3"/>
      <c r="AA627" s="22">
        <f t="shared" si="301"/>
        <v>1.7583510319690548E-3</v>
      </c>
      <c r="AB627" s="22">
        <f t="shared" si="302"/>
        <v>50.017583510319689</v>
      </c>
      <c r="AC627" s="34">
        <v>5</v>
      </c>
      <c r="AD627" s="34">
        <v>3</v>
      </c>
      <c r="AE627" s="34">
        <f t="shared" si="315"/>
        <v>8</v>
      </c>
      <c r="AF627" s="5">
        <f t="shared" si="316"/>
        <v>0.45101055878998159</v>
      </c>
      <c r="AG627" s="5">
        <v>110</v>
      </c>
      <c r="AH627" s="5">
        <f t="shared" si="322"/>
        <v>190</v>
      </c>
      <c r="AI627" s="5">
        <f t="shared" si="317"/>
        <v>-0.42573342857906671</v>
      </c>
      <c r="AJ627" s="5"/>
      <c r="AK627" s="23">
        <f t="shared" si="318"/>
        <v>1.2638565105457439E-2</v>
      </c>
      <c r="AL627" s="23">
        <f t="shared" si="319"/>
        <v>50.126385651054576</v>
      </c>
      <c r="AM627" s="37">
        <v>3</v>
      </c>
      <c r="AN627" s="37">
        <v>4</v>
      </c>
      <c r="AO627" s="37">
        <v>4</v>
      </c>
      <c r="AP627" s="37">
        <v>3</v>
      </c>
      <c r="AQ627" s="37">
        <v>3</v>
      </c>
      <c r="AR627">
        <v>4</v>
      </c>
      <c r="AS627" s="6">
        <f t="shared" si="306"/>
        <v>21</v>
      </c>
      <c r="AT627" s="6">
        <f t="shared" si="307"/>
        <v>-0.51789915767352035</v>
      </c>
      <c r="AU627" s="6">
        <f t="shared" si="308"/>
        <v>0.56903253960790645</v>
      </c>
      <c r="AV627" s="6">
        <f t="shared" si="309"/>
        <v>0.2970787949802603</v>
      </c>
      <c r="AW627" s="6">
        <f t="shared" si="310"/>
        <v>-1.2620324046144913</v>
      </c>
      <c r="AX627" s="6">
        <f t="shared" si="311"/>
        <v>-0.81754681637338489</v>
      </c>
      <c r="AY627" s="6">
        <f t="shared" si="312"/>
        <v>0.25555636805068033</v>
      </c>
      <c r="AZ627" s="6"/>
      <c r="BA627" s="6"/>
      <c r="BB627" s="24">
        <f t="shared" si="313"/>
        <v>-0.24596844600375822</v>
      </c>
      <c r="BC627" s="24">
        <f t="shared" si="320"/>
        <v>47.540315539962421</v>
      </c>
      <c r="BD627" s="20">
        <f t="shared" si="314"/>
        <v>-0.95653014359458266</v>
      </c>
      <c r="BE627" s="8">
        <f t="shared" si="303"/>
        <v>-0.23913253589864567</v>
      </c>
      <c r="BF627" s="20">
        <f t="shared" si="304"/>
        <v>47.608674641013543</v>
      </c>
    </row>
    <row r="628" spans="1:58" customFormat="1">
      <c r="A628" s="34">
        <v>54932</v>
      </c>
      <c r="B628" s="35">
        <v>43604.717361111114</v>
      </c>
      <c r="C628" s="34" t="s">
        <v>5</v>
      </c>
      <c r="D628" s="37">
        <v>1.668181818181818</v>
      </c>
      <c r="E628" s="1">
        <f t="shared" si="305"/>
        <v>1.668181818181818</v>
      </c>
      <c r="F628" s="37">
        <v>3</v>
      </c>
      <c r="G628" s="1">
        <f t="shared" si="291"/>
        <v>3</v>
      </c>
      <c r="H628" s="37">
        <v>1</v>
      </c>
      <c r="I628" s="1">
        <f t="shared" si="292"/>
        <v>1</v>
      </c>
      <c r="J628" s="30">
        <f t="shared" si="293"/>
        <v>-1.3673684091493241</v>
      </c>
      <c r="K628" s="30">
        <f t="shared" si="294"/>
        <v>-0.2693940688200131</v>
      </c>
      <c r="L628" s="30">
        <f t="shared" si="295"/>
        <v>-0.61026742897824293</v>
      </c>
      <c r="M628" s="30">
        <f t="shared" si="296"/>
        <v>-0.48770691135106803</v>
      </c>
      <c r="N628" s="1"/>
      <c r="O628" s="1"/>
      <c r="P628" s="21">
        <f t="shared" si="297"/>
        <v>-0.45578946971644135</v>
      </c>
      <c r="Q628" s="21">
        <f t="shared" si="298"/>
        <v>45.442105302835586</v>
      </c>
      <c r="R628" s="34">
        <v>4</v>
      </c>
      <c r="S628" s="34">
        <v>3</v>
      </c>
      <c r="T628" s="34">
        <v>15</v>
      </c>
      <c r="U628" s="34">
        <v>3</v>
      </c>
      <c r="V628" s="34">
        <v>3</v>
      </c>
      <c r="W628" s="34">
        <v>3</v>
      </c>
      <c r="X628" s="28">
        <f t="shared" si="299"/>
        <v>4</v>
      </c>
      <c r="Y628" s="22">
        <f t="shared" si="300"/>
        <v>24.164999999999996</v>
      </c>
      <c r="Z628" s="3"/>
      <c r="AA628" s="22">
        <f t="shared" si="301"/>
        <v>-0.42059996641628961</v>
      </c>
      <c r="AB628" s="22">
        <f t="shared" si="302"/>
        <v>45.794000335837104</v>
      </c>
      <c r="AC628" s="34">
        <v>5</v>
      </c>
      <c r="AD628" s="34">
        <v>3</v>
      </c>
      <c r="AE628" s="34">
        <f t="shared" si="315"/>
        <v>8</v>
      </c>
      <c r="AF628" s="5">
        <f t="shared" si="316"/>
        <v>0.45101055878998159</v>
      </c>
      <c r="AG628" s="5">
        <v>110</v>
      </c>
      <c r="AH628" s="5">
        <f t="shared" si="322"/>
        <v>190</v>
      </c>
      <c r="AI628" s="5">
        <f t="shared" si="317"/>
        <v>-0.42573342857906671</v>
      </c>
      <c r="AJ628" s="5"/>
      <c r="AK628" s="23">
        <f t="shared" si="318"/>
        <v>1.2638565105457439E-2</v>
      </c>
      <c r="AL628" s="23">
        <f t="shared" si="319"/>
        <v>50.126385651054576</v>
      </c>
      <c r="AM628" s="37">
        <v>3</v>
      </c>
      <c r="AN628" s="37">
        <v>4</v>
      </c>
      <c r="AO628" s="37">
        <v>4</v>
      </c>
      <c r="AP628" s="37">
        <v>3</v>
      </c>
      <c r="AQ628" s="37">
        <v>3</v>
      </c>
      <c r="AR628">
        <v>4</v>
      </c>
      <c r="AS628" s="6">
        <f t="shared" si="306"/>
        <v>21</v>
      </c>
      <c r="AT628" s="6">
        <f t="shared" si="307"/>
        <v>-0.51789915767352035</v>
      </c>
      <c r="AU628" s="6">
        <f t="shared" si="308"/>
        <v>0.56903253960790645</v>
      </c>
      <c r="AV628" s="6">
        <f t="shared" si="309"/>
        <v>0.2970787949802603</v>
      </c>
      <c r="AW628" s="6">
        <f t="shared" si="310"/>
        <v>-1.2620324046144913</v>
      </c>
      <c r="AX628" s="6">
        <f t="shared" si="311"/>
        <v>-0.81754681637338489</v>
      </c>
      <c r="AY628" s="6">
        <f t="shared" si="312"/>
        <v>0.25555636805068033</v>
      </c>
      <c r="AZ628" s="6"/>
      <c r="BA628" s="6"/>
      <c r="BB628" s="24">
        <f t="shared" si="313"/>
        <v>-0.24596844600375822</v>
      </c>
      <c r="BC628" s="24">
        <f t="shared" si="320"/>
        <v>47.540315539962421</v>
      </c>
      <c r="BD628" s="20">
        <f t="shared" si="314"/>
        <v>-1.1097193170310318</v>
      </c>
      <c r="BE628" s="8">
        <f t="shared" si="303"/>
        <v>-0.27742982925775794</v>
      </c>
      <c r="BF628" s="20">
        <f t="shared" si="304"/>
        <v>47.225701707422424</v>
      </c>
    </row>
    <row r="629" spans="1:58" customFormat="1">
      <c r="A629" s="34">
        <v>54932</v>
      </c>
      <c r="B629" s="35">
        <v>43604.854166666664</v>
      </c>
      <c r="C629" s="34" t="s">
        <v>6</v>
      </c>
      <c r="D629" s="37">
        <v>1.668181818181818</v>
      </c>
      <c r="E629" s="1">
        <f t="shared" si="305"/>
        <v>1.668181818181818</v>
      </c>
      <c r="F629" s="37">
        <v>3</v>
      </c>
      <c r="G629" s="1">
        <f t="shared" si="291"/>
        <v>3</v>
      </c>
      <c r="H629" s="37">
        <v>1</v>
      </c>
      <c r="I629" s="1">
        <f t="shared" si="292"/>
        <v>1</v>
      </c>
      <c r="J629" s="30">
        <f t="shared" si="293"/>
        <v>-1.3673684091493241</v>
      </c>
      <c r="K629" s="30">
        <f t="shared" si="294"/>
        <v>-0.2693940688200131</v>
      </c>
      <c r="L629" s="30">
        <f t="shared" si="295"/>
        <v>-0.61026742897824293</v>
      </c>
      <c r="M629" s="30">
        <f t="shared" si="296"/>
        <v>-0.48770691135106803</v>
      </c>
      <c r="N629" s="1"/>
      <c r="O629" s="1"/>
      <c r="P629" s="21">
        <f t="shared" si="297"/>
        <v>-0.45578946971644135</v>
      </c>
      <c r="Q629" s="21">
        <f t="shared" si="298"/>
        <v>45.442105302835586</v>
      </c>
      <c r="R629" s="37">
        <v>3</v>
      </c>
      <c r="S629" s="37">
        <v>4</v>
      </c>
      <c r="T629" s="34">
        <v>8</v>
      </c>
      <c r="U629" s="34">
        <v>2</v>
      </c>
      <c r="V629" s="34">
        <v>2</v>
      </c>
      <c r="W629" s="34">
        <v>1</v>
      </c>
      <c r="X629" s="28">
        <f t="shared" si="299"/>
        <v>6</v>
      </c>
      <c r="Y629" s="22">
        <f t="shared" si="300"/>
        <v>14.975</v>
      </c>
      <c r="Z629" s="3"/>
      <c r="AA629" s="22">
        <f t="shared" si="301"/>
        <v>-1.6097767241826781</v>
      </c>
      <c r="AB629" s="22">
        <f t="shared" si="302"/>
        <v>33.90223275817322</v>
      </c>
      <c r="AC629" s="34">
        <v>5</v>
      </c>
      <c r="AD629" s="34">
        <v>3</v>
      </c>
      <c r="AE629" s="34">
        <f t="shared" si="315"/>
        <v>8</v>
      </c>
      <c r="AF629" s="5">
        <f t="shared" si="316"/>
        <v>0.45101055878998159</v>
      </c>
      <c r="AG629" s="5">
        <v>110</v>
      </c>
      <c r="AH629" s="5">
        <f t="shared" si="322"/>
        <v>190</v>
      </c>
      <c r="AI629" s="5">
        <f t="shared" si="317"/>
        <v>-0.42573342857906671</v>
      </c>
      <c r="AJ629" s="5"/>
      <c r="AK629" s="23">
        <f t="shared" si="318"/>
        <v>1.2638565105457439E-2</v>
      </c>
      <c r="AL629" s="23">
        <f t="shared" si="319"/>
        <v>50.126385651054576</v>
      </c>
      <c r="AM629" s="37">
        <v>3</v>
      </c>
      <c r="AN629" s="37">
        <v>4</v>
      </c>
      <c r="AO629" s="37">
        <v>4</v>
      </c>
      <c r="AP629" s="37">
        <v>3</v>
      </c>
      <c r="AQ629" s="37">
        <v>3</v>
      </c>
      <c r="AR629">
        <v>4</v>
      </c>
      <c r="AS629" s="6">
        <f t="shared" si="306"/>
        <v>21</v>
      </c>
      <c r="AT629" s="6">
        <f t="shared" si="307"/>
        <v>-0.51789915767352035</v>
      </c>
      <c r="AU629" s="6">
        <f t="shared" si="308"/>
        <v>0.56903253960790645</v>
      </c>
      <c r="AV629" s="6">
        <f t="shared" si="309"/>
        <v>0.2970787949802603</v>
      </c>
      <c r="AW629" s="6">
        <f t="shared" si="310"/>
        <v>-1.2620324046144913</v>
      </c>
      <c r="AX629" s="6">
        <f t="shared" si="311"/>
        <v>-0.81754681637338489</v>
      </c>
      <c r="AY629" s="6">
        <f t="shared" si="312"/>
        <v>0.25555636805068033</v>
      </c>
      <c r="AZ629" s="6"/>
      <c r="BA629" s="6"/>
      <c r="BB629" s="24">
        <f t="shared" si="313"/>
        <v>-0.24596844600375822</v>
      </c>
      <c r="BC629" s="24">
        <f t="shared" si="320"/>
        <v>47.540315539962421</v>
      </c>
      <c r="BD629" s="20">
        <f t="shared" si="314"/>
        <v>-2.2988960747974203</v>
      </c>
      <c r="BE629" s="8">
        <f t="shared" si="303"/>
        <v>-0.57472401869935508</v>
      </c>
      <c r="BF629" s="20">
        <f t="shared" si="304"/>
        <v>44.252759813006449</v>
      </c>
    </row>
    <row r="630" spans="1:58" customFormat="1">
      <c r="A630" s="34">
        <v>54932</v>
      </c>
      <c r="B630" s="35">
        <v>43605.4375</v>
      </c>
      <c r="C630" s="34" t="s">
        <v>9</v>
      </c>
      <c r="D630" s="37">
        <v>1.668181818181818</v>
      </c>
      <c r="E630" s="1">
        <f t="shared" si="305"/>
        <v>1.668181818181818</v>
      </c>
      <c r="F630" s="37">
        <v>3</v>
      </c>
      <c r="G630" s="1">
        <f t="shared" si="291"/>
        <v>3</v>
      </c>
      <c r="H630" s="37">
        <v>1</v>
      </c>
      <c r="I630" s="1">
        <f t="shared" si="292"/>
        <v>1</v>
      </c>
      <c r="J630" s="30">
        <f t="shared" si="293"/>
        <v>-1.3673684091493241</v>
      </c>
      <c r="K630" s="30">
        <f t="shared" si="294"/>
        <v>-0.2693940688200131</v>
      </c>
      <c r="L630" s="30">
        <f t="shared" si="295"/>
        <v>-0.61026742897824293</v>
      </c>
      <c r="M630" s="30">
        <f t="shared" si="296"/>
        <v>-0.48770691135106803</v>
      </c>
      <c r="N630" s="1"/>
      <c r="O630" s="1"/>
      <c r="P630" s="21">
        <f t="shared" si="297"/>
        <v>-0.45578946971644135</v>
      </c>
      <c r="Q630" s="21">
        <f t="shared" si="298"/>
        <v>45.442105302835586</v>
      </c>
      <c r="R630" s="34">
        <v>3</v>
      </c>
      <c r="S630" s="34">
        <v>4</v>
      </c>
      <c r="T630" s="34">
        <v>17</v>
      </c>
      <c r="U630" s="34">
        <v>4</v>
      </c>
      <c r="V630" s="34">
        <v>4</v>
      </c>
      <c r="W630" s="34">
        <v>2</v>
      </c>
      <c r="X630" s="28">
        <f t="shared" si="299"/>
        <v>5</v>
      </c>
      <c r="Y630" s="22">
        <f t="shared" si="300"/>
        <v>27.689</v>
      </c>
      <c r="Z630" s="3"/>
      <c r="AA630" s="22">
        <f t="shared" si="301"/>
        <v>3.5402089554195715E-2</v>
      </c>
      <c r="AB630" s="22">
        <f t="shared" si="302"/>
        <v>50.354020895541957</v>
      </c>
      <c r="AC630" s="34">
        <v>5</v>
      </c>
      <c r="AD630" s="34">
        <v>3</v>
      </c>
      <c r="AE630" s="34">
        <f t="shared" si="315"/>
        <v>8</v>
      </c>
      <c r="AF630" s="5">
        <f t="shared" si="316"/>
        <v>0.45101055878998159</v>
      </c>
      <c r="AG630" s="5">
        <v>110</v>
      </c>
      <c r="AH630" s="5">
        <f t="shared" si="322"/>
        <v>190</v>
      </c>
      <c r="AI630" s="5">
        <f t="shared" si="317"/>
        <v>-0.42573342857906671</v>
      </c>
      <c r="AJ630" s="5"/>
      <c r="AK630" s="23">
        <f t="shared" si="318"/>
        <v>1.2638565105457439E-2</v>
      </c>
      <c r="AL630" s="23">
        <f t="shared" si="319"/>
        <v>50.126385651054576</v>
      </c>
      <c r="AM630">
        <v>4</v>
      </c>
      <c r="AN630">
        <v>4</v>
      </c>
      <c r="AO630">
        <v>4</v>
      </c>
      <c r="AP630">
        <v>2</v>
      </c>
      <c r="AQ630">
        <v>3</v>
      </c>
      <c r="AR630">
        <v>4</v>
      </c>
      <c r="AS630" s="6">
        <f t="shared" si="306"/>
        <v>21</v>
      </c>
      <c r="AT630" s="6">
        <f t="shared" si="307"/>
        <v>0.62983474426353547</v>
      </c>
      <c r="AU630" s="6">
        <f t="shared" si="308"/>
        <v>0.56903253960790645</v>
      </c>
      <c r="AV630" s="6">
        <f t="shared" si="309"/>
        <v>0.2970787949802603</v>
      </c>
      <c r="AW630" s="6">
        <f t="shared" si="310"/>
        <v>-2.2620324046144913</v>
      </c>
      <c r="AX630" s="6">
        <f t="shared" si="311"/>
        <v>-0.81754681637338489</v>
      </c>
      <c r="AY630" s="6">
        <f t="shared" si="312"/>
        <v>0.25555636805068033</v>
      </c>
      <c r="AZ630" s="6"/>
      <c r="BA630" s="6"/>
      <c r="BB630" s="24">
        <f t="shared" si="313"/>
        <v>-0.22134612901424899</v>
      </c>
      <c r="BC630" s="24">
        <f t="shared" si="320"/>
        <v>47.78653870985751</v>
      </c>
      <c r="BD630" s="20">
        <f t="shared" si="314"/>
        <v>-0.62909494407103717</v>
      </c>
      <c r="BE630" s="8">
        <f t="shared" si="303"/>
        <v>-0.15727373601775929</v>
      </c>
      <c r="BF630" s="20">
        <f t="shared" si="304"/>
        <v>48.427262639822409</v>
      </c>
    </row>
    <row r="631" spans="1:58" customFormat="1">
      <c r="A631" s="34">
        <v>54932</v>
      </c>
      <c r="B631" s="35">
        <v>43605.599999999999</v>
      </c>
      <c r="C631" s="34" t="s">
        <v>4</v>
      </c>
      <c r="D631" s="37">
        <v>1.668181818181818</v>
      </c>
      <c r="E631" s="1">
        <f t="shared" si="305"/>
        <v>1.668181818181818</v>
      </c>
      <c r="F631" s="37">
        <v>3</v>
      </c>
      <c r="G631" s="1">
        <f t="shared" si="291"/>
        <v>3</v>
      </c>
      <c r="H631" s="37">
        <v>1</v>
      </c>
      <c r="I631" s="1">
        <f t="shared" si="292"/>
        <v>1</v>
      </c>
      <c r="J631" s="30">
        <f t="shared" si="293"/>
        <v>-1.3673684091493241</v>
      </c>
      <c r="K631" s="30">
        <f t="shared" si="294"/>
        <v>-0.2693940688200131</v>
      </c>
      <c r="L631" s="30">
        <f t="shared" si="295"/>
        <v>-0.61026742897824293</v>
      </c>
      <c r="M631" s="30">
        <f t="shared" si="296"/>
        <v>-0.48770691135106803</v>
      </c>
      <c r="N631" s="1"/>
      <c r="O631" s="1"/>
      <c r="P631" s="21">
        <f t="shared" si="297"/>
        <v>-0.45578946971644135</v>
      </c>
      <c r="Q631" s="21">
        <f t="shared" si="298"/>
        <v>45.442105302835586</v>
      </c>
      <c r="R631" s="34">
        <v>3</v>
      </c>
      <c r="S631" s="34">
        <v>5</v>
      </c>
      <c r="T631" s="34">
        <v>17</v>
      </c>
      <c r="U631" s="34">
        <v>4</v>
      </c>
      <c r="V631" s="34">
        <v>4</v>
      </c>
      <c r="W631" s="34">
        <v>2</v>
      </c>
      <c r="X631" s="28">
        <f t="shared" si="299"/>
        <v>5</v>
      </c>
      <c r="Y631" s="22">
        <f t="shared" si="300"/>
        <v>28.092000000000002</v>
      </c>
      <c r="Z631" s="3"/>
      <c r="AA631" s="22">
        <f t="shared" si="301"/>
        <v>8.7549884263647015E-2</v>
      </c>
      <c r="AB631" s="22">
        <f t="shared" si="302"/>
        <v>50.875498842636468</v>
      </c>
      <c r="AC631" s="34">
        <v>5</v>
      </c>
      <c r="AD631" s="34">
        <v>3</v>
      </c>
      <c r="AE631" s="34">
        <f t="shared" si="315"/>
        <v>8</v>
      </c>
      <c r="AF631" s="5">
        <f t="shared" si="316"/>
        <v>0.45101055878998159</v>
      </c>
      <c r="AG631" s="5">
        <v>110</v>
      </c>
      <c r="AH631" s="5">
        <f t="shared" si="322"/>
        <v>190</v>
      </c>
      <c r="AI631" s="5">
        <f t="shared" si="317"/>
        <v>-0.42573342857906671</v>
      </c>
      <c r="AJ631" s="5"/>
      <c r="AK631" s="23">
        <f t="shared" si="318"/>
        <v>1.2638565105457439E-2</v>
      </c>
      <c r="AL631" s="23">
        <f t="shared" si="319"/>
        <v>50.126385651054576</v>
      </c>
      <c r="AM631">
        <v>4</v>
      </c>
      <c r="AN631">
        <v>4</v>
      </c>
      <c r="AO631">
        <v>4</v>
      </c>
      <c r="AP631">
        <v>2</v>
      </c>
      <c r="AQ631">
        <v>3</v>
      </c>
      <c r="AR631">
        <v>4</v>
      </c>
      <c r="AS631" s="6">
        <f t="shared" si="306"/>
        <v>21</v>
      </c>
      <c r="AT631" s="6">
        <f t="shared" si="307"/>
        <v>0.62983474426353547</v>
      </c>
      <c r="AU631" s="6">
        <f t="shared" si="308"/>
        <v>0.56903253960790645</v>
      </c>
      <c r="AV631" s="6">
        <f t="shared" si="309"/>
        <v>0.2970787949802603</v>
      </c>
      <c r="AW631" s="6">
        <f t="shared" si="310"/>
        <v>-2.2620324046144913</v>
      </c>
      <c r="AX631" s="6">
        <f t="shared" si="311"/>
        <v>-0.81754681637338489</v>
      </c>
      <c r="AY631" s="6">
        <f t="shared" si="312"/>
        <v>0.25555636805068033</v>
      </c>
      <c r="AZ631" s="6"/>
      <c r="BA631" s="6"/>
      <c r="BB631" s="24">
        <f t="shared" si="313"/>
        <v>-0.22134612901424899</v>
      </c>
      <c r="BC631" s="24">
        <f t="shared" si="320"/>
        <v>47.78653870985751</v>
      </c>
      <c r="BD631" s="20">
        <f t="shared" si="314"/>
        <v>-0.57694714936158586</v>
      </c>
      <c r="BE631" s="8">
        <f t="shared" si="303"/>
        <v>-0.14423678734039647</v>
      </c>
      <c r="BF631" s="20">
        <f t="shared" si="304"/>
        <v>48.557632126596033</v>
      </c>
    </row>
    <row r="632" spans="1:58" customFormat="1">
      <c r="A632" s="34">
        <v>54932</v>
      </c>
      <c r="B632" s="35">
        <v>43605.77847222222</v>
      </c>
      <c r="C632" s="34" t="s">
        <v>5</v>
      </c>
      <c r="D632" s="34">
        <v>1.5</v>
      </c>
      <c r="E632" s="34">
        <f t="shared" si="305"/>
        <v>1.5</v>
      </c>
      <c r="F632" s="34">
        <v>5</v>
      </c>
      <c r="G632" s="34">
        <f t="shared" si="291"/>
        <v>5</v>
      </c>
      <c r="H632" s="34">
        <v>4</v>
      </c>
      <c r="I632" s="34">
        <f t="shared" si="292"/>
        <v>4</v>
      </c>
      <c r="J632" s="30">
        <f t="shared" si="293"/>
        <v>2.112711727130737</v>
      </c>
      <c r="K632" s="30">
        <f t="shared" si="294"/>
        <v>-0.40788102563655476</v>
      </c>
      <c r="L632" s="30">
        <f t="shared" si="295"/>
        <v>1.4952998141315237</v>
      </c>
      <c r="M632" s="30">
        <f t="shared" si="296"/>
        <v>1.0252929386357681</v>
      </c>
      <c r="N632" s="1"/>
      <c r="O632" s="1"/>
      <c r="P632" s="21">
        <f t="shared" si="297"/>
        <v>0.70423724237691232</v>
      </c>
      <c r="Q632" s="21">
        <f t="shared" si="298"/>
        <v>57.042372423769123</v>
      </c>
      <c r="R632" s="34">
        <v>4</v>
      </c>
      <c r="S632" s="34">
        <v>3</v>
      </c>
      <c r="T632" s="34">
        <v>17</v>
      </c>
      <c r="U632" s="34">
        <v>4</v>
      </c>
      <c r="V632" s="34">
        <v>4</v>
      </c>
      <c r="W632" s="34">
        <v>2</v>
      </c>
      <c r="X632" s="28">
        <f t="shared" si="299"/>
        <v>5</v>
      </c>
      <c r="Y632" s="22">
        <f t="shared" si="300"/>
        <v>27.832000000000001</v>
      </c>
      <c r="Z632" s="3"/>
      <c r="AA632" s="22">
        <f t="shared" si="301"/>
        <v>5.3906145741420358E-2</v>
      </c>
      <c r="AB632" s="22">
        <f t="shared" si="302"/>
        <v>50.539061457414206</v>
      </c>
      <c r="AC632" s="34">
        <v>5</v>
      </c>
      <c r="AD632" s="34">
        <v>3</v>
      </c>
      <c r="AE632" s="34">
        <f t="shared" si="315"/>
        <v>8</v>
      </c>
      <c r="AF632" s="5">
        <f t="shared" si="316"/>
        <v>0.45101055878998159</v>
      </c>
      <c r="AG632" s="5">
        <v>110</v>
      </c>
      <c r="AH632" s="5">
        <f t="shared" si="322"/>
        <v>190</v>
      </c>
      <c r="AI632" s="5">
        <f t="shared" si="317"/>
        <v>-0.42573342857906671</v>
      </c>
      <c r="AJ632" s="5"/>
      <c r="AK632" s="23">
        <f t="shared" si="318"/>
        <v>1.2638565105457439E-2</v>
      </c>
      <c r="AL632" s="23">
        <f t="shared" si="319"/>
        <v>50.126385651054576</v>
      </c>
      <c r="AM632">
        <v>4</v>
      </c>
      <c r="AN632">
        <v>4</v>
      </c>
      <c r="AO632">
        <v>4</v>
      </c>
      <c r="AP632">
        <v>2</v>
      </c>
      <c r="AQ632">
        <v>3</v>
      </c>
      <c r="AR632">
        <v>4</v>
      </c>
      <c r="AS632" s="6">
        <f t="shared" si="306"/>
        <v>21</v>
      </c>
      <c r="AT632" s="6">
        <f t="shared" si="307"/>
        <v>0.62983474426353547</v>
      </c>
      <c r="AU632" s="6">
        <f t="shared" si="308"/>
        <v>0.56903253960790645</v>
      </c>
      <c r="AV632" s="6">
        <f t="shared" si="309"/>
        <v>0.2970787949802603</v>
      </c>
      <c r="AW632" s="6">
        <f t="shared" si="310"/>
        <v>-2.2620324046144913</v>
      </c>
      <c r="AX632" s="6">
        <f t="shared" si="311"/>
        <v>-0.81754681637338489</v>
      </c>
      <c r="AY632" s="6">
        <f t="shared" si="312"/>
        <v>0.25555636805068033</v>
      </c>
      <c r="AZ632" s="6"/>
      <c r="BA632" s="6"/>
      <c r="BB632" s="24">
        <f t="shared" si="313"/>
        <v>-0.22134612901424899</v>
      </c>
      <c r="BC632" s="24">
        <f t="shared" si="320"/>
        <v>47.78653870985751</v>
      </c>
      <c r="BD632" s="20">
        <f t="shared" si="314"/>
        <v>0.54943582420954118</v>
      </c>
      <c r="BE632" s="8">
        <f t="shared" si="303"/>
        <v>0.13735895605238529</v>
      </c>
      <c r="BF632" s="20">
        <f t="shared" si="304"/>
        <v>51.373589560523854</v>
      </c>
    </row>
    <row r="633" spans="1:58" customFormat="1">
      <c r="A633" s="34">
        <v>54932</v>
      </c>
      <c r="B633" s="35">
        <v>43605.854166666664</v>
      </c>
      <c r="C633" s="34" t="s">
        <v>6</v>
      </c>
      <c r="D633" s="37">
        <v>1.668181818181818</v>
      </c>
      <c r="E633" s="1">
        <f t="shared" si="305"/>
        <v>1.668181818181818</v>
      </c>
      <c r="F633" s="37">
        <v>3</v>
      </c>
      <c r="G633" s="1">
        <f t="shared" si="291"/>
        <v>3</v>
      </c>
      <c r="H633" s="37">
        <v>1</v>
      </c>
      <c r="I633" s="1">
        <f t="shared" si="292"/>
        <v>1</v>
      </c>
      <c r="J633" s="30">
        <f t="shared" si="293"/>
        <v>-1.3673684091493241</v>
      </c>
      <c r="K633" s="30">
        <f t="shared" si="294"/>
        <v>-0.2693940688200131</v>
      </c>
      <c r="L633" s="30">
        <f t="shared" si="295"/>
        <v>-0.61026742897824293</v>
      </c>
      <c r="M633" s="30">
        <f t="shared" si="296"/>
        <v>-0.48770691135106803</v>
      </c>
      <c r="N633" s="1"/>
      <c r="O633" s="1"/>
      <c r="P633" s="21">
        <f t="shared" si="297"/>
        <v>-0.45578946971644135</v>
      </c>
      <c r="Q633" s="21">
        <f t="shared" si="298"/>
        <v>45.442105302835586</v>
      </c>
      <c r="R633" s="34">
        <v>3</v>
      </c>
      <c r="S633" s="34">
        <v>3</v>
      </c>
      <c r="T633" s="34">
        <v>17</v>
      </c>
      <c r="U633" s="34">
        <v>3</v>
      </c>
      <c r="V633" s="34">
        <v>4</v>
      </c>
      <c r="W633" s="34">
        <v>2</v>
      </c>
      <c r="X633" s="28">
        <f t="shared" si="299"/>
        <v>5</v>
      </c>
      <c r="Y633" s="22">
        <f t="shared" si="300"/>
        <v>26.384</v>
      </c>
      <c r="Z633" s="3"/>
      <c r="AA633" s="22">
        <f t="shared" si="301"/>
        <v>-0.13346359802851782</v>
      </c>
      <c r="AB633" s="22">
        <f t="shared" si="302"/>
        <v>48.665364019714822</v>
      </c>
      <c r="AC633" s="34">
        <v>5</v>
      </c>
      <c r="AD633" s="34">
        <v>3</v>
      </c>
      <c r="AE633" s="34">
        <f t="shared" si="315"/>
        <v>8</v>
      </c>
      <c r="AF633" s="5">
        <f t="shared" si="316"/>
        <v>0.45101055878998159</v>
      </c>
      <c r="AG633" s="5">
        <v>110</v>
      </c>
      <c r="AH633" s="5">
        <f t="shared" si="322"/>
        <v>190</v>
      </c>
      <c r="AI633" s="5">
        <f t="shared" si="317"/>
        <v>-0.42573342857906671</v>
      </c>
      <c r="AJ633" s="5"/>
      <c r="AK633" s="23">
        <f t="shared" si="318"/>
        <v>1.2638565105457439E-2</v>
      </c>
      <c r="AL633" s="23">
        <f t="shared" si="319"/>
        <v>50.126385651054576</v>
      </c>
      <c r="AM633">
        <v>4</v>
      </c>
      <c r="AN633">
        <v>4</v>
      </c>
      <c r="AO633">
        <v>4</v>
      </c>
      <c r="AP633">
        <v>2</v>
      </c>
      <c r="AQ633">
        <v>3</v>
      </c>
      <c r="AR633">
        <v>4</v>
      </c>
      <c r="AS633" s="6">
        <f t="shared" si="306"/>
        <v>21</v>
      </c>
      <c r="AT633" s="6">
        <f t="shared" si="307"/>
        <v>0.62983474426353547</v>
      </c>
      <c r="AU633" s="6">
        <f t="shared" si="308"/>
        <v>0.56903253960790645</v>
      </c>
      <c r="AV633" s="6">
        <f t="shared" si="309"/>
        <v>0.2970787949802603</v>
      </c>
      <c r="AW633" s="6">
        <f t="shared" si="310"/>
        <v>-2.2620324046144913</v>
      </c>
      <c r="AX633" s="6">
        <f t="shared" si="311"/>
        <v>-0.81754681637338489</v>
      </c>
      <c r="AY633" s="6">
        <f t="shared" si="312"/>
        <v>0.25555636805068033</v>
      </c>
      <c r="AZ633" s="6"/>
      <c r="BA633" s="6"/>
      <c r="BB633" s="24">
        <f t="shared" si="313"/>
        <v>-0.22134612901424899</v>
      </c>
      <c r="BC633" s="24">
        <f t="shared" si="320"/>
        <v>47.78653870985751</v>
      </c>
      <c r="BD633" s="20">
        <f t="shared" si="314"/>
        <v>-0.79796063165375075</v>
      </c>
      <c r="BE633" s="8">
        <f t="shared" si="303"/>
        <v>-0.19949015791343769</v>
      </c>
      <c r="BF633" s="20">
        <f t="shared" si="304"/>
        <v>48.005098420865622</v>
      </c>
    </row>
    <row r="634" spans="1:58" customFormat="1">
      <c r="A634" s="34">
        <v>54932</v>
      </c>
      <c r="B634" s="35">
        <v>43606.4375</v>
      </c>
      <c r="C634" s="34" t="s">
        <v>10</v>
      </c>
      <c r="D634" s="34">
        <v>1.5</v>
      </c>
      <c r="E634" s="34">
        <f t="shared" si="305"/>
        <v>1.5</v>
      </c>
      <c r="F634" s="34">
        <v>5</v>
      </c>
      <c r="G634" s="34">
        <f t="shared" si="291"/>
        <v>5</v>
      </c>
      <c r="H634" s="34">
        <v>4</v>
      </c>
      <c r="I634" s="34">
        <f t="shared" si="292"/>
        <v>4</v>
      </c>
      <c r="J634" s="30">
        <f t="shared" si="293"/>
        <v>2.112711727130737</v>
      </c>
      <c r="K634" s="30">
        <f t="shared" si="294"/>
        <v>-0.40788102563655476</v>
      </c>
      <c r="L634" s="30">
        <f t="shared" si="295"/>
        <v>1.4952998141315237</v>
      </c>
      <c r="M634" s="30">
        <f t="shared" si="296"/>
        <v>1.0252929386357681</v>
      </c>
      <c r="N634" s="1"/>
      <c r="O634" s="1"/>
      <c r="P634" s="21">
        <f t="shared" si="297"/>
        <v>0.70423724237691232</v>
      </c>
      <c r="Q634" s="21">
        <f t="shared" si="298"/>
        <v>57.042372423769123</v>
      </c>
      <c r="R634" s="34">
        <v>3</v>
      </c>
      <c r="S634" s="34">
        <v>4</v>
      </c>
      <c r="T634" s="34">
        <v>17</v>
      </c>
      <c r="U634" s="34">
        <v>5</v>
      </c>
      <c r="V634" s="34">
        <v>5</v>
      </c>
      <c r="W634" s="34">
        <v>2</v>
      </c>
      <c r="X634" s="28">
        <f t="shared" si="299"/>
        <v>5</v>
      </c>
      <c r="Y634" s="22">
        <f t="shared" si="300"/>
        <v>29.523</v>
      </c>
      <c r="Z634" s="3"/>
      <c r="AA634" s="22">
        <f t="shared" si="301"/>
        <v>0.27271984513020847</v>
      </c>
      <c r="AB634" s="22">
        <f t="shared" si="302"/>
        <v>52.727198451302087</v>
      </c>
      <c r="AC634" s="34">
        <v>4</v>
      </c>
      <c r="AD634" s="34">
        <v>3</v>
      </c>
      <c r="AE634" s="34">
        <f t="shared" si="315"/>
        <v>7</v>
      </c>
      <c r="AF634" s="5">
        <f t="shared" si="316"/>
        <v>0.11348659462415214</v>
      </c>
      <c r="AG634" s="5">
        <v>110</v>
      </c>
      <c r="AH634" s="5">
        <f t="shared" si="322"/>
        <v>190</v>
      </c>
      <c r="AI634" s="5">
        <f t="shared" si="317"/>
        <v>-0.42573342857906671</v>
      </c>
      <c r="AJ634" s="5"/>
      <c r="AK634" s="23">
        <f t="shared" si="318"/>
        <v>-0.1561234169774573</v>
      </c>
      <c r="AL634" s="23">
        <f t="shared" si="319"/>
        <v>48.438765830225428</v>
      </c>
      <c r="AM634">
        <v>2</v>
      </c>
      <c r="AN634">
        <v>3</v>
      </c>
      <c r="AO634">
        <v>4</v>
      </c>
      <c r="AP634">
        <v>4</v>
      </c>
      <c r="AQ634">
        <v>3</v>
      </c>
      <c r="AR634">
        <v>4</v>
      </c>
      <c r="AS634" s="6">
        <f t="shared" si="306"/>
        <v>20</v>
      </c>
      <c r="AT634" s="6">
        <f t="shared" si="307"/>
        <v>-1.6656330596105762</v>
      </c>
      <c r="AU634" s="6">
        <f t="shared" si="308"/>
        <v>-0.52688198111843199</v>
      </c>
      <c r="AV634" s="6">
        <f t="shared" si="309"/>
        <v>0.2970787949802603</v>
      </c>
      <c r="AW634" s="6">
        <f t="shared" si="310"/>
        <v>-0.2620324046144914</v>
      </c>
      <c r="AX634" s="6">
        <f t="shared" si="311"/>
        <v>-0.81754681637338489</v>
      </c>
      <c r="AY634" s="6">
        <f t="shared" si="312"/>
        <v>0.25555636805068033</v>
      </c>
      <c r="AZ634" s="6"/>
      <c r="BA634" s="6"/>
      <c r="BB634" s="24">
        <f t="shared" si="313"/>
        <v>-0.45324318311432393</v>
      </c>
      <c r="BC634" s="24">
        <f t="shared" si="320"/>
        <v>45.467568168856758</v>
      </c>
      <c r="BD634" s="20">
        <f t="shared" si="314"/>
        <v>0.36759048741533956</v>
      </c>
      <c r="BE634" s="8">
        <f t="shared" si="303"/>
        <v>9.189762185383489E-2</v>
      </c>
      <c r="BF634" s="20">
        <f t="shared" si="304"/>
        <v>50.918976218538347</v>
      </c>
    </row>
    <row r="635" spans="1:58" customFormat="1">
      <c r="A635" s="34">
        <v>54932</v>
      </c>
      <c r="B635" s="35">
        <v>43606.609027777777</v>
      </c>
      <c r="C635" s="34" t="s">
        <v>4</v>
      </c>
      <c r="D635" s="37">
        <v>1.668181818181818</v>
      </c>
      <c r="E635" s="1">
        <f t="shared" si="305"/>
        <v>1.668181818181818</v>
      </c>
      <c r="F635" s="37">
        <v>3</v>
      </c>
      <c r="G635" s="1">
        <f t="shared" si="291"/>
        <v>3</v>
      </c>
      <c r="H635" s="37">
        <v>1</v>
      </c>
      <c r="I635" s="1">
        <f t="shared" si="292"/>
        <v>1</v>
      </c>
      <c r="J635" s="30">
        <f t="shared" si="293"/>
        <v>-1.3673684091493241</v>
      </c>
      <c r="K635" s="30">
        <f t="shared" si="294"/>
        <v>-0.2693940688200131</v>
      </c>
      <c r="L635" s="30">
        <f t="shared" si="295"/>
        <v>-0.61026742897824293</v>
      </c>
      <c r="M635" s="30">
        <f t="shared" si="296"/>
        <v>-0.48770691135106803</v>
      </c>
      <c r="N635" s="1"/>
      <c r="O635" s="1"/>
      <c r="P635" s="21">
        <f t="shared" si="297"/>
        <v>-0.45578946971644135</v>
      </c>
      <c r="Q635" s="21">
        <f t="shared" si="298"/>
        <v>45.442105302835586</v>
      </c>
      <c r="R635" s="34">
        <v>3</v>
      </c>
      <c r="S635" s="34">
        <v>2</v>
      </c>
      <c r="T635" s="34">
        <v>17</v>
      </c>
      <c r="U635" s="34">
        <v>5</v>
      </c>
      <c r="V635" s="34">
        <v>5</v>
      </c>
      <c r="W635" s="34">
        <v>2</v>
      </c>
      <c r="X635" s="28">
        <f t="shared" si="299"/>
        <v>5</v>
      </c>
      <c r="Y635" s="22">
        <f t="shared" si="300"/>
        <v>28.716999999999995</v>
      </c>
      <c r="Z635" s="3"/>
      <c r="AA635" s="22">
        <f t="shared" si="301"/>
        <v>0.16842425571130584</v>
      </c>
      <c r="AB635" s="22">
        <f t="shared" si="302"/>
        <v>51.684242557113059</v>
      </c>
      <c r="AC635" s="34">
        <v>4</v>
      </c>
      <c r="AD635" s="34">
        <v>3</v>
      </c>
      <c r="AE635" s="34">
        <f t="shared" si="315"/>
        <v>7</v>
      </c>
      <c r="AF635" s="5">
        <f t="shared" si="316"/>
        <v>0.11348659462415214</v>
      </c>
      <c r="AG635" s="5">
        <v>110</v>
      </c>
      <c r="AH635" s="5">
        <f t="shared" si="322"/>
        <v>190</v>
      </c>
      <c r="AI635" s="5">
        <f t="shared" si="317"/>
        <v>-0.42573342857906671</v>
      </c>
      <c r="AJ635" s="5"/>
      <c r="AK635" s="23">
        <f t="shared" si="318"/>
        <v>-0.1561234169774573</v>
      </c>
      <c r="AL635" s="23">
        <f t="shared" si="319"/>
        <v>48.438765830225428</v>
      </c>
      <c r="AM635">
        <v>2</v>
      </c>
      <c r="AN635">
        <v>3</v>
      </c>
      <c r="AO635">
        <v>4</v>
      </c>
      <c r="AP635">
        <v>4</v>
      </c>
      <c r="AQ635">
        <v>3</v>
      </c>
      <c r="AR635">
        <v>4</v>
      </c>
      <c r="AS635" s="6">
        <f t="shared" si="306"/>
        <v>20</v>
      </c>
      <c r="AT635" s="6">
        <f t="shared" si="307"/>
        <v>-1.6656330596105762</v>
      </c>
      <c r="AU635" s="6">
        <f t="shared" si="308"/>
        <v>-0.52688198111843199</v>
      </c>
      <c r="AV635" s="6">
        <f t="shared" si="309"/>
        <v>0.2970787949802603</v>
      </c>
      <c r="AW635" s="6">
        <f t="shared" si="310"/>
        <v>-0.2620324046144914</v>
      </c>
      <c r="AX635" s="6">
        <f t="shared" si="311"/>
        <v>-0.81754681637338489</v>
      </c>
      <c r="AY635" s="6">
        <f t="shared" si="312"/>
        <v>0.25555636805068033</v>
      </c>
      <c r="AZ635" s="6"/>
      <c r="BA635" s="6"/>
      <c r="BB635" s="24">
        <f t="shared" si="313"/>
        <v>-0.45324318311432393</v>
      </c>
      <c r="BC635" s="24">
        <f t="shared" si="320"/>
        <v>45.467568168856758</v>
      </c>
      <c r="BD635" s="20">
        <f t="shared" si="314"/>
        <v>-0.89673181409691671</v>
      </c>
      <c r="BE635" s="8">
        <f t="shared" si="303"/>
        <v>-0.22418295352422918</v>
      </c>
      <c r="BF635" s="20">
        <f t="shared" si="304"/>
        <v>47.758170464757711</v>
      </c>
    </row>
    <row r="636" spans="1:58" customFormat="1">
      <c r="A636" s="34">
        <v>54932</v>
      </c>
      <c r="B636" s="35">
        <v>43606.781944444447</v>
      </c>
      <c r="C636" s="34" t="s">
        <v>5</v>
      </c>
      <c r="D636" s="34">
        <v>0.95</v>
      </c>
      <c r="E636" s="34">
        <f t="shared" si="305"/>
        <v>0.95</v>
      </c>
      <c r="F636" s="34">
        <v>4</v>
      </c>
      <c r="G636" s="34">
        <f t="shared" si="291"/>
        <v>4</v>
      </c>
      <c r="H636" s="34">
        <v>0</v>
      </c>
      <c r="I636" s="34">
        <f t="shared" si="292"/>
        <v>0</v>
      </c>
      <c r="J636" s="30">
        <f t="shared" si="293"/>
        <v>-1.4102948054372675</v>
      </c>
      <c r="K636" s="30">
        <f t="shared" si="294"/>
        <v>-0.86077080333389422</v>
      </c>
      <c r="L636" s="30">
        <f t="shared" si="295"/>
        <v>0.44251619257664032</v>
      </c>
      <c r="M636" s="30">
        <f t="shared" si="296"/>
        <v>-0.99204019468001348</v>
      </c>
      <c r="N636" s="1"/>
      <c r="O636" s="1"/>
      <c r="P636" s="21">
        <f t="shared" si="297"/>
        <v>-0.47009826847908914</v>
      </c>
      <c r="Q636" s="21">
        <f t="shared" si="298"/>
        <v>45.299017315209106</v>
      </c>
      <c r="R636" s="34">
        <v>3</v>
      </c>
      <c r="S636" s="34">
        <v>4</v>
      </c>
      <c r="T636" s="34">
        <v>17</v>
      </c>
      <c r="U636" s="34">
        <v>4</v>
      </c>
      <c r="V636" s="34">
        <v>4</v>
      </c>
      <c r="W636" s="34">
        <v>2</v>
      </c>
      <c r="X636" s="28">
        <f t="shared" si="299"/>
        <v>5</v>
      </c>
      <c r="Y636" s="22">
        <f t="shared" si="300"/>
        <v>27.689</v>
      </c>
      <c r="Z636" s="3"/>
      <c r="AA636" s="22">
        <f t="shared" si="301"/>
        <v>3.5402089554195715E-2</v>
      </c>
      <c r="AB636" s="22">
        <f t="shared" si="302"/>
        <v>50.354020895541957</v>
      </c>
      <c r="AC636" s="34">
        <v>4</v>
      </c>
      <c r="AD636" s="34">
        <v>3</v>
      </c>
      <c r="AE636" s="34">
        <f t="shared" si="315"/>
        <v>7</v>
      </c>
      <c r="AF636" s="5">
        <f t="shared" si="316"/>
        <v>0.11348659462415214</v>
      </c>
      <c r="AG636" s="5">
        <v>110</v>
      </c>
      <c r="AH636" s="5">
        <f t="shared" si="322"/>
        <v>190</v>
      </c>
      <c r="AI636" s="5">
        <f t="shared" si="317"/>
        <v>-0.42573342857906671</v>
      </c>
      <c r="AJ636" s="5"/>
      <c r="AK636" s="23">
        <f t="shared" si="318"/>
        <v>-0.1561234169774573</v>
      </c>
      <c r="AL636" s="23">
        <f t="shared" si="319"/>
        <v>48.438765830225428</v>
      </c>
      <c r="AM636">
        <v>2</v>
      </c>
      <c r="AN636">
        <v>3</v>
      </c>
      <c r="AO636">
        <v>4</v>
      </c>
      <c r="AP636">
        <v>4</v>
      </c>
      <c r="AQ636">
        <v>3</v>
      </c>
      <c r="AR636">
        <v>4</v>
      </c>
      <c r="AS636" s="6">
        <f t="shared" si="306"/>
        <v>20</v>
      </c>
      <c r="AT636" s="6">
        <f t="shared" si="307"/>
        <v>-1.6656330596105762</v>
      </c>
      <c r="AU636" s="6">
        <f t="shared" si="308"/>
        <v>-0.52688198111843199</v>
      </c>
      <c r="AV636" s="6">
        <f t="shared" si="309"/>
        <v>0.2970787949802603</v>
      </c>
      <c r="AW636" s="6">
        <f t="shared" si="310"/>
        <v>-0.2620324046144914</v>
      </c>
      <c r="AX636" s="6">
        <f t="shared" si="311"/>
        <v>-0.81754681637338489</v>
      </c>
      <c r="AY636" s="6">
        <f t="shared" si="312"/>
        <v>0.25555636805068033</v>
      </c>
      <c r="AZ636" s="6"/>
      <c r="BA636" s="6"/>
      <c r="BB636" s="24">
        <f t="shared" si="313"/>
        <v>-0.45324318311432393</v>
      </c>
      <c r="BC636" s="24">
        <f t="shared" si="320"/>
        <v>45.467568168856758</v>
      </c>
      <c r="BD636" s="20">
        <f t="shared" si="314"/>
        <v>-1.0440627790166748</v>
      </c>
      <c r="BE636" s="8">
        <f t="shared" si="303"/>
        <v>-0.26101569475416869</v>
      </c>
      <c r="BF636" s="20">
        <f t="shared" si="304"/>
        <v>47.389843052458311</v>
      </c>
    </row>
    <row r="637" spans="1:58" customFormat="1">
      <c r="A637" s="34">
        <v>54932</v>
      </c>
      <c r="B637" s="35">
        <v>43606.854166666664</v>
      </c>
      <c r="C637" s="34" t="s">
        <v>6</v>
      </c>
      <c r="D637" s="34">
        <v>1.3</v>
      </c>
      <c r="E637" s="34">
        <f t="shared" si="305"/>
        <v>1.3</v>
      </c>
      <c r="F637" s="34">
        <v>5</v>
      </c>
      <c r="G637" s="34">
        <f t="shared" si="291"/>
        <v>5</v>
      </c>
      <c r="H637" s="34">
        <v>0</v>
      </c>
      <c r="I637" s="34">
        <f t="shared" si="292"/>
        <v>0</v>
      </c>
      <c r="J637" s="30">
        <f t="shared" si="293"/>
        <v>-6.9308598074986127E-2</v>
      </c>
      <c r="K637" s="30">
        <f t="shared" si="294"/>
        <v>-0.57256821752649634</v>
      </c>
      <c r="L637" s="30">
        <f t="shared" si="295"/>
        <v>1.4952998141315237</v>
      </c>
      <c r="M637" s="30">
        <f t="shared" si="296"/>
        <v>-0.99204019468001348</v>
      </c>
      <c r="N637" s="1"/>
      <c r="O637" s="1"/>
      <c r="P637" s="21">
        <f t="shared" si="297"/>
        <v>-2.3102866024995377E-2</v>
      </c>
      <c r="Q637" s="21">
        <f t="shared" si="298"/>
        <v>49.768971339750046</v>
      </c>
      <c r="R637" s="34">
        <v>4</v>
      </c>
      <c r="S637" s="34">
        <v>5</v>
      </c>
      <c r="T637" s="34">
        <v>17</v>
      </c>
      <c r="U637" s="34">
        <v>3</v>
      </c>
      <c r="V637" s="34">
        <v>4</v>
      </c>
      <c r="W637" s="34">
        <v>1</v>
      </c>
      <c r="X637" s="28">
        <f t="shared" si="299"/>
        <v>6</v>
      </c>
      <c r="Y637" s="22">
        <f t="shared" si="300"/>
        <v>27.591000000000001</v>
      </c>
      <c r="Z637" s="3"/>
      <c r="AA637" s="22">
        <f t="shared" si="301"/>
        <v>2.2720988111202798E-2</v>
      </c>
      <c r="AB637" s="22">
        <f t="shared" si="302"/>
        <v>50.227209881112024</v>
      </c>
      <c r="AC637" s="34">
        <v>4</v>
      </c>
      <c r="AD637" s="34">
        <v>3</v>
      </c>
      <c r="AE637" s="34">
        <f t="shared" si="315"/>
        <v>7</v>
      </c>
      <c r="AF637" s="5">
        <f t="shared" si="316"/>
        <v>0.11348659462415214</v>
      </c>
      <c r="AG637" s="5">
        <v>110</v>
      </c>
      <c r="AH637" s="5">
        <f t="shared" si="322"/>
        <v>190</v>
      </c>
      <c r="AI637" s="5">
        <f t="shared" si="317"/>
        <v>-0.42573342857906671</v>
      </c>
      <c r="AJ637" s="5"/>
      <c r="AK637" s="23">
        <f t="shared" si="318"/>
        <v>-0.1561234169774573</v>
      </c>
      <c r="AL637" s="23">
        <f t="shared" si="319"/>
        <v>48.438765830225428</v>
      </c>
      <c r="AM637">
        <v>2</v>
      </c>
      <c r="AN637">
        <v>3</v>
      </c>
      <c r="AO637">
        <v>4</v>
      </c>
      <c r="AP637">
        <v>4</v>
      </c>
      <c r="AQ637">
        <v>3</v>
      </c>
      <c r="AR637">
        <v>4</v>
      </c>
      <c r="AS637" s="6">
        <f t="shared" si="306"/>
        <v>20</v>
      </c>
      <c r="AT637" s="6">
        <f t="shared" si="307"/>
        <v>-1.6656330596105762</v>
      </c>
      <c r="AU637" s="6">
        <f t="shared" si="308"/>
        <v>-0.52688198111843199</v>
      </c>
      <c r="AV637" s="6">
        <f t="shared" si="309"/>
        <v>0.2970787949802603</v>
      </c>
      <c r="AW637" s="6">
        <f t="shared" si="310"/>
        <v>-0.2620324046144914</v>
      </c>
      <c r="AX637" s="6">
        <f t="shared" si="311"/>
        <v>-0.81754681637338489</v>
      </c>
      <c r="AY637" s="6">
        <f t="shared" si="312"/>
        <v>0.25555636805068033</v>
      </c>
      <c r="AZ637" s="6"/>
      <c r="BA637" s="6"/>
      <c r="BB637" s="24">
        <f t="shared" si="313"/>
        <v>-0.45324318311432393</v>
      </c>
      <c r="BC637" s="24">
        <f t="shared" si="320"/>
        <v>45.467568168856758</v>
      </c>
      <c r="BD637" s="20">
        <f t="shared" si="314"/>
        <v>-0.60974847800557375</v>
      </c>
      <c r="BE637" s="8">
        <f t="shared" si="303"/>
        <v>-0.15243711950139344</v>
      </c>
      <c r="BF637" s="20">
        <f t="shared" si="304"/>
        <v>48.475628804986066</v>
      </c>
    </row>
    <row r="638" spans="1:58" customFormat="1">
      <c r="A638" s="34">
        <v>54932</v>
      </c>
      <c r="B638" s="35">
        <v>43607.4375</v>
      </c>
      <c r="C638" s="34" t="s">
        <v>11</v>
      </c>
      <c r="D638" s="34">
        <v>1.3</v>
      </c>
      <c r="E638" s="34">
        <f t="shared" si="305"/>
        <v>1.3</v>
      </c>
      <c r="F638" s="34">
        <v>4</v>
      </c>
      <c r="G638" s="34">
        <f t="shared" si="291"/>
        <v>4</v>
      </c>
      <c r="H638" s="34">
        <v>0</v>
      </c>
      <c r="I638" s="34">
        <f t="shared" si="292"/>
        <v>0</v>
      </c>
      <c r="J638" s="30">
        <f t="shared" si="293"/>
        <v>-1.1220922196298695</v>
      </c>
      <c r="K638" s="30">
        <f t="shared" si="294"/>
        <v>-0.57256821752649634</v>
      </c>
      <c r="L638" s="30">
        <f t="shared" si="295"/>
        <v>0.44251619257664032</v>
      </c>
      <c r="M638" s="30">
        <f t="shared" si="296"/>
        <v>-0.99204019468001348</v>
      </c>
      <c r="N638" s="1"/>
      <c r="O638" s="1"/>
      <c r="P638" s="21">
        <f t="shared" si="297"/>
        <v>-0.37403073987662316</v>
      </c>
      <c r="Q638" s="21">
        <f t="shared" si="298"/>
        <v>46.259692601233766</v>
      </c>
      <c r="R638" s="34">
        <v>3</v>
      </c>
      <c r="S638" s="34">
        <v>4</v>
      </c>
      <c r="T638" s="34">
        <v>17</v>
      </c>
      <c r="U638" s="34">
        <v>5</v>
      </c>
      <c r="V638" s="34">
        <v>5</v>
      </c>
      <c r="W638" s="34">
        <v>2</v>
      </c>
      <c r="X638" s="28">
        <f t="shared" si="299"/>
        <v>5</v>
      </c>
      <c r="Y638" s="22">
        <f t="shared" si="300"/>
        <v>29.523</v>
      </c>
      <c r="Z638" s="3"/>
      <c r="AA638" s="22">
        <f t="shared" si="301"/>
        <v>0.27271984513020847</v>
      </c>
      <c r="AB638" s="22">
        <f t="shared" si="302"/>
        <v>52.727198451302087</v>
      </c>
      <c r="AC638" s="34">
        <v>5</v>
      </c>
      <c r="AD638" s="34">
        <v>3</v>
      </c>
      <c r="AE638" s="34">
        <f t="shared" si="315"/>
        <v>8</v>
      </c>
      <c r="AF638" s="5">
        <f t="shared" si="316"/>
        <v>0.45101055878998159</v>
      </c>
      <c r="AG638" s="5">
        <v>110</v>
      </c>
      <c r="AH638" s="5">
        <f t="shared" si="322"/>
        <v>190</v>
      </c>
      <c r="AI638" s="5">
        <f t="shared" si="317"/>
        <v>-0.42573342857906671</v>
      </c>
      <c r="AJ638" s="5"/>
      <c r="AK638" s="23">
        <f t="shared" si="318"/>
        <v>1.2638565105457439E-2</v>
      </c>
      <c r="AL638" s="23">
        <f t="shared" si="319"/>
        <v>50.126385651054576</v>
      </c>
      <c r="AM638" s="38">
        <v>3</v>
      </c>
      <c r="AN638" s="38">
        <v>4</v>
      </c>
      <c r="AO638" s="38">
        <v>4</v>
      </c>
      <c r="AP638" s="38">
        <v>3</v>
      </c>
      <c r="AQ638" s="38">
        <v>3</v>
      </c>
      <c r="AR638" s="14">
        <v>4</v>
      </c>
      <c r="AS638" s="6">
        <f t="shared" si="306"/>
        <v>21</v>
      </c>
      <c r="AT638" s="6">
        <f t="shared" si="307"/>
        <v>-0.51789915767352035</v>
      </c>
      <c r="AU638" s="6">
        <f t="shared" si="308"/>
        <v>0.56903253960790645</v>
      </c>
      <c r="AV638" s="6">
        <f t="shared" si="309"/>
        <v>0.2970787949802603</v>
      </c>
      <c r="AW638" s="6">
        <f t="shared" si="310"/>
        <v>-1.2620324046144913</v>
      </c>
      <c r="AX638" s="6">
        <f t="shared" si="311"/>
        <v>-0.81754681637338489</v>
      </c>
      <c r="AY638" s="6">
        <f t="shared" si="312"/>
        <v>0.25555636805068033</v>
      </c>
      <c r="AZ638" s="6"/>
      <c r="BA638" s="6"/>
      <c r="BB638" s="24">
        <f t="shared" si="313"/>
        <v>-0.24596844600375822</v>
      </c>
      <c r="BC638" s="24">
        <f t="shared" si="320"/>
        <v>47.540315539962421</v>
      </c>
      <c r="BD638" s="20">
        <f t="shared" si="314"/>
        <v>-0.3346407756447155</v>
      </c>
      <c r="BE638" s="8">
        <f t="shared" si="303"/>
        <v>-8.3660193911178876E-2</v>
      </c>
      <c r="BF638" s="20">
        <f t="shared" si="304"/>
        <v>49.163398060888213</v>
      </c>
    </row>
    <row r="639" spans="1:58" customFormat="1">
      <c r="A639" s="34">
        <v>54932</v>
      </c>
      <c r="B639" s="35">
        <v>43607.623611111114</v>
      </c>
      <c r="C639" s="34" t="s">
        <v>4</v>
      </c>
      <c r="D639" s="34">
        <v>0.95</v>
      </c>
      <c r="E639" s="34">
        <f t="shared" si="305"/>
        <v>0.95</v>
      </c>
      <c r="F639" s="34">
        <v>4</v>
      </c>
      <c r="G639" s="34">
        <f t="shared" ref="G639:G702" si="323">IF(F639=999,0,F639)</f>
        <v>4</v>
      </c>
      <c r="H639" s="34">
        <v>0</v>
      </c>
      <c r="I639" s="34">
        <f t="shared" ref="I639:I702" si="324">IF(H639=999,0,H639)</f>
        <v>0</v>
      </c>
      <c r="J639" s="30">
        <f t="shared" ref="J639:J702" si="325">SUM(K639,L639,M639)</f>
        <v>-1.4102948054372675</v>
      </c>
      <c r="K639" s="30">
        <f t="shared" ref="K639:K702" si="326">(E639-$N$4)/$O$4</f>
        <v>-0.86077080333389422</v>
      </c>
      <c r="L639" s="30">
        <f t="shared" ref="L639:L702" si="327">(G639-$N$6)/$O$6</f>
        <v>0.44251619257664032</v>
      </c>
      <c r="M639" s="30">
        <f t="shared" ref="M639:M702" si="328">(I639-$N$8)/$O$8</f>
        <v>-0.99204019468001348</v>
      </c>
      <c r="N639" s="1"/>
      <c r="O639" s="1"/>
      <c r="P639" s="21">
        <f t="shared" ref="P639:P702" si="329">(SUM(K639:M639)/3)</f>
        <v>-0.47009826847908914</v>
      </c>
      <c r="Q639" s="21">
        <f t="shared" ref="Q639:Q702" si="330">50+(P639*10)</f>
        <v>45.299017315209106</v>
      </c>
      <c r="R639" s="34">
        <v>4</v>
      </c>
      <c r="S639" s="34">
        <v>4</v>
      </c>
      <c r="T639" s="34">
        <v>17</v>
      </c>
      <c r="U639" s="34">
        <v>4</v>
      </c>
      <c r="V639" s="34">
        <v>4</v>
      </c>
      <c r="W639" s="34">
        <v>2</v>
      </c>
      <c r="X639" s="28">
        <f t="shared" ref="X639:X702" si="331">IF(W639=1,6,7-W639)</f>
        <v>5</v>
      </c>
      <c r="Y639" s="22">
        <f t="shared" ref="Y639:Y702" si="332">IF(R639=999,0,R639*0.546)+IF(S639=999,0,S639*0.403)+(T639*0.989)+(U639*0.902)+(V639*0.932)+(W639*0.145)</f>
        <v>28.234999999999999</v>
      </c>
      <c r="Z639" s="3"/>
      <c r="AA639" s="22">
        <f t="shared" ref="AA639:AA702" si="333">(Y639-$Z$2)/$Z$4</f>
        <v>0.1060539404508712</v>
      </c>
      <c r="AB639" s="22">
        <f t="shared" ref="AB639:AB702" si="334">50+(10*AA639)</f>
        <v>51.06053940450871</v>
      </c>
      <c r="AC639" s="34">
        <v>5</v>
      </c>
      <c r="AD639" s="34">
        <v>3</v>
      </c>
      <c r="AE639" s="34">
        <f t="shared" si="315"/>
        <v>8</v>
      </c>
      <c r="AF639" s="5">
        <f t="shared" si="316"/>
        <v>0.45101055878998159</v>
      </c>
      <c r="AG639" s="5">
        <v>110</v>
      </c>
      <c r="AH639" s="5">
        <f t="shared" si="322"/>
        <v>190</v>
      </c>
      <c r="AI639" s="5">
        <f t="shared" si="317"/>
        <v>-0.42573342857906671</v>
      </c>
      <c r="AJ639" s="5"/>
      <c r="AK639" s="23">
        <f t="shared" si="318"/>
        <v>1.2638565105457439E-2</v>
      </c>
      <c r="AL639" s="23">
        <f t="shared" si="319"/>
        <v>50.126385651054576</v>
      </c>
      <c r="AM639" s="38">
        <v>3</v>
      </c>
      <c r="AN639" s="38">
        <v>4</v>
      </c>
      <c r="AO639" s="38">
        <v>4</v>
      </c>
      <c r="AP639" s="38">
        <v>3</v>
      </c>
      <c r="AQ639" s="38">
        <v>3</v>
      </c>
      <c r="AR639" s="14">
        <v>4</v>
      </c>
      <c r="AS639" s="6">
        <f t="shared" si="306"/>
        <v>21</v>
      </c>
      <c r="AT639" s="6">
        <f t="shared" si="307"/>
        <v>-0.51789915767352035</v>
      </c>
      <c r="AU639" s="6">
        <f t="shared" si="308"/>
        <v>0.56903253960790645</v>
      </c>
      <c r="AV639" s="6">
        <f t="shared" si="309"/>
        <v>0.2970787949802603</v>
      </c>
      <c r="AW639" s="6">
        <f t="shared" si="310"/>
        <v>-1.2620324046144913</v>
      </c>
      <c r="AX639" s="6">
        <f t="shared" si="311"/>
        <v>-0.81754681637338489</v>
      </c>
      <c r="AY639" s="6">
        <f t="shared" si="312"/>
        <v>0.25555636805068033</v>
      </c>
      <c r="AZ639" s="6"/>
      <c r="BA639" s="6"/>
      <c r="BB639" s="24">
        <f t="shared" si="313"/>
        <v>-0.24596844600375822</v>
      </c>
      <c r="BC639" s="24">
        <f t="shared" si="320"/>
        <v>47.540315539962421</v>
      </c>
      <c r="BD639" s="20">
        <f t="shared" si="314"/>
        <v>-0.59737420892651871</v>
      </c>
      <c r="BE639" s="8">
        <f t="shared" ref="BE639:BE702" si="335">BD639/4</f>
        <v>-0.14934355223162968</v>
      </c>
      <c r="BF639" s="20">
        <f t="shared" ref="BF639:BF702" si="336">50+(BE639*10)</f>
        <v>48.506564477683703</v>
      </c>
    </row>
    <row r="640" spans="1:58" customFormat="1">
      <c r="A640" s="34">
        <v>54932</v>
      </c>
      <c r="B640" s="35">
        <v>43607.788194444445</v>
      </c>
      <c r="C640" s="34" t="s">
        <v>5</v>
      </c>
      <c r="D640" s="34">
        <v>1</v>
      </c>
      <c r="E640" s="34">
        <f t="shared" si="305"/>
        <v>1</v>
      </c>
      <c r="F640" s="34">
        <v>4</v>
      </c>
      <c r="G640" s="34">
        <f t="shared" si="323"/>
        <v>4</v>
      </c>
      <c r="H640" s="34">
        <v>0</v>
      </c>
      <c r="I640" s="34">
        <f t="shared" si="324"/>
        <v>0</v>
      </c>
      <c r="J640" s="30">
        <f t="shared" si="325"/>
        <v>-1.3691230074647818</v>
      </c>
      <c r="K640" s="30">
        <f t="shared" si="326"/>
        <v>-0.81959900536140873</v>
      </c>
      <c r="L640" s="30">
        <f t="shared" si="327"/>
        <v>0.44251619257664032</v>
      </c>
      <c r="M640" s="30">
        <f t="shared" si="328"/>
        <v>-0.99204019468001348</v>
      </c>
      <c r="N640" s="1"/>
      <c r="O640" s="1"/>
      <c r="P640" s="21">
        <f t="shared" si="329"/>
        <v>-0.45637433582159392</v>
      </c>
      <c r="Q640" s="21">
        <f t="shared" si="330"/>
        <v>45.436256641784063</v>
      </c>
      <c r="R640" s="37">
        <v>3</v>
      </c>
      <c r="S640" s="37">
        <v>4</v>
      </c>
      <c r="T640" s="34">
        <v>8</v>
      </c>
      <c r="U640" s="34">
        <v>2</v>
      </c>
      <c r="V640" s="34">
        <v>2</v>
      </c>
      <c r="W640" s="34">
        <v>1</v>
      </c>
      <c r="X640" s="28">
        <f t="shared" si="331"/>
        <v>6</v>
      </c>
      <c r="Y640" s="22">
        <f t="shared" si="332"/>
        <v>14.975</v>
      </c>
      <c r="Z640" s="3"/>
      <c r="AA640" s="22">
        <f t="shared" si="333"/>
        <v>-1.6097767241826781</v>
      </c>
      <c r="AB640" s="22">
        <f t="shared" si="334"/>
        <v>33.90223275817322</v>
      </c>
      <c r="AC640" s="34">
        <v>5</v>
      </c>
      <c r="AD640" s="34">
        <v>3</v>
      </c>
      <c r="AE640" s="34">
        <f t="shared" si="315"/>
        <v>8</v>
      </c>
      <c r="AF640" s="5">
        <f t="shared" si="316"/>
        <v>0.45101055878998159</v>
      </c>
      <c r="AG640" s="5">
        <v>110</v>
      </c>
      <c r="AH640" s="5">
        <f t="shared" si="322"/>
        <v>190</v>
      </c>
      <c r="AI640" s="5">
        <f t="shared" si="317"/>
        <v>-0.42573342857906671</v>
      </c>
      <c r="AJ640" s="5"/>
      <c r="AK640" s="23">
        <f t="shared" si="318"/>
        <v>1.2638565105457439E-2</v>
      </c>
      <c r="AL640" s="23">
        <f t="shared" si="319"/>
        <v>50.126385651054576</v>
      </c>
      <c r="AM640" s="38">
        <v>3</v>
      </c>
      <c r="AN640" s="38">
        <v>4</v>
      </c>
      <c r="AO640" s="38">
        <v>4</v>
      </c>
      <c r="AP640" s="38">
        <v>3</v>
      </c>
      <c r="AQ640" s="38">
        <v>3</v>
      </c>
      <c r="AR640" s="14">
        <v>4</v>
      </c>
      <c r="AS640" s="6">
        <f t="shared" si="306"/>
        <v>21</v>
      </c>
      <c r="AT640" s="6">
        <f t="shared" si="307"/>
        <v>-0.51789915767352035</v>
      </c>
      <c r="AU640" s="6">
        <f t="shared" si="308"/>
        <v>0.56903253960790645</v>
      </c>
      <c r="AV640" s="6">
        <f t="shared" si="309"/>
        <v>0.2970787949802603</v>
      </c>
      <c r="AW640" s="6">
        <f t="shared" si="310"/>
        <v>-1.2620324046144913</v>
      </c>
      <c r="AX640" s="6">
        <f t="shared" si="311"/>
        <v>-0.81754681637338489</v>
      </c>
      <c r="AY640" s="6">
        <f t="shared" si="312"/>
        <v>0.25555636805068033</v>
      </c>
      <c r="AZ640" s="6"/>
      <c r="BA640" s="6"/>
      <c r="BB640" s="24">
        <f t="shared" si="313"/>
        <v>-0.24596844600375822</v>
      </c>
      <c r="BC640" s="24">
        <f t="shared" si="320"/>
        <v>47.540315539962421</v>
      </c>
      <c r="BD640" s="20">
        <f t="shared" si="314"/>
        <v>-2.2994809409025732</v>
      </c>
      <c r="BE640" s="8">
        <f t="shared" si="335"/>
        <v>-0.57487023522564329</v>
      </c>
      <c r="BF640" s="20">
        <f t="shared" si="336"/>
        <v>44.25129764774357</v>
      </c>
    </row>
    <row r="641" spans="1:58" customFormat="1">
      <c r="A641" s="34">
        <v>54932</v>
      </c>
      <c r="B641" s="35">
        <v>43607.854166666664</v>
      </c>
      <c r="C641" s="34" t="s">
        <v>6</v>
      </c>
      <c r="D641" s="34">
        <v>3.5</v>
      </c>
      <c r="E641" s="34">
        <f t="shared" si="305"/>
        <v>3.5</v>
      </c>
      <c r="F641" s="34">
        <v>4</v>
      </c>
      <c r="G641" s="34">
        <f t="shared" si="323"/>
        <v>4</v>
      </c>
      <c r="H641" s="34">
        <v>0</v>
      </c>
      <c r="I641" s="34">
        <f t="shared" si="324"/>
        <v>0</v>
      </c>
      <c r="J641" s="30">
        <f t="shared" si="325"/>
        <v>0.68946689115948812</v>
      </c>
      <c r="K641" s="30">
        <f t="shared" si="326"/>
        <v>1.2389908932628613</v>
      </c>
      <c r="L641" s="30">
        <f t="shared" si="327"/>
        <v>0.44251619257664032</v>
      </c>
      <c r="M641" s="30">
        <f t="shared" si="328"/>
        <v>-0.99204019468001348</v>
      </c>
      <c r="N641" s="1"/>
      <c r="O641" s="1"/>
      <c r="P641" s="21">
        <f t="shared" si="329"/>
        <v>0.22982229705316271</v>
      </c>
      <c r="Q641" s="21">
        <f t="shared" si="330"/>
        <v>52.298222970531626</v>
      </c>
      <c r="R641" s="37">
        <v>3</v>
      </c>
      <c r="S641" s="37">
        <v>4</v>
      </c>
      <c r="T641" s="34">
        <v>8</v>
      </c>
      <c r="U641" s="34">
        <v>2</v>
      </c>
      <c r="V641" s="34">
        <v>2</v>
      </c>
      <c r="W641" s="34">
        <v>1</v>
      </c>
      <c r="X641" s="28">
        <f t="shared" si="331"/>
        <v>6</v>
      </c>
      <c r="Y641" s="22">
        <f t="shared" si="332"/>
        <v>14.975</v>
      </c>
      <c r="Z641" s="3"/>
      <c r="AA641" s="22">
        <f t="shared" si="333"/>
        <v>-1.6097767241826781</v>
      </c>
      <c r="AB641" s="22">
        <f t="shared" si="334"/>
        <v>33.90223275817322</v>
      </c>
      <c r="AC641" s="34">
        <v>5</v>
      </c>
      <c r="AD641" s="34">
        <v>3</v>
      </c>
      <c r="AE641" s="34">
        <f t="shared" si="315"/>
        <v>8</v>
      </c>
      <c r="AF641" s="5">
        <f t="shared" si="316"/>
        <v>0.45101055878998159</v>
      </c>
      <c r="AG641" s="5">
        <v>110</v>
      </c>
      <c r="AH641" s="5">
        <f t="shared" si="322"/>
        <v>190</v>
      </c>
      <c r="AI641" s="5">
        <f t="shared" si="317"/>
        <v>-0.42573342857906671</v>
      </c>
      <c r="AJ641" s="5"/>
      <c r="AK641" s="23">
        <f t="shared" si="318"/>
        <v>1.2638565105457439E-2</v>
      </c>
      <c r="AL641" s="23">
        <f t="shared" si="319"/>
        <v>50.126385651054576</v>
      </c>
      <c r="AM641" s="38">
        <v>3</v>
      </c>
      <c r="AN641" s="38">
        <v>4</v>
      </c>
      <c r="AO641" s="38">
        <v>4</v>
      </c>
      <c r="AP641" s="38">
        <v>3</v>
      </c>
      <c r="AQ641" s="38">
        <v>3</v>
      </c>
      <c r="AR641" s="14">
        <v>4</v>
      </c>
      <c r="AS641" s="6">
        <f t="shared" si="306"/>
        <v>21</v>
      </c>
      <c r="AT641" s="6">
        <f t="shared" si="307"/>
        <v>-0.51789915767352035</v>
      </c>
      <c r="AU641" s="6">
        <f t="shared" si="308"/>
        <v>0.56903253960790645</v>
      </c>
      <c r="AV641" s="6">
        <f t="shared" si="309"/>
        <v>0.2970787949802603</v>
      </c>
      <c r="AW641" s="6">
        <f t="shared" si="310"/>
        <v>-1.2620324046144913</v>
      </c>
      <c r="AX641" s="6">
        <f t="shared" si="311"/>
        <v>-0.81754681637338489</v>
      </c>
      <c r="AY641" s="6">
        <f t="shared" si="312"/>
        <v>0.25555636805068033</v>
      </c>
      <c r="AZ641" s="6"/>
      <c r="BA641" s="6"/>
      <c r="BB641" s="24">
        <f t="shared" si="313"/>
        <v>-0.24596844600375822</v>
      </c>
      <c r="BC641" s="24">
        <f t="shared" si="320"/>
        <v>47.540315539962421</v>
      </c>
      <c r="BD641" s="20">
        <f t="shared" si="314"/>
        <v>-1.6132843080278163</v>
      </c>
      <c r="BE641" s="8">
        <f t="shared" si="335"/>
        <v>-0.40332107700695408</v>
      </c>
      <c r="BF641" s="20">
        <f t="shared" si="336"/>
        <v>45.966789229930455</v>
      </c>
    </row>
    <row r="642" spans="1:58" customFormat="1">
      <c r="A642" s="34">
        <v>54932</v>
      </c>
      <c r="B642" s="35">
        <v>43608.4375</v>
      </c>
      <c r="C642" s="34" t="s">
        <v>12</v>
      </c>
      <c r="D642" s="34">
        <v>3</v>
      </c>
      <c r="E642" s="34">
        <f t="shared" ref="E642:E705" si="337">IF(D642=999,0,D642)</f>
        <v>3</v>
      </c>
      <c r="F642" s="34">
        <v>4</v>
      </c>
      <c r="G642" s="34">
        <f t="shared" si="323"/>
        <v>4</v>
      </c>
      <c r="H642" s="34">
        <v>0</v>
      </c>
      <c r="I642" s="34">
        <f t="shared" si="324"/>
        <v>0</v>
      </c>
      <c r="J642" s="30">
        <f t="shared" si="325"/>
        <v>0.27774891143463409</v>
      </c>
      <c r="K642" s="30">
        <f t="shared" si="326"/>
        <v>0.82727291353800725</v>
      </c>
      <c r="L642" s="30">
        <f t="shared" si="327"/>
        <v>0.44251619257664032</v>
      </c>
      <c r="M642" s="30">
        <f t="shared" si="328"/>
        <v>-0.99204019468001348</v>
      </c>
      <c r="N642" s="1"/>
      <c r="O642" s="1"/>
      <c r="P642" s="21">
        <f t="shared" si="329"/>
        <v>9.258297047821136E-2</v>
      </c>
      <c r="Q642" s="21">
        <f t="shared" si="330"/>
        <v>50.92582970478211</v>
      </c>
      <c r="R642" s="37">
        <v>3</v>
      </c>
      <c r="S642" s="37">
        <v>4</v>
      </c>
      <c r="T642" s="34">
        <v>8</v>
      </c>
      <c r="U642" s="34">
        <v>2</v>
      </c>
      <c r="V642" s="34">
        <v>2</v>
      </c>
      <c r="W642" s="34">
        <v>1</v>
      </c>
      <c r="X642" s="28">
        <f t="shared" si="331"/>
        <v>6</v>
      </c>
      <c r="Y642" s="22">
        <f t="shared" si="332"/>
        <v>14.975</v>
      </c>
      <c r="Z642" s="3"/>
      <c r="AA642" s="22">
        <f t="shared" si="333"/>
        <v>-1.6097767241826781</v>
      </c>
      <c r="AB642" s="22">
        <f t="shared" si="334"/>
        <v>33.90223275817322</v>
      </c>
      <c r="AC642" s="34">
        <v>0</v>
      </c>
      <c r="AD642" s="34">
        <v>0</v>
      </c>
      <c r="AE642" s="34">
        <f t="shared" si="315"/>
        <v>0</v>
      </c>
      <c r="AF642" s="5">
        <f t="shared" si="316"/>
        <v>-2.2491811545366542</v>
      </c>
      <c r="AG642" s="5">
        <v>110</v>
      </c>
      <c r="AH642" s="5">
        <f t="shared" si="322"/>
        <v>190</v>
      </c>
      <c r="AI642" s="5">
        <f t="shared" si="317"/>
        <v>-0.42573342857906671</v>
      </c>
      <c r="AJ642" s="5"/>
      <c r="AK642" s="23">
        <f t="shared" si="318"/>
        <v>-1.3374572915578604</v>
      </c>
      <c r="AL642" s="23">
        <f t="shared" si="319"/>
        <v>36.625427084421396</v>
      </c>
      <c r="AM642" s="38">
        <v>3</v>
      </c>
      <c r="AN642" s="38">
        <v>4</v>
      </c>
      <c r="AO642" s="38">
        <v>4</v>
      </c>
      <c r="AP642" s="38">
        <v>3</v>
      </c>
      <c r="AQ642" s="38">
        <v>3</v>
      </c>
      <c r="AR642" s="14">
        <v>4</v>
      </c>
      <c r="AS642" s="6">
        <f t="shared" ref="AS642:AS705" si="338">SUM(AM642:AR642)</f>
        <v>21</v>
      </c>
      <c r="AT642" s="6">
        <f t="shared" ref="AT642:AT705" si="339">($AM642-$AZ$4)/$BA$4</f>
        <v>-0.51789915767352035</v>
      </c>
      <c r="AU642" s="6">
        <f t="shared" ref="AU642:AU705" si="340">($AN642-$AZ$6)/$BA$6</f>
        <v>0.56903253960790645</v>
      </c>
      <c r="AV642" s="6">
        <f t="shared" ref="AV642:AV705" si="341">($AO642-$AZ$8)/$BA$8</f>
        <v>0.2970787949802603</v>
      </c>
      <c r="AW642" s="6">
        <f t="shared" ref="AW642:AW705" si="342">($AP642-$AZ$10)-$BA$10</f>
        <v>-1.2620324046144913</v>
      </c>
      <c r="AX642" s="6">
        <f t="shared" ref="AX642:AX705" si="343">($AQ642-$AZ$12)/$BA$12</f>
        <v>-0.81754681637338489</v>
      </c>
      <c r="AY642" s="6">
        <f t="shared" ref="AY642:AY705" si="344">($AR642-$AZ$14)/$BA$14</f>
        <v>0.25555636805068033</v>
      </c>
      <c r="AZ642" s="6"/>
      <c r="BA642" s="6"/>
      <c r="BB642" s="24">
        <f t="shared" ref="BB642:BB705" si="345">(SUM(AT642:AY642)/6)</f>
        <v>-0.24596844600375822</v>
      </c>
      <c r="BC642" s="24">
        <f t="shared" si="320"/>
        <v>47.540315539962421</v>
      </c>
      <c r="BD642" s="20">
        <f t="shared" ref="BD642:BD705" si="346">SUM(P642,AA642,AK642,BB642)</f>
        <v>-3.1006194912660856</v>
      </c>
      <c r="BE642" s="8">
        <f t="shared" si="335"/>
        <v>-0.7751548728165214</v>
      </c>
      <c r="BF642" s="20">
        <f t="shared" si="336"/>
        <v>42.248451271834789</v>
      </c>
    </row>
    <row r="643" spans="1:58" customFormat="1">
      <c r="A643" s="34">
        <v>54932</v>
      </c>
      <c r="B643" s="35">
        <v>43608.568055555559</v>
      </c>
      <c r="C643" s="34" t="s">
        <v>4</v>
      </c>
      <c r="D643" s="34">
        <v>1.3</v>
      </c>
      <c r="E643" s="34">
        <f t="shared" si="337"/>
        <v>1.3</v>
      </c>
      <c r="F643" s="34">
        <v>5</v>
      </c>
      <c r="G643" s="34">
        <f t="shared" si="323"/>
        <v>5</v>
      </c>
      <c r="H643" s="34">
        <v>5</v>
      </c>
      <c r="I643" s="34">
        <f t="shared" si="324"/>
        <v>5</v>
      </c>
      <c r="J643" s="30">
        <f t="shared" si="325"/>
        <v>2.452357818569741</v>
      </c>
      <c r="K643" s="30">
        <f t="shared" si="326"/>
        <v>-0.57256821752649634</v>
      </c>
      <c r="L643" s="30">
        <f t="shared" si="327"/>
        <v>1.4952998141315237</v>
      </c>
      <c r="M643" s="30">
        <f t="shared" si="328"/>
        <v>1.5296262219647134</v>
      </c>
      <c r="N643" s="1"/>
      <c r="O643" s="1"/>
      <c r="P643" s="21">
        <f t="shared" si="329"/>
        <v>0.81745260618991367</v>
      </c>
      <c r="Q643" s="21">
        <f t="shared" si="330"/>
        <v>58.174526061899137</v>
      </c>
      <c r="R643" s="37">
        <v>3</v>
      </c>
      <c r="S643" s="37">
        <v>4</v>
      </c>
      <c r="T643" s="34">
        <v>8</v>
      </c>
      <c r="U643" s="34">
        <v>2</v>
      </c>
      <c r="V643" s="34">
        <v>2</v>
      </c>
      <c r="W643" s="34">
        <v>1</v>
      </c>
      <c r="X643" s="28">
        <f t="shared" si="331"/>
        <v>6</v>
      </c>
      <c r="Y643" s="22">
        <f t="shared" si="332"/>
        <v>14.975</v>
      </c>
      <c r="Z643" s="3"/>
      <c r="AA643" s="22">
        <f t="shared" si="333"/>
        <v>-1.6097767241826781</v>
      </c>
      <c r="AB643" s="22">
        <f t="shared" si="334"/>
        <v>33.90223275817322</v>
      </c>
      <c r="AC643" s="34">
        <v>0</v>
      </c>
      <c r="AD643" s="34">
        <v>0</v>
      </c>
      <c r="AE643" s="34">
        <f t="shared" ref="AE643:AE706" si="347">SUM(AC643,AD643)</f>
        <v>0</v>
      </c>
      <c r="AF643" s="5">
        <f t="shared" ref="AF643:AF706" si="348">(AE643-$AJ$2)/$AJ$4</f>
        <v>-2.2491811545366542</v>
      </c>
      <c r="AG643" s="5">
        <v>110</v>
      </c>
      <c r="AH643" s="5">
        <f t="shared" si="322"/>
        <v>190</v>
      </c>
      <c r="AI643" s="5">
        <f t="shared" ref="AI643:AI706" si="349">(AH643-$AJ$6)/$AJ$8</f>
        <v>-0.42573342857906671</v>
      </c>
      <c r="AJ643" s="5"/>
      <c r="AK643" s="23">
        <f t="shared" ref="AK643:AK706" si="350">(AF643+AI643)/2</f>
        <v>-1.3374572915578604</v>
      </c>
      <c r="AL643" s="23">
        <f t="shared" ref="AL643:AL706" si="351">50+(10*AK643)</f>
        <v>36.625427084421396</v>
      </c>
      <c r="AM643" s="38">
        <v>3</v>
      </c>
      <c r="AN643" s="38">
        <v>4</v>
      </c>
      <c r="AO643" s="38">
        <v>4</v>
      </c>
      <c r="AP643" s="38">
        <v>3</v>
      </c>
      <c r="AQ643" s="38">
        <v>3</v>
      </c>
      <c r="AR643" s="14">
        <v>4</v>
      </c>
      <c r="AS643" s="6">
        <f t="shared" si="338"/>
        <v>21</v>
      </c>
      <c r="AT643" s="6">
        <f t="shared" si="339"/>
        <v>-0.51789915767352035</v>
      </c>
      <c r="AU643" s="6">
        <f t="shared" si="340"/>
        <v>0.56903253960790645</v>
      </c>
      <c r="AV643" s="6">
        <f t="shared" si="341"/>
        <v>0.2970787949802603</v>
      </c>
      <c r="AW643" s="6">
        <f t="shared" si="342"/>
        <v>-1.2620324046144913</v>
      </c>
      <c r="AX643" s="6">
        <f t="shared" si="343"/>
        <v>-0.81754681637338489</v>
      </c>
      <c r="AY643" s="6">
        <f t="shared" si="344"/>
        <v>0.25555636805068033</v>
      </c>
      <c r="AZ643" s="6"/>
      <c r="BA643" s="6"/>
      <c r="BB643" s="24">
        <f t="shared" si="345"/>
        <v>-0.24596844600375822</v>
      </c>
      <c r="BC643" s="24">
        <f t="shared" ref="BC643:BC706" si="352">50+(BB643*10)</f>
        <v>47.540315539962421</v>
      </c>
      <c r="BD643" s="20">
        <f t="shared" si="346"/>
        <v>-2.3757498555543832</v>
      </c>
      <c r="BE643" s="8">
        <f t="shared" si="335"/>
        <v>-0.59393746388859581</v>
      </c>
      <c r="BF643" s="20">
        <f t="shared" si="336"/>
        <v>44.060625361114042</v>
      </c>
    </row>
    <row r="644" spans="1:58" customFormat="1">
      <c r="A644" s="34">
        <v>54932</v>
      </c>
      <c r="B644" s="35">
        <v>43608.771527777775</v>
      </c>
      <c r="C644" s="34" t="s">
        <v>5</v>
      </c>
      <c r="D644" s="34">
        <v>1.5</v>
      </c>
      <c r="E644" s="34">
        <f t="shared" si="337"/>
        <v>1.5</v>
      </c>
      <c r="F644" s="34">
        <v>5</v>
      </c>
      <c r="G644" s="34">
        <f t="shared" si="323"/>
        <v>5</v>
      </c>
      <c r="H644" s="34">
        <v>5</v>
      </c>
      <c r="I644" s="34">
        <f t="shared" si="324"/>
        <v>5</v>
      </c>
      <c r="J644" s="30">
        <f t="shared" si="325"/>
        <v>2.6170450104596821</v>
      </c>
      <c r="K644" s="30">
        <f t="shared" si="326"/>
        <v>-0.40788102563655476</v>
      </c>
      <c r="L644" s="30">
        <f t="shared" si="327"/>
        <v>1.4952998141315237</v>
      </c>
      <c r="M644" s="30">
        <f t="shared" si="328"/>
        <v>1.5296262219647134</v>
      </c>
      <c r="N644" s="1"/>
      <c r="O644" s="1"/>
      <c r="P644" s="21">
        <f t="shared" si="329"/>
        <v>0.87234833681989399</v>
      </c>
      <c r="Q644" s="21">
        <f t="shared" si="330"/>
        <v>58.723483368198941</v>
      </c>
      <c r="R644" s="37">
        <v>3</v>
      </c>
      <c r="S644" s="37">
        <v>4</v>
      </c>
      <c r="T644" s="34">
        <v>8</v>
      </c>
      <c r="U644" s="34">
        <v>2</v>
      </c>
      <c r="V644" s="34">
        <v>2</v>
      </c>
      <c r="W644" s="34">
        <v>1</v>
      </c>
      <c r="X644" s="28">
        <f t="shared" si="331"/>
        <v>6</v>
      </c>
      <c r="Y644" s="22">
        <f t="shared" si="332"/>
        <v>14.975</v>
      </c>
      <c r="Z644" s="3"/>
      <c r="AA644" s="22">
        <f t="shared" si="333"/>
        <v>-1.6097767241826781</v>
      </c>
      <c r="AB644" s="22">
        <f t="shared" si="334"/>
        <v>33.90223275817322</v>
      </c>
      <c r="AC644" s="34">
        <v>0</v>
      </c>
      <c r="AD644" s="34">
        <v>0</v>
      </c>
      <c r="AE644" s="34">
        <f t="shared" si="347"/>
        <v>0</v>
      </c>
      <c r="AF644" s="5">
        <f t="shared" si="348"/>
        <v>-2.2491811545366542</v>
      </c>
      <c r="AG644" s="5">
        <v>110</v>
      </c>
      <c r="AH644" s="5">
        <f t="shared" si="322"/>
        <v>190</v>
      </c>
      <c r="AI644" s="5">
        <f t="shared" si="349"/>
        <v>-0.42573342857906671</v>
      </c>
      <c r="AJ644" s="5"/>
      <c r="AK644" s="23">
        <f t="shared" si="350"/>
        <v>-1.3374572915578604</v>
      </c>
      <c r="AL644" s="23">
        <f t="shared" si="351"/>
        <v>36.625427084421396</v>
      </c>
      <c r="AM644" s="38">
        <v>3</v>
      </c>
      <c r="AN644" s="38">
        <v>4</v>
      </c>
      <c r="AO644" s="38">
        <v>4</v>
      </c>
      <c r="AP644" s="38">
        <v>3</v>
      </c>
      <c r="AQ644" s="38">
        <v>3</v>
      </c>
      <c r="AR644" s="14">
        <v>4</v>
      </c>
      <c r="AS644" s="6">
        <f t="shared" si="338"/>
        <v>21</v>
      </c>
      <c r="AT644" s="6">
        <f t="shared" si="339"/>
        <v>-0.51789915767352035</v>
      </c>
      <c r="AU644" s="6">
        <f t="shared" si="340"/>
        <v>0.56903253960790645</v>
      </c>
      <c r="AV644" s="6">
        <f t="shared" si="341"/>
        <v>0.2970787949802603</v>
      </c>
      <c r="AW644" s="6">
        <f t="shared" si="342"/>
        <v>-1.2620324046144913</v>
      </c>
      <c r="AX644" s="6">
        <f t="shared" si="343"/>
        <v>-0.81754681637338489</v>
      </c>
      <c r="AY644" s="6">
        <f t="shared" si="344"/>
        <v>0.25555636805068033</v>
      </c>
      <c r="AZ644" s="6"/>
      <c r="BA644" s="6"/>
      <c r="BB644" s="24">
        <f t="shared" si="345"/>
        <v>-0.24596844600375822</v>
      </c>
      <c r="BC644" s="24">
        <f t="shared" si="352"/>
        <v>47.540315539962421</v>
      </c>
      <c r="BD644" s="20">
        <f t="shared" si="346"/>
        <v>-2.320854124924403</v>
      </c>
      <c r="BE644" s="8">
        <f t="shared" si="335"/>
        <v>-0.58021353123110075</v>
      </c>
      <c r="BF644" s="20">
        <f t="shared" si="336"/>
        <v>44.197864687688991</v>
      </c>
    </row>
    <row r="645" spans="1:58" s="9" customFormat="1" ht="15.75" thickBot="1">
      <c r="A645" s="60">
        <v>54932</v>
      </c>
      <c r="B645" s="72">
        <v>43608.854166666664</v>
      </c>
      <c r="C645" s="60" t="s">
        <v>6</v>
      </c>
      <c r="D645" s="60">
        <v>1.3</v>
      </c>
      <c r="E645" s="60">
        <f t="shared" si="337"/>
        <v>1.3</v>
      </c>
      <c r="F645" s="60">
        <v>5</v>
      </c>
      <c r="G645" s="60">
        <f t="shared" si="323"/>
        <v>5</v>
      </c>
      <c r="H645" s="60">
        <v>0</v>
      </c>
      <c r="I645" s="60">
        <f t="shared" si="324"/>
        <v>0</v>
      </c>
      <c r="J645" s="39">
        <f t="shared" si="325"/>
        <v>-6.9308598074986127E-2</v>
      </c>
      <c r="K645" s="39">
        <f t="shared" si="326"/>
        <v>-0.57256821752649634</v>
      </c>
      <c r="L645" s="39">
        <f t="shared" si="327"/>
        <v>1.4952998141315237</v>
      </c>
      <c r="M645" s="39">
        <f t="shared" si="328"/>
        <v>-0.99204019468001348</v>
      </c>
      <c r="N645" s="10"/>
      <c r="O645" s="10"/>
      <c r="P645" s="26">
        <f t="shared" si="329"/>
        <v>-2.3102866024995377E-2</v>
      </c>
      <c r="Q645" s="26">
        <f t="shared" si="330"/>
        <v>49.768971339750046</v>
      </c>
      <c r="R645" s="59">
        <v>3</v>
      </c>
      <c r="S645" s="59">
        <v>4</v>
      </c>
      <c r="T645" s="60">
        <v>8</v>
      </c>
      <c r="U645" s="60">
        <v>2</v>
      </c>
      <c r="V645" s="60">
        <v>2</v>
      </c>
      <c r="W645" s="60">
        <v>1</v>
      </c>
      <c r="X645" s="40">
        <f t="shared" si="331"/>
        <v>6</v>
      </c>
      <c r="Y645" s="41">
        <f t="shared" si="332"/>
        <v>14.975</v>
      </c>
      <c r="Z645" s="11"/>
      <c r="AA645" s="41">
        <f t="shared" si="333"/>
        <v>-1.6097767241826781</v>
      </c>
      <c r="AB645" s="41">
        <f t="shared" si="334"/>
        <v>33.90223275817322</v>
      </c>
      <c r="AC645" s="60">
        <v>0</v>
      </c>
      <c r="AD645" s="60">
        <v>0</v>
      </c>
      <c r="AE645" s="34">
        <f t="shared" si="347"/>
        <v>0</v>
      </c>
      <c r="AF645" s="5">
        <f t="shared" si="348"/>
        <v>-2.2491811545366542</v>
      </c>
      <c r="AG645" s="5">
        <v>110</v>
      </c>
      <c r="AH645" s="5">
        <f t="shared" si="322"/>
        <v>190</v>
      </c>
      <c r="AI645" s="5">
        <f t="shared" si="349"/>
        <v>-0.42573342857906671</v>
      </c>
      <c r="AJ645" s="12"/>
      <c r="AK645" s="23">
        <f t="shared" si="350"/>
        <v>-1.3374572915578604</v>
      </c>
      <c r="AL645" s="23">
        <f t="shared" si="351"/>
        <v>36.625427084421396</v>
      </c>
      <c r="AM645" s="59">
        <v>3</v>
      </c>
      <c r="AN645" s="59">
        <v>4</v>
      </c>
      <c r="AO645" s="59">
        <v>4</v>
      </c>
      <c r="AP645" s="59">
        <v>3</v>
      </c>
      <c r="AQ645" s="59">
        <v>3</v>
      </c>
      <c r="AR645" s="9">
        <v>4</v>
      </c>
      <c r="AS645" s="13">
        <f t="shared" si="338"/>
        <v>21</v>
      </c>
      <c r="AT645" s="13">
        <f t="shared" si="339"/>
        <v>-0.51789915767352035</v>
      </c>
      <c r="AU645" s="13">
        <f t="shared" si="340"/>
        <v>0.56903253960790645</v>
      </c>
      <c r="AV645" s="13">
        <f t="shared" si="341"/>
        <v>0.2970787949802603</v>
      </c>
      <c r="AW645" s="13">
        <f t="shared" si="342"/>
        <v>-1.2620324046144913</v>
      </c>
      <c r="AX645" s="13">
        <f t="shared" si="343"/>
        <v>-0.81754681637338489</v>
      </c>
      <c r="AY645" s="13">
        <f t="shared" si="344"/>
        <v>0.25555636805068033</v>
      </c>
      <c r="AZ645" s="13"/>
      <c r="BA645" s="13"/>
      <c r="BB645" s="43">
        <f t="shared" si="345"/>
        <v>-0.24596844600375822</v>
      </c>
      <c r="BC645" s="43">
        <f t="shared" si="352"/>
        <v>47.540315539962421</v>
      </c>
      <c r="BD645" s="45">
        <f t="shared" si="346"/>
        <v>-3.2163053277692923</v>
      </c>
      <c r="BE645" s="44">
        <f t="shared" si="335"/>
        <v>-0.80407633194232309</v>
      </c>
      <c r="BF645" s="45">
        <f t="shared" si="336"/>
        <v>41.959236680576765</v>
      </c>
    </row>
    <row r="646" spans="1:58" customFormat="1">
      <c r="A646" s="34">
        <v>54933</v>
      </c>
      <c r="B646" s="35">
        <v>43602.4375</v>
      </c>
      <c r="C646" s="34" t="s">
        <v>3</v>
      </c>
      <c r="D646" s="34">
        <v>3</v>
      </c>
      <c r="E646" s="34">
        <f t="shared" si="337"/>
        <v>3</v>
      </c>
      <c r="F646" s="34">
        <v>4</v>
      </c>
      <c r="G646" s="34">
        <f t="shared" si="323"/>
        <v>4</v>
      </c>
      <c r="H646" s="34">
        <v>0</v>
      </c>
      <c r="I646" s="34">
        <f t="shared" si="324"/>
        <v>0</v>
      </c>
      <c r="J646" s="30">
        <f t="shared" si="325"/>
        <v>0.27774891143463409</v>
      </c>
      <c r="K646" s="30">
        <f t="shared" si="326"/>
        <v>0.82727291353800725</v>
      </c>
      <c r="L646" s="30">
        <f t="shared" si="327"/>
        <v>0.44251619257664032</v>
      </c>
      <c r="M646" s="30">
        <f t="shared" si="328"/>
        <v>-0.99204019468001348</v>
      </c>
      <c r="N646" s="1"/>
      <c r="O646" s="1"/>
      <c r="P646" s="21">
        <f t="shared" si="329"/>
        <v>9.258297047821136E-2</v>
      </c>
      <c r="Q646" s="21">
        <f t="shared" si="330"/>
        <v>50.92582970478211</v>
      </c>
      <c r="R646" s="37">
        <v>3</v>
      </c>
      <c r="S646" s="37">
        <v>4</v>
      </c>
      <c r="T646" s="34">
        <v>8</v>
      </c>
      <c r="U646" s="34">
        <v>2</v>
      </c>
      <c r="V646" s="34">
        <v>2</v>
      </c>
      <c r="W646" s="34">
        <v>1</v>
      </c>
      <c r="X646" s="28">
        <f t="shared" si="331"/>
        <v>6</v>
      </c>
      <c r="Y646" s="22">
        <f t="shared" si="332"/>
        <v>14.975</v>
      </c>
      <c r="Z646" s="3"/>
      <c r="AA646" s="22">
        <f t="shared" si="333"/>
        <v>-1.6097767241826781</v>
      </c>
      <c r="AB646" s="22">
        <f t="shared" si="334"/>
        <v>33.90223275817322</v>
      </c>
      <c r="AC646" s="34">
        <v>5</v>
      </c>
      <c r="AD646" s="34">
        <v>4</v>
      </c>
      <c r="AE646" s="34">
        <f t="shared" si="347"/>
        <v>9</v>
      </c>
      <c r="AF646" s="5">
        <f t="shared" si="348"/>
        <v>0.78853452295581106</v>
      </c>
      <c r="AG646" s="5">
        <v>66</v>
      </c>
      <c r="AH646" s="5">
        <f>300-AG646</f>
        <v>234</v>
      </c>
      <c r="AI646" s="5">
        <f t="shared" si="349"/>
        <v>0.38968711580293902</v>
      </c>
      <c r="AJ646" s="5"/>
      <c r="AK646" s="23">
        <f t="shared" si="350"/>
        <v>0.58911081937937504</v>
      </c>
      <c r="AL646" s="23">
        <f t="shared" si="351"/>
        <v>55.891108193793748</v>
      </c>
      <c r="AM646" s="37">
        <v>3</v>
      </c>
      <c r="AN646" s="37">
        <v>2</v>
      </c>
      <c r="AO646" s="37">
        <v>3</v>
      </c>
      <c r="AP646" s="37">
        <v>3</v>
      </c>
      <c r="AQ646" s="37">
        <v>2</v>
      </c>
      <c r="AR646">
        <v>1</v>
      </c>
      <c r="AS646" s="6">
        <f t="shared" si="338"/>
        <v>14</v>
      </c>
      <c r="AT646" s="6">
        <f t="shared" si="339"/>
        <v>-0.51789915767352035</v>
      </c>
      <c r="AU646" s="6">
        <f t="shared" si="340"/>
        <v>-1.6227965018447703</v>
      </c>
      <c r="AV646" s="6">
        <f t="shared" si="341"/>
        <v>-0.82934496931989354</v>
      </c>
      <c r="AW646" s="6">
        <f t="shared" si="342"/>
        <v>-1.2620324046144913</v>
      </c>
      <c r="AX646" s="6">
        <f t="shared" si="343"/>
        <v>-2.0126754957304622</v>
      </c>
      <c r="AY646" s="6">
        <f t="shared" si="344"/>
        <v>-3.356968601675443</v>
      </c>
      <c r="AZ646" s="6"/>
      <c r="BA646" s="6"/>
      <c r="BB646" s="24">
        <f t="shared" si="345"/>
        <v>-1.6002861884764303</v>
      </c>
      <c r="BC646" s="24">
        <f t="shared" si="352"/>
        <v>33.9971381152357</v>
      </c>
      <c r="BD646" s="20">
        <f t="shared" si="346"/>
        <v>-2.5283691228015224</v>
      </c>
      <c r="BE646" s="8">
        <f t="shared" si="335"/>
        <v>-0.63209228070038059</v>
      </c>
      <c r="BF646" s="20">
        <f t="shared" si="336"/>
        <v>43.679077192996196</v>
      </c>
    </row>
    <row r="647" spans="1:58" customFormat="1">
      <c r="A647" s="34">
        <v>54933</v>
      </c>
      <c r="B647" s="35">
        <v>43602.55972222222</v>
      </c>
      <c r="C647" s="34" t="s">
        <v>4</v>
      </c>
      <c r="D647" s="34">
        <v>3</v>
      </c>
      <c r="E647" s="34">
        <f t="shared" si="337"/>
        <v>3</v>
      </c>
      <c r="F647" s="34">
        <v>4</v>
      </c>
      <c r="G647" s="34">
        <f t="shared" si="323"/>
        <v>4</v>
      </c>
      <c r="H647" s="34">
        <v>4</v>
      </c>
      <c r="I647" s="34">
        <f t="shared" si="324"/>
        <v>4</v>
      </c>
      <c r="J647" s="30">
        <f t="shared" si="325"/>
        <v>2.2950820447504157</v>
      </c>
      <c r="K647" s="30">
        <f t="shared" si="326"/>
        <v>0.82727291353800725</v>
      </c>
      <c r="L647" s="30">
        <f t="shared" si="327"/>
        <v>0.44251619257664032</v>
      </c>
      <c r="M647" s="30">
        <f t="shared" si="328"/>
        <v>1.0252929386357681</v>
      </c>
      <c r="N647" s="1"/>
      <c r="O647" s="1"/>
      <c r="P647" s="21">
        <f t="shared" si="329"/>
        <v>0.76502734825013852</v>
      </c>
      <c r="Q647" s="21">
        <f t="shared" si="330"/>
        <v>57.650273482501383</v>
      </c>
      <c r="R647" s="34">
        <v>3</v>
      </c>
      <c r="S647" s="34">
        <v>4</v>
      </c>
      <c r="T647" s="34">
        <v>15</v>
      </c>
      <c r="U647" s="34">
        <v>3</v>
      </c>
      <c r="V647" s="34">
        <v>3</v>
      </c>
      <c r="W647" s="34">
        <v>3</v>
      </c>
      <c r="X647" s="28">
        <f t="shared" si="331"/>
        <v>4</v>
      </c>
      <c r="Y647" s="22">
        <f t="shared" si="332"/>
        <v>24.021999999999998</v>
      </c>
      <c r="Z647" s="3"/>
      <c r="AA647" s="22">
        <f t="shared" si="333"/>
        <v>-0.43910402260351383</v>
      </c>
      <c r="AB647" s="22">
        <f t="shared" si="334"/>
        <v>45.608959773964862</v>
      </c>
      <c r="AC647" s="34">
        <v>5</v>
      </c>
      <c r="AD647" s="34">
        <v>4</v>
      </c>
      <c r="AE647" s="34">
        <f t="shared" si="347"/>
        <v>9</v>
      </c>
      <c r="AF647" s="5">
        <f t="shared" si="348"/>
        <v>0.78853452295581106</v>
      </c>
      <c r="AG647" s="5">
        <v>66</v>
      </c>
      <c r="AH647" s="5">
        <f t="shared" ref="AH647:AH673" si="353">300-AG647</f>
        <v>234</v>
      </c>
      <c r="AI647" s="5">
        <f t="shared" si="349"/>
        <v>0.38968711580293902</v>
      </c>
      <c r="AJ647" s="5"/>
      <c r="AK647" s="23">
        <f t="shared" si="350"/>
        <v>0.58911081937937504</v>
      </c>
      <c r="AL647" s="23">
        <f t="shared" si="351"/>
        <v>55.891108193793748</v>
      </c>
      <c r="AM647" s="37">
        <v>3</v>
      </c>
      <c r="AN647" s="37">
        <v>2</v>
      </c>
      <c r="AO647" s="37">
        <v>3</v>
      </c>
      <c r="AP647" s="37">
        <v>3</v>
      </c>
      <c r="AQ647" s="37">
        <v>2</v>
      </c>
      <c r="AR647">
        <v>1</v>
      </c>
      <c r="AS647" s="6">
        <f t="shared" si="338"/>
        <v>14</v>
      </c>
      <c r="AT647" s="6">
        <f t="shared" si="339"/>
        <v>-0.51789915767352035</v>
      </c>
      <c r="AU647" s="6">
        <f t="shared" si="340"/>
        <v>-1.6227965018447703</v>
      </c>
      <c r="AV647" s="6">
        <f t="shared" si="341"/>
        <v>-0.82934496931989354</v>
      </c>
      <c r="AW647" s="6">
        <f t="shared" si="342"/>
        <v>-1.2620324046144913</v>
      </c>
      <c r="AX647" s="6">
        <f t="shared" si="343"/>
        <v>-2.0126754957304622</v>
      </c>
      <c r="AY647" s="6">
        <f t="shared" si="344"/>
        <v>-3.356968601675443</v>
      </c>
      <c r="AZ647" s="6"/>
      <c r="BA647" s="6"/>
      <c r="BB647" s="24">
        <f t="shared" si="345"/>
        <v>-1.6002861884764303</v>
      </c>
      <c r="BC647" s="24">
        <f t="shared" si="352"/>
        <v>33.9971381152357</v>
      </c>
      <c r="BD647" s="20">
        <f t="shared" si="346"/>
        <v>-0.68525204345043056</v>
      </c>
      <c r="BE647" s="8">
        <f t="shared" si="335"/>
        <v>-0.17131301086260764</v>
      </c>
      <c r="BF647" s="20">
        <f t="shared" si="336"/>
        <v>48.286869891373925</v>
      </c>
    </row>
    <row r="648" spans="1:58" customFormat="1">
      <c r="A648" s="34">
        <v>54933</v>
      </c>
      <c r="B648" s="35">
        <v>43602.749305555553</v>
      </c>
      <c r="C648" s="34" t="s">
        <v>5</v>
      </c>
      <c r="D648" s="34">
        <v>2.5</v>
      </c>
      <c r="E648" s="34">
        <f t="shared" si="337"/>
        <v>2.5</v>
      </c>
      <c r="F648" s="34">
        <v>4</v>
      </c>
      <c r="G648" s="34">
        <f t="shared" si="323"/>
        <v>4</v>
      </c>
      <c r="H648" s="34">
        <v>4</v>
      </c>
      <c r="I648" s="34">
        <f t="shared" si="324"/>
        <v>4</v>
      </c>
      <c r="J648" s="30">
        <f t="shared" si="325"/>
        <v>1.8833640650255616</v>
      </c>
      <c r="K648" s="30">
        <f t="shared" si="326"/>
        <v>0.41555493381315328</v>
      </c>
      <c r="L648" s="30">
        <f t="shared" si="327"/>
        <v>0.44251619257664032</v>
      </c>
      <c r="M648" s="30">
        <f t="shared" si="328"/>
        <v>1.0252929386357681</v>
      </c>
      <c r="N648" s="1"/>
      <c r="O648" s="1"/>
      <c r="P648" s="21">
        <f t="shared" si="329"/>
        <v>0.62778802167518721</v>
      </c>
      <c r="Q648" s="21">
        <f t="shared" si="330"/>
        <v>56.277880216751875</v>
      </c>
      <c r="R648" s="34">
        <v>3</v>
      </c>
      <c r="S648" s="34">
        <v>4</v>
      </c>
      <c r="T648" s="34">
        <v>17</v>
      </c>
      <c r="U648" s="34">
        <v>4</v>
      </c>
      <c r="V648" s="34">
        <v>4</v>
      </c>
      <c r="W648" s="34">
        <v>3</v>
      </c>
      <c r="X648" s="28">
        <f t="shared" si="331"/>
        <v>4</v>
      </c>
      <c r="Y648" s="22">
        <f t="shared" si="332"/>
        <v>27.834</v>
      </c>
      <c r="Z648" s="3"/>
      <c r="AA648" s="22">
        <f t="shared" si="333"/>
        <v>5.4164943730052727E-2</v>
      </c>
      <c r="AB648" s="22">
        <f t="shared" si="334"/>
        <v>50.541649437300528</v>
      </c>
      <c r="AC648" s="34">
        <v>5</v>
      </c>
      <c r="AD648" s="34">
        <v>4</v>
      </c>
      <c r="AE648" s="34">
        <f t="shared" si="347"/>
        <v>9</v>
      </c>
      <c r="AF648" s="5">
        <f t="shared" si="348"/>
        <v>0.78853452295581106</v>
      </c>
      <c r="AG648" s="5">
        <v>66</v>
      </c>
      <c r="AH648" s="5">
        <f t="shared" si="353"/>
        <v>234</v>
      </c>
      <c r="AI648" s="5">
        <f t="shared" si="349"/>
        <v>0.38968711580293902</v>
      </c>
      <c r="AJ648" s="5"/>
      <c r="AK648" s="23">
        <f t="shared" si="350"/>
        <v>0.58911081937937504</v>
      </c>
      <c r="AL648" s="23">
        <f t="shared" si="351"/>
        <v>55.891108193793748</v>
      </c>
      <c r="AM648" s="37">
        <v>3</v>
      </c>
      <c r="AN648" s="37">
        <v>2</v>
      </c>
      <c r="AO648" s="37">
        <v>3</v>
      </c>
      <c r="AP648" s="37">
        <v>3</v>
      </c>
      <c r="AQ648" s="37">
        <v>2</v>
      </c>
      <c r="AR648">
        <v>1</v>
      </c>
      <c r="AS648" s="6">
        <f t="shared" si="338"/>
        <v>14</v>
      </c>
      <c r="AT648" s="6">
        <f t="shared" si="339"/>
        <v>-0.51789915767352035</v>
      </c>
      <c r="AU648" s="6">
        <f t="shared" si="340"/>
        <v>-1.6227965018447703</v>
      </c>
      <c r="AV648" s="6">
        <f t="shared" si="341"/>
        <v>-0.82934496931989354</v>
      </c>
      <c r="AW648" s="6">
        <f t="shared" si="342"/>
        <v>-1.2620324046144913</v>
      </c>
      <c r="AX648" s="6">
        <f t="shared" si="343"/>
        <v>-2.0126754957304622</v>
      </c>
      <c r="AY648" s="6">
        <f t="shared" si="344"/>
        <v>-3.356968601675443</v>
      </c>
      <c r="AZ648" s="6"/>
      <c r="BA648" s="6"/>
      <c r="BB648" s="24">
        <f t="shared" si="345"/>
        <v>-1.6002861884764303</v>
      </c>
      <c r="BC648" s="24">
        <f t="shared" si="352"/>
        <v>33.9971381152357</v>
      </c>
      <c r="BD648" s="20">
        <f t="shared" si="346"/>
        <v>-0.32922240369181544</v>
      </c>
      <c r="BE648" s="8">
        <f t="shared" si="335"/>
        <v>-8.2305600922953859E-2</v>
      </c>
      <c r="BF648" s="20">
        <f t="shared" si="336"/>
        <v>49.176943990770461</v>
      </c>
    </row>
    <row r="649" spans="1:58" customFormat="1">
      <c r="A649" s="34">
        <v>54933</v>
      </c>
      <c r="B649" s="35">
        <v>43602.854166666664</v>
      </c>
      <c r="C649" s="34" t="s">
        <v>6</v>
      </c>
      <c r="D649" s="34">
        <v>1.5</v>
      </c>
      <c r="E649" s="34">
        <f t="shared" si="337"/>
        <v>1.5</v>
      </c>
      <c r="F649" s="34">
        <v>4</v>
      </c>
      <c r="G649" s="34">
        <f t="shared" si="323"/>
        <v>4</v>
      </c>
      <c r="H649" s="34">
        <v>5</v>
      </c>
      <c r="I649" s="34">
        <f t="shared" si="324"/>
        <v>5</v>
      </c>
      <c r="J649" s="30">
        <f t="shared" si="325"/>
        <v>1.5642613889047989</v>
      </c>
      <c r="K649" s="30">
        <f t="shared" si="326"/>
        <v>-0.40788102563655476</v>
      </c>
      <c r="L649" s="30">
        <f t="shared" si="327"/>
        <v>0.44251619257664032</v>
      </c>
      <c r="M649" s="30">
        <f t="shared" si="328"/>
        <v>1.5296262219647134</v>
      </c>
      <c r="N649" s="1"/>
      <c r="O649" s="1"/>
      <c r="P649" s="21">
        <f t="shared" si="329"/>
        <v>0.52142046296826627</v>
      </c>
      <c r="Q649" s="21">
        <f t="shared" si="330"/>
        <v>55.214204629682662</v>
      </c>
      <c r="R649" s="37">
        <v>3</v>
      </c>
      <c r="S649" s="37">
        <v>4</v>
      </c>
      <c r="T649" s="34">
        <v>8</v>
      </c>
      <c r="U649" s="34">
        <v>2</v>
      </c>
      <c r="V649" s="34">
        <v>2</v>
      </c>
      <c r="W649" s="34">
        <v>1</v>
      </c>
      <c r="X649" s="28">
        <f t="shared" si="331"/>
        <v>6</v>
      </c>
      <c r="Y649" s="22">
        <f t="shared" si="332"/>
        <v>14.975</v>
      </c>
      <c r="Z649" s="3"/>
      <c r="AA649" s="22">
        <f t="shared" si="333"/>
        <v>-1.6097767241826781</v>
      </c>
      <c r="AB649" s="22">
        <f t="shared" si="334"/>
        <v>33.90223275817322</v>
      </c>
      <c r="AC649" s="34">
        <v>5</v>
      </c>
      <c r="AD649" s="34">
        <v>4</v>
      </c>
      <c r="AE649" s="34">
        <f t="shared" si="347"/>
        <v>9</v>
      </c>
      <c r="AF649" s="5">
        <f t="shared" si="348"/>
        <v>0.78853452295581106</v>
      </c>
      <c r="AG649" s="5">
        <v>66</v>
      </c>
      <c r="AH649" s="5">
        <f t="shared" si="353"/>
        <v>234</v>
      </c>
      <c r="AI649" s="5">
        <f t="shared" si="349"/>
        <v>0.38968711580293902</v>
      </c>
      <c r="AJ649" s="5"/>
      <c r="AK649" s="23">
        <f t="shared" si="350"/>
        <v>0.58911081937937504</v>
      </c>
      <c r="AL649" s="23">
        <f t="shared" si="351"/>
        <v>55.891108193793748</v>
      </c>
      <c r="AM649" s="37">
        <v>3</v>
      </c>
      <c r="AN649" s="37">
        <v>2</v>
      </c>
      <c r="AO649" s="37">
        <v>3</v>
      </c>
      <c r="AP649" s="37">
        <v>3</v>
      </c>
      <c r="AQ649" s="37">
        <v>2</v>
      </c>
      <c r="AR649">
        <v>1</v>
      </c>
      <c r="AS649" s="6">
        <f t="shared" si="338"/>
        <v>14</v>
      </c>
      <c r="AT649" s="6">
        <f t="shared" si="339"/>
        <v>-0.51789915767352035</v>
      </c>
      <c r="AU649" s="6">
        <f t="shared" si="340"/>
        <v>-1.6227965018447703</v>
      </c>
      <c r="AV649" s="6">
        <f t="shared" si="341"/>
        <v>-0.82934496931989354</v>
      </c>
      <c r="AW649" s="6">
        <f t="shared" si="342"/>
        <v>-1.2620324046144913</v>
      </c>
      <c r="AX649" s="6">
        <f t="shared" si="343"/>
        <v>-2.0126754957304622</v>
      </c>
      <c r="AY649" s="6">
        <f t="shared" si="344"/>
        <v>-3.356968601675443</v>
      </c>
      <c r="AZ649" s="6"/>
      <c r="BA649" s="6"/>
      <c r="BB649" s="24">
        <f t="shared" si="345"/>
        <v>-1.6002861884764303</v>
      </c>
      <c r="BC649" s="24">
        <f t="shared" si="352"/>
        <v>33.9971381152357</v>
      </c>
      <c r="BD649" s="20">
        <f t="shared" si="346"/>
        <v>-2.0995316303114673</v>
      </c>
      <c r="BE649" s="8">
        <f t="shared" si="335"/>
        <v>-0.52488290757786682</v>
      </c>
      <c r="BF649" s="20">
        <f t="shared" si="336"/>
        <v>44.751170924221334</v>
      </c>
    </row>
    <row r="650" spans="1:58" customFormat="1">
      <c r="A650" s="34">
        <v>54933</v>
      </c>
      <c r="B650" s="35">
        <v>43603.4375</v>
      </c>
      <c r="C650" s="34" t="s">
        <v>7</v>
      </c>
      <c r="D650" s="37">
        <v>1.6888888888888891</v>
      </c>
      <c r="E650" s="1">
        <f t="shared" si="337"/>
        <v>1.6888888888888891</v>
      </c>
      <c r="F650" s="37">
        <v>2</v>
      </c>
      <c r="G650" s="1">
        <f t="shared" si="323"/>
        <v>2</v>
      </c>
      <c r="H650" s="37">
        <v>2</v>
      </c>
      <c r="I650" s="1">
        <f t="shared" si="324"/>
        <v>2</v>
      </c>
      <c r="J650" s="30">
        <f t="shared" si="325"/>
        <v>-1.8987678007401918</v>
      </c>
      <c r="K650" s="30">
        <f t="shared" si="326"/>
        <v>-0.25234312218494309</v>
      </c>
      <c r="L650" s="30">
        <f t="shared" si="327"/>
        <v>-1.6630510505331262</v>
      </c>
      <c r="M650" s="30">
        <f t="shared" si="328"/>
        <v>1.6626371977877374E-2</v>
      </c>
      <c r="N650" s="1"/>
      <c r="O650" s="1"/>
      <c r="P650" s="21">
        <f t="shared" si="329"/>
        <v>-0.63292260024673064</v>
      </c>
      <c r="Q650" s="21">
        <f t="shared" si="330"/>
        <v>43.670773997532692</v>
      </c>
      <c r="R650" s="34">
        <v>4</v>
      </c>
      <c r="S650" s="34">
        <v>4</v>
      </c>
      <c r="T650" s="34">
        <v>19</v>
      </c>
      <c r="U650" s="34">
        <v>5</v>
      </c>
      <c r="V650" s="34">
        <v>5</v>
      </c>
      <c r="W650" s="34">
        <v>2</v>
      </c>
      <c r="X650" s="28">
        <f t="shared" si="331"/>
        <v>5</v>
      </c>
      <c r="Y650" s="22">
        <f t="shared" si="332"/>
        <v>32.047000000000004</v>
      </c>
      <c r="Z650" s="3"/>
      <c r="AA650" s="22">
        <f t="shared" si="333"/>
        <v>0.59932290678443823</v>
      </c>
      <c r="AB650" s="22">
        <f t="shared" si="334"/>
        <v>55.993229067844382</v>
      </c>
      <c r="AC650" s="34">
        <v>5</v>
      </c>
      <c r="AD650" s="34">
        <v>4</v>
      </c>
      <c r="AE650" s="34">
        <f t="shared" si="347"/>
        <v>9</v>
      </c>
      <c r="AF650" s="5">
        <f t="shared" si="348"/>
        <v>0.78853452295581106</v>
      </c>
      <c r="AG650" s="5">
        <v>66</v>
      </c>
      <c r="AH650" s="5">
        <f t="shared" si="353"/>
        <v>234</v>
      </c>
      <c r="AI650" s="5">
        <f t="shared" si="349"/>
        <v>0.38968711580293902</v>
      </c>
      <c r="AJ650" s="5"/>
      <c r="AK650" s="23">
        <f t="shared" si="350"/>
        <v>0.58911081937937504</v>
      </c>
      <c r="AL650" s="23">
        <f t="shared" si="351"/>
        <v>55.891108193793748</v>
      </c>
      <c r="AM650" s="37">
        <v>3</v>
      </c>
      <c r="AN650" s="37">
        <v>2</v>
      </c>
      <c r="AO650" s="37">
        <v>3</v>
      </c>
      <c r="AP650" s="37">
        <v>3</v>
      </c>
      <c r="AQ650" s="37">
        <v>2</v>
      </c>
      <c r="AR650">
        <v>5</v>
      </c>
      <c r="AS650" s="6">
        <f t="shared" si="338"/>
        <v>18</v>
      </c>
      <c r="AT650" s="6">
        <f t="shared" si="339"/>
        <v>-0.51789915767352035</v>
      </c>
      <c r="AU650" s="6">
        <f t="shared" si="340"/>
        <v>-1.6227965018447703</v>
      </c>
      <c r="AV650" s="6">
        <f t="shared" si="341"/>
        <v>-0.82934496931989354</v>
      </c>
      <c r="AW650" s="6">
        <f t="shared" si="342"/>
        <v>-1.2620324046144913</v>
      </c>
      <c r="AX650" s="6">
        <f t="shared" si="343"/>
        <v>-2.0126754957304622</v>
      </c>
      <c r="AY650" s="6">
        <f t="shared" si="344"/>
        <v>1.459731357959388</v>
      </c>
      <c r="AZ650" s="6"/>
      <c r="BA650" s="6"/>
      <c r="BB650" s="24">
        <f t="shared" si="345"/>
        <v>-0.79750286187062491</v>
      </c>
      <c r="BC650" s="24">
        <f t="shared" si="352"/>
        <v>42.024971381293753</v>
      </c>
      <c r="BD650" s="20">
        <f t="shared" si="346"/>
        <v>-0.24199173595354229</v>
      </c>
      <c r="BE650" s="8">
        <f t="shared" si="335"/>
        <v>-6.0497933988385572E-2</v>
      </c>
      <c r="BF650" s="20">
        <f t="shared" si="336"/>
        <v>49.395020660116145</v>
      </c>
    </row>
    <row r="651" spans="1:58" customFormat="1">
      <c r="A651" s="34">
        <v>54933</v>
      </c>
      <c r="B651" s="35">
        <v>43603.600694444445</v>
      </c>
      <c r="C651" s="34" t="s">
        <v>4</v>
      </c>
      <c r="D651" s="34">
        <v>1.3</v>
      </c>
      <c r="E651" s="34">
        <f t="shared" si="337"/>
        <v>1.3</v>
      </c>
      <c r="F651" s="34">
        <v>3</v>
      </c>
      <c r="G651" s="34">
        <f t="shared" si="323"/>
        <v>3</v>
      </c>
      <c r="H651" s="34">
        <v>4</v>
      </c>
      <c r="I651" s="34">
        <f t="shared" si="324"/>
        <v>4</v>
      </c>
      <c r="J651" s="30">
        <f t="shared" si="325"/>
        <v>-0.15754270786897129</v>
      </c>
      <c r="K651" s="30">
        <f t="shared" si="326"/>
        <v>-0.57256821752649634</v>
      </c>
      <c r="L651" s="30">
        <f t="shared" si="327"/>
        <v>-0.61026742897824293</v>
      </c>
      <c r="M651" s="30">
        <f t="shared" si="328"/>
        <v>1.0252929386357681</v>
      </c>
      <c r="N651" s="1"/>
      <c r="O651" s="1"/>
      <c r="P651" s="21">
        <f t="shared" si="329"/>
        <v>-5.2514235956323763E-2</v>
      </c>
      <c r="Q651" s="21">
        <f t="shared" si="330"/>
        <v>49.47485764043676</v>
      </c>
      <c r="R651" s="34">
        <v>4</v>
      </c>
      <c r="S651" s="34">
        <v>5</v>
      </c>
      <c r="T651" s="34">
        <v>19</v>
      </c>
      <c r="U651" s="34">
        <v>5</v>
      </c>
      <c r="V651" s="34">
        <v>5</v>
      </c>
      <c r="W651" s="34">
        <v>2</v>
      </c>
      <c r="X651" s="28">
        <f t="shared" si="331"/>
        <v>5</v>
      </c>
      <c r="Y651" s="22">
        <f t="shared" si="332"/>
        <v>32.449999999999996</v>
      </c>
      <c r="Z651" s="3"/>
      <c r="AA651" s="22">
        <f t="shared" si="333"/>
        <v>0.65147070149388808</v>
      </c>
      <c r="AB651" s="22">
        <f t="shared" si="334"/>
        <v>56.514707014938878</v>
      </c>
      <c r="AC651" s="34">
        <v>5</v>
      </c>
      <c r="AD651" s="34">
        <v>4</v>
      </c>
      <c r="AE651" s="34">
        <f t="shared" si="347"/>
        <v>9</v>
      </c>
      <c r="AF651" s="5">
        <f t="shared" si="348"/>
        <v>0.78853452295581106</v>
      </c>
      <c r="AG651" s="5">
        <v>66</v>
      </c>
      <c r="AH651" s="5">
        <f t="shared" si="353"/>
        <v>234</v>
      </c>
      <c r="AI651" s="5">
        <f t="shared" si="349"/>
        <v>0.38968711580293902</v>
      </c>
      <c r="AJ651" s="5"/>
      <c r="AK651" s="23">
        <f t="shared" si="350"/>
        <v>0.58911081937937504</v>
      </c>
      <c r="AL651" s="23">
        <f t="shared" si="351"/>
        <v>55.891108193793748</v>
      </c>
      <c r="AM651" s="37">
        <v>3</v>
      </c>
      <c r="AN651" s="37">
        <v>2</v>
      </c>
      <c r="AO651" s="37">
        <v>3</v>
      </c>
      <c r="AP651" s="37">
        <v>3</v>
      </c>
      <c r="AQ651" s="37">
        <v>2</v>
      </c>
      <c r="AR651">
        <v>5</v>
      </c>
      <c r="AS651" s="6">
        <f t="shared" si="338"/>
        <v>18</v>
      </c>
      <c r="AT651" s="6">
        <f t="shared" si="339"/>
        <v>-0.51789915767352035</v>
      </c>
      <c r="AU651" s="6">
        <f t="shared" si="340"/>
        <v>-1.6227965018447703</v>
      </c>
      <c r="AV651" s="6">
        <f t="shared" si="341"/>
        <v>-0.82934496931989354</v>
      </c>
      <c r="AW651" s="6">
        <f t="shared" si="342"/>
        <v>-1.2620324046144913</v>
      </c>
      <c r="AX651" s="6">
        <f t="shared" si="343"/>
        <v>-2.0126754957304622</v>
      </c>
      <c r="AY651" s="6">
        <f t="shared" si="344"/>
        <v>1.459731357959388</v>
      </c>
      <c r="AZ651" s="6"/>
      <c r="BA651" s="6"/>
      <c r="BB651" s="24">
        <f t="shared" si="345"/>
        <v>-0.79750286187062491</v>
      </c>
      <c r="BC651" s="24">
        <f t="shared" si="352"/>
        <v>42.024971381293753</v>
      </c>
      <c r="BD651" s="20">
        <f t="shared" si="346"/>
        <v>0.39056442304631445</v>
      </c>
      <c r="BE651" s="8">
        <f t="shared" si="335"/>
        <v>9.7641105761578612E-2</v>
      </c>
      <c r="BF651" s="20">
        <f t="shared" si="336"/>
        <v>50.976411057615785</v>
      </c>
    </row>
    <row r="652" spans="1:58" customFormat="1">
      <c r="A652" s="34">
        <v>54933</v>
      </c>
      <c r="B652" s="35">
        <v>43603.765277777777</v>
      </c>
      <c r="C652" s="34" t="s">
        <v>5</v>
      </c>
      <c r="D652" s="37">
        <v>1.6888888888888891</v>
      </c>
      <c r="E652" s="1">
        <f t="shared" si="337"/>
        <v>1.6888888888888891</v>
      </c>
      <c r="F652" s="37">
        <v>2</v>
      </c>
      <c r="G652" s="1">
        <f t="shared" si="323"/>
        <v>2</v>
      </c>
      <c r="H652" s="37">
        <v>2</v>
      </c>
      <c r="I652" s="1">
        <f t="shared" si="324"/>
        <v>2</v>
      </c>
      <c r="J652" s="30">
        <f t="shared" si="325"/>
        <v>-1.8987678007401918</v>
      </c>
      <c r="K652" s="30">
        <f t="shared" si="326"/>
        <v>-0.25234312218494309</v>
      </c>
      <c r="L652" s="30">
        <f t="shared" si="327"/>
        <v>-1.6630510505331262</v>
      </c>
      <c r="M652" s="30">
        <f t="shared" si="328"/>
        <v>1.6626371977877374E-2</v>
      </c>
      <c r="N652" s="1"/>
      <c r="O652" s="1"/>
      <c r="P652" s="21">
        <f t="shared" si="329"/>
        <v>-0.63292260024673064</v>
      </c>
      <c r="Q652" s="21">
        <f t="shared" si="330"/>
        <v>43.670773997532692</v>
      </c>
      <c r="R652" s="34">
        <v>4</v>
      </c>
      <c r="S652" s="34">
        <v>5</v>
      </c>
      <c r="T652" s="34">
        <v>20</v>
      </c>
      <c r="U652" s="34">
        <v>6</v>
      </c>
      <c r="V652" s="34">
        <v>6</v>
      </c>
      <c r="W652" s="34">
        <v>2</v>
      </c>
      <c r="X652" s="28">
        <f t="shared" si="331"/>
        <v>5</v>
      </c>
      <c r="Y652" s="22">
        <f t="shared" si="332"/>
        <v>35.272999999999996</v>
      </c>
      <c r="Z652" s="3"/>
      <c r="AA652" s="22">
        <f t="shared" si="333"/>
        <v>1.0167640624486778</v>
      </c>
      <c r="AB652" s="22">
        <f t="shared" si="334"/>
        <v>60.167640624486779</v>
      </c>
      <c r="AC652" s="34">
        <v>5</v>
      </c>
      <c r="AD652" s="34">
        <v>4</v>
      </c>
      <c r="AE652" s="34">
        <f t="shared" si="347"/>
        <v>9</v>
      </c>
      <c r="AF652" s="5">
        <f t="shared" si="348"/>
        <v>0.78853452295581106</v>
      </c>
      <c r="AG652" s="5">
        <v>66</v>
      </c>
      <c r="AH652" s="5">
        <f t="shared" si="353"/>
        <v>234</v>
      </c>
      <c r="AI652" s="5">
        <f t="shared" si="349"/>
        <v>0.38968711580293902</v>
      </c>
      <c r="AJ652" s="5"/>
      <c r="AK652" s="23">
        <f t="shared" si="350"/>
        <v>0.58911081937937504</v>
      </c>
      <c r="AL652" s="23">
        <f t="shared" si="351"/>
        <v>55.891108193793748</v>
      </c>
      <c r="AM652" s="37">
        <v>3</v>
      </c>
      <c r="AN652" s="37">
        <v>2</v>
      </c>
      <c r="AO652" s="37">
        <v>3</v>
      </c>
      <c r="AP652" s="37">
        <v>3</v>
      </c>
      <c r="AQ652" s="37">
        <v>2</v>
      </c>
      <c r="AR652">
        <v>5</v>
      </c>
      <c r="AS652" s="6">
        <f t="shared" si="338"/>
        <v>18</v>
      </c>
      <c r="AT652" s="6">
        <f t="shared" si="339"/>
        <v>-0.51789915767352035</v>
      </c>
      <c r="AU652" s="6">
        <f t="shared" si="340"/>
        <v>-1.6227965018447703</v>
      </c>
      <c r="AV652" s="6">
        <f t="shared" si="341"/>
        <v>-0.82934496931989354</v>
      </c>
      <c r="AW652" s="6">
        <f t="shared" si="342"/>
        <v>-1.2620324046144913</v>
      </c>
      <c r="AX652" s="6">
        <f t="shared" si="343"/>
        <v>-2.0126754957304622</v>
      </c>
      <c r="AY652" s="6">
        <f t="shared" si="344"/>
        <v>1.459731357959388</v>
      </c>
      <c r="AZ652" s="6"/>
      <c r="BA652" s="6"/>
      <c r="BB652" s="24">
        <f t="shared" si="345"/>
        <v>-0.79750286187062491</v>
      </c>
      <c r="BC652" s="24">
        <f t="shared" si="352"/>
        <v>42.024971381293753</v>
      </c>
      <c r="BD652" s="20">
        <f t="shared" si="346"/>
        <v>0.17544941971069727</v>
      </c>
      <c r="BE652" s="8">
        <f t="shared" si="335"/>
        <v>4.3862354927674319E-2</v>
      </c>
      <c r="BF652" s="20">
        <f t="shared" si="336"/>
        <v>50.438623549276741</v>
      </c>
    </row>
    <row r="653" spans="1:58" customFormat="1">
      <c r="A653" s="34">
        <v>54933</v>
      </c>
      <c r="B653" s="35">
        <v>43603.854166666664</v>
      </c>
      <c r="C653" s="34" t="s">
        <v>6</v>
      </c>
      <c r="D653" s="37">
        <v>1.6888888888888891</v>
      </c>
      <c r="E653" s="1">
        <f t="shared" si="337"/>
        <v>1.6888888888888891</v>
      </c>
      <c r="F653" s="37">
        <v>2</v>
      </c>
      <c r="G653" s="1">
        <f t="shared" si="323"/>
        <v>2</v>
      </c>
      <c r="H653" s="37">
        <v>2</v>
      </c>
      <c r="I653" s="1">
        <f t="shared" si="324"/>
        <v>2</v>
      </c>
      <c r="J653" s="30">
        <f t="shared" si="325"/>
        <v>-1.8987678007401918</v>
      </c>
      <c r="K653" s="30">
        <f t="shared" si="326"/>
        <v>-0.25234312218494309</v>
      </c>
      <c r="L653" s="30">
        <f t="shared" si="327"/>
        <v>-1.6630510505331262</v>
      </c>
      <c r="M653" s="30">
        <f t="shared" si="328"/>
        <v>1.6626371977877374E-2</v>
      </c>
      <c r="N653" s="1"/>
      <c r="O653" s="1"/>
      <c r="P653" s="21">
        <f t="shared" si="329"/>
        <v>-0.63292260024673064</v>
      </c>
      <c r="Q653" s="21">
        <f t="shared" si="330"/>
        <v>43.670773997532692</v>
      </c>
      <c r="R653" s="37">
        <v>3</v>
      </c>
      <c r="S653" s="37">
        <v>4</v>
      </c>
      <c r="T653" s="34">
        <v>8</v>
      </c>
      <c r="U653" s="34">
        <v>2</v>
      </c>
      <c r="V653" s="34">
        <v>2</v>
      </c>
      <c r="W653" s="34">
        <v>1</v>
      </c>
      <c r="X653" s="28">
        <f t="shared" si="331"/>
        <v>6</v>
      </c>
      <c r="Y653" s="22">
        <f t="shared" si="332"/>
        <v>14.975</v>
      </c>
      <c r="Z653" s="3"/>
      <c r="AA653" s="22">
        <f t="shared" si="333"/>
        <v>-1.6097767241826781</v>
      </c>
      <c r="AB653" s="22">
        <f t="shared" si="334"/>
        <v>33.90223275817322</v>
      </c>
      <c r="AC653" s="34">
        <v>5</v>
      </c>
      <c r="AD653" s="34">
        <v>4</v>
      </c>
      <c r="AE653" s="34">
        <f t="shared" si="347"/>
        <v>9</v>
      </c>
      <c r="AF653" s="5">
        <f t="shared" si="348"/>
        <v>0.78853452295581106</v>
      </c>
      <c r="AG653" s="5">
        <v>66</v>
      </c>
      <c r="AH653" s="5">
        <f t="shared" si="353"/>
        <v>234</v>
      </c>
      <c r="AI653" s="5">
        <f t="shared" si="349"/>
        <v>0.38968711580293902</v>
      </c>
      <c r="AJ653" s="5"/>
      <c r="AK653" s="23">
        <f t="shared" si="350"/>
        <v>0.58911081937937504</v>
      </c>
      <c r="AL653" s="23">
        <f t="shared" si="351"/>
        <v>55.891108193793748</v>
      </c>
      <c r="AM653" s="37">
        <v>3</v>
      </c>
      <c r="AN653" s="37">
        <v>2</v>
      </c>
      <c r="AO653" s="37">
        <v>3</v>
      </c>
      <c r="AP653" s="37">
        <v>3</v>
      </c>
      <c r="AQ653" s="37">
        <v>2</v>
      </c>
      <c r="AR653">
        <v>5</v>
      </c>
      <c r="AS653" s="6">
        <f t="shared" si="338"/>
        <v>18</v>
      </c>
      <c r="AT653" s="6">
        <f t="shared" si="339"/>
        <v>-0.51789915767352035</v>
      </c>
      <c r="AU653" s="6">
        <f t="shared" si="340"/>
        <v>-1.6227965018447703</v>
      </c>
      <c r="AV653" s="6">
        <f t="shared" si="341"/>
        <v>-0.82934496931989354</v>
      </c>
      <c r="AW653" s="6">
        <f t="shared" si="342"/>
        <v>-1.2620324046144913</v>
      </c>
      <c r="AX653" s="6">
        <f t="shared" si="343"/>
        <v>-2.0126754957304622</v>
      </c>
      <c r="AY653" s="6">
        <f t="shared" si="344"/>
        <v>1.459731357959388</v>
      </c>
      <c r="AZ653" s="6"/>
      <c r="BA653" s="6"/>
      <c r="BB653" s="24">
        <f t="shared" si="345"/>
        <v>-0.79750286187062491</v>
      </c>
      <c r="BC653" s="24">
        <f t="shared" si="352"/>
        <v>42.024971381293753</v>
      </c>
      <c r="BD653" s="20">
        <f t="shared" si="346"/>
        <v>-2.4510913669206587</v>
      </c>
      <c r="BE653" s="8">
        <f t="shared" si="335"/>
        <v>-0.61277284173016466</v>
      </c>
      <c r="BF653" s="20">
        <f t="shared" si="336"/>
        <v>43.872271582698353</v>
      </c>
    </row>
    <row r="654" spans="1:58" customFormat="1">
      <c r="A654" s="34">
        <v>54933</v>
      </c>
      <c r="B654" s="35">
        <v>43604.4375</v>
      </c>
      <c r="C654" s="34" t="s">
        <v>8</v>
      </c>
      <c r="D654" s="37">
        <v>1.6888888888888891</v>
      </c>
      <c r="E654" s="1">
        <f t="shared" si="337"/>
        <v>1.6888888888888891</v>
      </c>
      <c r="F654" s="37">
        <v>2</v>
      </c>
      <c r="G654" s="1">
        <f t="shared" si="323"/>
        <v>2</v>
      </c>
      <c r="H654" s="37">
        <v>2</v>
      </c>
      <c r="I654" s="1">
        <f t="shared" si="324"/>
        <v>2</v>
      </c>
      <c r="J654" s="30">
        <f t="shared" si="325"/>
        <v>-1.8987678007401918</v>
      </c>
      <c r="K654" s="30">
        <f t="shared" si="326"/>
        <v>-0.25234312218494309</v>
      </c>
      <c r="L654" s="30">
        <f t="shared" si="327"/>
        <v>-1.6630510505331262</v>
      </c>
      <c r="M654" s="30">
        <f t="shared" si="328"/>
        <v>1.6626371977877374E-2</v>
      </c>
      <c r="N654" s="1"/>
      <c r="O654" s="1"/>
      <c r="P654" s="21">
        <f t="shared" si="329"/>
        <v>-0.63292260024673064</v>
      </c>
      <c r="Q654" s="21">
        <f t="shared" si="330"/>
        <v>43.670773997532692</v>
      </c>
      <c r="R654" s="34">
        <v>5</v>
      </c>
      <c r="S654" s="34">
        <v>5</v>
      </c>
      <c r="T654" s="34">
        <v>20</v>
      </c>
      <c r="U654" s="34">
        <v>6</v>
      </c>
      <c r="V654" s="34">
        <v>6</v>
      </c>
      <c r="W654" s="34">
        <v>2</v>
      </c>
      <c r="X654" s="28">
        <f t="shared" si="331"/>
        <v>5</v>
      </c>
      <c r="Y654" s="22">
        <f t="shared" si="332"/>
        <v>35.819000000000003</v>
      </c>
      <c r="Z654" s="3"/>
      <c r="AA654" s="22">
        <f t="shared" si="333"/>
        <v>1.087415913345354</v>
      </c>
      <c r="AB654" s="22">
        <f t="shared" si="334"/>
        <v>60.874159133453539</v>
      </c>
      <c r="AC654" s="34">
        <v>5</v>
      </c>
      <c r="AD654" s="34">
        <v>2</v>
      </c>
      <c r="AE654" s="34">
        <f t="shared" si="347"/>
        <v>7</v>
      </c>
      <c r="AF654" s="5">
        <f t="shared" si="348"/>
        <v>0.11348659462415214</v>
      </c>
      <c r="AG654" s="5">
        <v>66</v>
      </c>
      <c r="AH654" s="5">
        <f t="shared" si="353"/>
        <v>234</v>
      </c>
      <c r="AI654" s="5">
        <f t="shared" si="349"/>
        <v>0.38968711580293902</v>
      </c>
      <c r="AJ654" s="5"/>
      <c r="AK654" s="23">
        <f t="shared" si="350"/>
        <v>0.25158685521354557</v>
      </c>
      <c r="AL654" s="23">
        <f t="shared" si="351"/>
        <v>52.515868552135458</v>
      </c>
      <c r="AM654" s="37">
        <v>3</v>
      </c>
      <c r="AN654" s="37">
        <v>2</v>
      </c>
      <c r="AO654" s="37">
        <v>3</v>
      </c>
      <c r="AP654" s="37">
        <v>3</v>
      </c>
      <c r="AQ654" s="37">
        <v>2</v>
      </c>
      <c r="AR654">
        <v>5</v>
      </c>
      <c r="AS654" s="6">
        <f t="shared" si="338"/>
        <v>18</v>
      </c>
      <c r="AT654" s="6">
        <f t="shared" si="339"/>
        <v>-0.51789915767352035</v>
      </c>
      <c r="AU654" s="6">
        <f t="shared" si="340"/>
        <v>-1.6227965018447703</v>
      </c>
      <c r="AV654" s="6">
        <f t="shared" si="341"/>
        <v>-0.82934496931989354</v>
      </c>
      <c r="AW654" s="6">
        <f t="shared" si="342"/>
        <v>-1.2620324046144913</v>
      </c>
      <c r="AX654" s="6">
        <f t="shared" si="343"/>
        <v>-2.0126754957304622</v>
      </c>
      <c r="AY654" s="6">
        <f t="shared" si="344"/>
        <v>1.459731357959388</v>
      </c>
      <c r="AZ654" s="6"/>
      <c r="BA654" s="6"/>
      <c r="BB654" s="24">
        <f t="shared" si="345"/>
        <v>-0.79750286187062491</v>
      </c>
      <c r="BC654" s="24">
        <f t="shared" si="352"/>
        <v>42.024971381293753</v>
      </c>
      <c r="BD654" s="20">
        <f t="shared" si="346"/>
        <v>-9.1422693558456003E-2</v>
      </c>
      <c r="BE654" s="8">
        <f t="shared" si="335"/>
        <v>-2.2855673389614001E-2</v>
      </c>
      <c r="BF654" s="20">
        <f t="shared" si="336"/>
        <v>49.771443266103859</v>
      </c>
    </row>
    <row r="655" spans="1:58" customFormat="1">
      <c r="A655" s="34">
        <v>54933</v>
      </c>
      <c r="B655" s="35">
        <v>43604.624305555553</v>
      </c>
      <c r="C655" s="34" t="s">
        <v>4</v>
      </c>
      <c r="D655" s="37">
        <v>1.6888888888888891</v>
      </c>
      <c r="E655" s="1">
        <f t="shared" si="337"/>
        <v>1.6888888888888891</v>
      </c>
      <c r="F655" s="37">
        <v>2</v>
      </c>
      <c r="G655" s="1">
        <f t="shared" si="323"/>
        <v>2</v>
      </c>
      <c r="H655" s="37">
        <v>2</v>
      </c>
      <c r="I655" s="1">
        <f t="shared" si="324"/>
        <v>2</v>
      </c>
      <c r="J655" s="30">
        <f t="shared" si="325"/>
        <v>-1.8987678007401918</v>
      </c>
      <c r="K655" s="30">
        <f t="shared" si="326"/>
        <v>-0.25234312218494309</v>
      </c>
      <c r="L655" s="30">
        <f t="shared" si="327"/>
        <v>-1.6630510505331262</v>
      </c>
      <c r="M655" s="30">
        <f t="shared" si="328"/>
        <v>1.6626371977877374E-2</v>
      </c>
      <c r="N655" s="1"/>
      <c r="O655" s="1"/>
      <c r="P655" s="21">
        <f t="shared" si="329"/>
        <v>-0.63292260024673064</v>
      </c>
      <c r="Q655" s="21">
        <f t="shared" si="330"/>
        <v>43.670773997532692</v>
      </c>
      <c r="R655" s="37">
        <v>3</v>
      </c>
      <c r="S655" s="37">
        <v>4</v>
      </c>
      <c r="T655" s="34">
        <v>8</v>
      </c>
      <c r="U655" s="34">
        <v>2</v>
      </c>
      <c r="V655" s="34">
        <v>2</v>
      </c>
      <c r="W655" s="34">
        <v>1</v>
      </c>
      <c r="X655" s="28">
        <f t="shared" si="331"/>
        <v>6</v>
      </c>
      <c r="Y655" s="22">
        <f t="shared" si="332"/>
        <v>14.975</v>
      </c>
      <c r="Z655" s="3"/>
      <c r="AA655" s="22">
        <f t="shared" si="333"/>
        <v>-1.6097767241826781</v>
      </c>
      <c r="AB655" s="22">
        <f t="shared" si="334"/>
        <v>33.90223275817322</v>
      </c>
      <c r="AC655" s="34">
        <v>5</v>
      </c>
      <c r="AD655" s="34">
        <v>2</v>
      </c>
      <c r="AE655" s="34">
        <f t="shared" si="347"/>
        <v>7</v>
      </c>
      <c r="AF655" s="5">
        <f t="shared" si="348"/>
        <v>0.11348659462415214</v>
      </c>
      <c r="AG655" s="5">
        <v>66</v>
      </c>
      <c r="AH655" s="5">
        <f t="shared" si="353"/>
        <v>234</v>
      </c>
      <c r="AI655" s="5">
        <f t="shared" si="349"/>
        <v>0.38968711580293902</v>
      </c>
      <c r="AJ655" s="5"/>
      <c r="AK655" s="23">
        <f t="shared" si="350"/>
        <v>0.25158685521354557</v>
      </c>
      <c r="AL655" s="23">
        <f t="shared" si="351"/>
        <v>52.515868552135458</v>
      </c>
      <c r="AM655" s="37">
        <v>3</v>
      </c>
      <c r="AN655" s="37">
        <v>2</v>
      </c>
      <c r="AO655" s="37">
        <v>3</v>
      </c>
      <c r="AP655" s="37">
        <v>3</v>
      </c>
      <c r="AQ655" s="37">
        <v>2</v>
      </c>
      <c r="AR655">
        <v>5</v>
      </c>
      <c r="AS655" s="6">
        <f t="shared" si="338"/>
        <v>18</v>
      </c>
      <c r="AT655" s="6">
        <f t="shared" si="339"/>
        <v>-0.51789915767352035</v>
      </c>
      <c r="AU655" s="6">
        <f t="shared" si="340"/>
        <v>-1.6227965018447703</v>
      </c>
      <c r="AV655" s="6">
        <f t="shared" si="341"/>
        <v>-0.82934496931989354</v>
      </c>
      <c r="AW655" s="6">
        <f t="shared" si="342"/>
        <v>-1.2620324046144913</v>
      </c>
      <c r="AX655" s="6">
        <f t="shared" si="343"/>
        <v>-2.0126754957304622</v>
      </c>
      <c r="AY655" s="6">
        <f t="shared" si="344"/>
        <v>1.459731357959388</v>
      </c>
      <c r="AZ655" s="6"/>
      <c r="BA655" s="6"/>
      <c r="BB655" s="24">
        <f t="shared" si="345"/>
        <v>-0.79750286187062491</v>
      </c>
      <c r="BC655" s="24">
        <f t="shared" si="352"/>
        <v>42.024971381293753</v>
      </c>
      <c r="BD655" s="20">
        <f t="shared" si="346"/>
        <v>-2.7886153310864881</v>
      </c>
      <c r="BE655" s="8">
        <f t="shared" si="335"/>
        <v>-0.69715383277162202</v>
      </c>
      <c r="BF655" s="20">
        <f t="shared" si="336"/>
        <v>43.028461672283782</v>
      </c>
    </row>
    <row r="656" spans="1:58" customFormat="1">
      <c r="A656" s="34">
        <v>54933</v>
      </c>
      <c r="B656" s="35">
        <v>43604.74722222222</v>
      </c>
      <c r="C656" s="34" t="s">
        <v>5</v>
      </c>
      <c r="D656" s="34">
        <v>1.5</v>
      </c>
      <c r="E656" s="34">
        <f t="shared" si="337"/>
        <v>1.5</v>
      </c>
      <c r="F656" s="34">
        <v>4</v>
      </c>
      <c r="G656" s="34">
        <f t="shared" si="323"/>
        <v>4</v>
      </c>
      <c r="H656" s="34">
        <v>4</v>
      </c>
      <c r="I656" s="34">
        <f t="shared" si="324"/>
        <v>4</v>
      </c>
      <c r="J656" s="30">
        <f t="shared" si="325"/>
        <v>1.0599281055758536</v>
      </c>
      <c r="K656" s="30">
        <f t="shared" si="326"/>
        <v>-0.40788102563655476</v>
      </c>
      <c r="L656" s="30">
        <f t="shared" si="327"/>
        <v>0.44251619257664032</v>
      </c>
      <c r="M656" s="30">
        <f t="shared" si="328"/>
        <v>1.0252929386357681</v>
      </c>
      <c r="N656" s="1"/>
      <c r="O656" s="1"/>
      <c r="P656" s="21">
        <f t="shared" si="329"/>
        <v>0.35330936852528455</v>
      </c>
      <c r="Q656" s="21">
        <f t="shared" si="330"/>
        <v>53.533093685252844</v>
      </c>
      <c r="R656" s="37">
        <v>3</v>
      </c>
      <c r="S656" s="37">
        <v>4</v>
      </c>
      <c r="T656" s="34">
        <v>8</v>
      </c>
      <c r="U656" s="34">
        <v>2</v>
      </c>
      <c r="V656" s="34">
        <v>2</v>
      </c>
      <c r="W656" s="34">
        <v>1</v>
      </c>
      <c r="X656" s="28">
        <f t="shared" si="331"/>
        <v>6</v>
      </c>
      <c r="Y656" s="22">
        <f t="shared" si="332"/>
        <v>14.975</v>
      </c>
      <c r="Z656" s="3"/>
      <c r="AA656" s="22">
        <f t="shared" si="333"/>
        <v>-1.6097767241826781</v>
      </c>
      <c r="AB656" s="22">
        <f t="shared" si="334"/>
        <v>33.90223275817322</v>
      </c>
      <c r="AC656" s="34">
        <v>5</v>
      </c>
      <c r="AD656" s="34">
        <v>2</v>
      </c>
      <c r="AE656" s="34">
        <f t="shared" si="347"/>
        <v>7</v>
      </c>
      <c r="AF656" s="5">
        <f t="shared" si="348"/>
        <v>0.11348659462415214</v>
      </c>
      <c r="AG656" s="5">
        <v>66</v>
      </c>
      <c r="AH656" s="5">
        <f t="shared" si="353"/>
        <v>234</v>
      </c>
      <c r="AI656" s="5">
        <f t="shared" si="349"/>
        <v>0.38968711580293902</v>
      </c>
      <c r="AJ656" s="5"/>
      <c r="AK656" s="23">
        <f t="shared" si="350"/>
        <v>0.25158685521354557</v>
      </c>
      <c r="AL656" s="23">
        <f t="shared" si="351"/>
        <v>52.515868552135458</v>
      </c>
      <c r="AM656" s="37">
        <v>3</v>
      </c>
      <c r="AN656" s="37">
        <v>2</v>
      </c>
      <c r="AO656" s="37">
        <v>3</v>
      </c>
      <c r="AP656" s="37">
        <v>3</v>
      </c>
      <c r="AQ656" s="37">
        <v>2</v>
      </c>
      <c r="AR656">
        <v>5</v>
      </c>
      <c r="AS656" s="6">
        <f t="shared" si="338"/>
        <v>18</v>
      </c>
      <c r="AT656" s="6">
        <f t="shared" si="339"/>
        <v>-0.51789915767352035</v>
      </c>
      <c r="AU656" s="6">
        <f t="shared" si="340"/>
        <v>-1.6227965018447703</v>
      </c>
      <c r="AV656" s="6">
        <f t="shared" si="341"/>
        <v>-0.82934496931989354</v>
      </c>
      <c r="AW656" s="6">
        <f t="shared" si="342"/>
        <v>-1.2620324046144913</v>
      </c>
      <c r="AX656" s="6">
        <f t="shared" si="343"/>
        <v>-2.0126754957304622</v>
      </c>
      <c r="AY656" s="6">
        <f t="shared" si="344"/>
        <v>1.459731357959388</v>
      </c>
      <c r="AZ656" s="6"/>
      <c r="BA656" s="6"/>
      <c r="BB656" s="24">
        <f t="shared" si="345"/>
        <v>-0.79750286187062491</v>
      </c>
      <c r="BC656" s="24">
        <f t="shared" si="352"/>
        <v>42.024971381293753</v>
      </c>
      <c r="BD656" s="20">
        <f t="shared" si="346"/>
        <v>-1.8023833623144729</v>
      </c>
      <c r="BE656" s="8">
        <f t="shared" si="335"/>
        <v>-0.45059584057861823</v>
      </c>
      <c r="BF656" s="20">
        <f t="shared" si="336"/>
        <v>45.494041594213819</v>
      </c>
    </row>
    <row r="657" spans="1:58" customFormat="1">
      <c r="A657" s="34">
        <v>54933</v>
      </c>
      <c r="B657" s="35">
        <v>43604.854166666664</v>
      </c>
      <c r="C657" s="34" t="s">
        <v>6</v>
      </c>
      <c r="D657" s="34">
        <v>1.3</v>
      </c>
      <c r="E657" s="34">
        <f t="shared" si="337"/>
        <v>1.3</v>
      </c>
      <c r="F657" s="34">
        <v>3</v>
      </c>
      <c r="G657" s="34">
        <f t="shared" si="323"/>
        <v>3</v>
      </c>
      <c r="H657" s="34">
        <v>0</v>
      </c>
      <c r="I657" s="34">
        <f t="shared" si="324"/>
        <v>0</v>
      </c>
      <c r="J657" s="30">
        <f t="shared" si="325"/>
        <v>-2.1748758411847531</v>
      </c>
      <c r="K657" s="30">
        <f t="shared" si="326"/>
        <v>-0.57256821752649634</v>
      </c>
      <c r="L657" s="30">
        <f t="shared" si="327"/>
        <v>-0.61026742897824293</v>
      </c>
      <c r="M657" s="30">
        <f t="shared" si="328"/>
        <v>-0.99204019468001348</v>
      </c>
      <c r="N657" s="1"/>
      <c r="O657" s="1"/>
      <c r="P657" s="21">
        <f t="shared" si="329"/>
        <v>-0.72495861372825099</v>
      </c>
      <c r="Q657" s="21">
        <f t="shared" si="330"/>
        <v>42.750413862717494</v>
      </c>
      <c r="R657" s="37">
        <v>3</v>
      </c>
      <c r="S657" s="37">
        <v>4</v>
      </c>
      <c r="T657" s="34">
        <v>8</v>
      </c>
      <c r="U657" s="34">
        <v>2</v>
      </c>
      <c r="V657" s="34">
        <v>2</v>
      </c>
      <c r="W657" s="34">
        <v>1</v>
      </c>
      <c r="X657" s="28">
        <f t="shared" si="331"/>
        <v>6</v>
      </c>
      <c r="Y657" s="22">
        <f t="shared" si="332"/>
        <v>14.975</v>
      </c>
      <c r="Z657" s="3"/>
      <c r="AA657" s="22">
        <f t="shared" si="333"/>
        <v>-1.6097767241826781</v>
      </c>
      <c r="AB657" s="22">
        <f t="shared" si="334"/>
        <v>33.90223275817322</v>
      </c>
      <c r="AC657" s="34">
        <v>5</v>
      </c>
      <c r="AD657" s="34">
        <v>2</v>
      </c>
      <c r="AE657" s="34">
        <f t="shared" si="347"/>
        <v>7</v>
      </c>
      <c r="AF657" s="5">
        <f t="shared" si="348"/>
        <v>0.11348659462415214</v>
      </c>
      <c r="AG657" s="5">
        <v>66</v>
      </c>
      <c r="AH657" s="5">
        <f t="shared" si="353"/>
        <v>234</v>
      </c>
      <c r="AI657" s="5">
        <f t="shared" si="349"/>
        <v>0.38968711580293902</v>
      </c>
      <c r="AJ657" s="5"/>
      <c r="AK657" s="23">
        <f t="shared" si="350"/>
        <v>0.25158685521354557</v>
      </c>
      <c r="AL657" s="23">
        <f t="shared" si="351"/>
        <v>52.515868552135458</v>
      </c>
      <c r="AM657" s="37">
        <v>3</v>
      </c>
      <c r="AN657" s="37">
        <v>2</v>
      </c>
      <c r="AO657" s="37">
        <v>3</v>
      </c>
      <c r="AP657" s="37">
        <v>3</v>
      </c>
      <c r="AQ657" s="37">
        <v>2</v>
      </c>
      <c r="AR657">
        <v>5</v>
      </c>
      <c r="AS657" s="6">
        <f t="shared" si="338"/>
        <v>18</v>
      </c>
      <c r="AT657" s="6">
        <f t="shared" si="339"/>
        <v>-0.51789915767352035</v>
      </c>
      <c r="AU657" s="6">
        <f t="shared" si="340"/>
        <v>-1.6227965018447703</v>
      </c>
      <c r="AV657" s="6">
        <f t="shared" si="341"/>
        <v>-0.82934496931989354</v>
      </c>
      <c r="AW657" s="6">
        <f t="shared" si="342"/>
        <v>-1.2620324046144913</v>
      </c>
      <c r="AX657" s="6">
        <f t="shared" si="343"/>
        <v>-2.0126754957304622</v>
      </c>
      <c r="AY657" s="6">
        <f t="shared" si="344"/>
        <v>1.459731357959388</v>
      </c>
      <c r="AZ657" s="6"/>
      <c r="BA657" s="6"/>
      <c r="BB657" s="24">
        <f t="shared" si="345"/>
        <v>-0.79750286187062491</v>
      </c>
      <c r="BC657" s="24">
        <f t="shared" si="352"/>
        <v>42.024971381293753</v>
      </c>
      <c r="BD657" s="20">
        <f t="shared" si="346"/>
        <v>-2.8806513445680086</v>
      </c>
      <c r="BE657" s="8">
        <f t="shared" si="335"/>
        <v>-0.72016283614200216</v>
      </c>
      <c r="BF657" s="20">
        <f t="shared" si="336"/>
        <v>42.79837163857998</v>
      </c>
    </row>
    <row r="658" spans="1:58" customFormat="1">
      <c r="A658" s="34">
        <v>54933</v>
      </c>
      <c r="B658" s="35">
        <v>43605.4375</v>
      </c>
      <c r="C658" s="34" t="s">
        <v>9</v>
      </c>
      <c r="D658" s="34">
        <v>1.3</v>
      </c>
      <c r="E658" s="34">
        <f t="shared" si="337"/>
        <v>1.3</v>
      </c>
      <c r="F658" s="34">
        <v>3</v>
      </c>
      <c r="G658" s="34">
        <f t="shared" si="323"/>
        <v>3</v>
      </c>
      <c r="H658" s="34">
        <v>4</v>
      </c>
      <c r="I658" s="34">
        <f t="shared" si="324"/>
        <v>4</v>
      </c>
      <c r="J658" s="30">
        <f t="shared" si="325"/>
        <v>-0.15754270786897129</v>
      </c>
      <c r="K658" s="30">
        <f t="shared" si="326"/>
        <v>-0.57256821752649634</v>
      </c>
      <c r="L658" s="30">
        <f t="shared" si="327"/>
        <v>-0.61026742897824293</v>
      </c>
      <c r="M658" s="30">
        <f t="shared" si="328"/>
        <v>1.0252929386357681</v>
      </c>
      <c r="N658" s="1"/>
      <c r="O658" s="1"/>
      <c r="P658" s="21">
        <f t="shared" si="329"/>
        <v>-5.2514235956323763E-2</v>
      </c>
      <c r="Q658" s="21">
        <f t="shared" si="330"/>
        <v>49.47485764043676</v>
      </c>
      <c r="R658" s="34">
        <v>3</v>
      </c>
      <c r="S658" s="34">
        <v>4</v>
      </c>
      <c r="T658" s="34">
        <v>16</v>
      </c>
      <c r="U658" s="34">
        <v>4</v>
      </c>
      <c r="V658" s="34">
        <v>4</v>
      </c>
      <c r="W658" s="34">
        <v>3</v>
      </c>
      <c r="X658" s="28">
        <f t="shared" si="331"/>
        <v>4</v>
      </c>
      <c r="Y658" s="22">
        <f t="shared" si="332"/>
        <v>26.844999999999999</v>
      </c>
      <c r="Z658" s="3"/>
      <c r="AA658" s="22">
        <f t="shared" si="333"/>
        <v>-7.3810661648724171E-2</v>
      </c>
      <c r="AB658" s="22">
        <f t="shared" si="334"/>
        <v>49.261893383512756</v>
      </c>
      <c r="AC658" s="34">
        <v>4</v>
      </c>
      <c r="AD658" s="34">
        <v>3</v>
      </c>
      <c r="AE658" s="34">
        <f t="shared" si="347"/>
        <v>7</v>
      </c>
      <c r="AF658" s="5">
        <f t="shared" si="348"/>
        <v>0.11348659462415214</v>
      </c>
      <c r="AG658" s="5">
        <v>66</v>
      </c>
      <c r="AH658" s="5">
        <f t="shared" si="353"/>
        <v>234</v>
      </c>
      <c r="AI658" s="5">
        <f t="shared" si="349"/>
        <v>0.38968711580293902</v>
      </c>
      <c r="AJ658" s="5"/>
      <c r="AK658" s="23">
        <f t="shared" si="350"/>
        <v>0.25158685521354557</v>
      </c>
      <c r="AL658" s="23">
        <f t="shared" si="351"/>
        <v>52.515868552135458</v>
      </c>
      <c r="AM658" s="37">
        <v>3</v>
      </c>
      <c r="AN658" s="37">
        <v>2</v>
      </c>
      <c r="AO658" s="37">
        <v>3</v>
      </c>
      <c r="AP658" s="37">
        <v>3</v>
      </c>
      <c r="AQ658" s="37">
        <v>2</v>
      </c>
      <c r="AR658">
        <v>4</v>
      </c>
      <c r="AS658" s="6">
        <f t="shared" si="338"/>
        <v>17</v>
      </c>
      <c r="AT658" s="6">
        <f t="shared" si="339"/>
        <v>-0.51789915767352035</v>
      </c>
      <c r="AU658" s="6">
        <f t="shared" si="340"/>
        <v>-1.6227965018447703</v>
      </c>
      <c r="AV658" s="6">
        <f t="shared" si="341"/>
        <v>-0.82934496931989354</v>
      </c>
      <c r="AW658" s="6">
        <f t="shared" si="342"/>
        <v>-1.2620324046144913</v>
      </c>
      <c r="AX658" s="6">
        <f t="shared" si="343"/>
        <v>-2.0126754957304622</v>
      </c>
      <c r="AY658" s="6">
        <f t="shared" si="344"/>
        <v>0.25555636805068033</v>
      </c>
      <c r="AZ658" s="6"/>
      <c r="BA658" s="6"/>
      <c r="BB658" s="24">
        <f t="shared" si="345"/>
        <v>-0.99819869352207624</v>
      </c>
      <c r="BC658" s="24">
        <f t="shared" si="352"/>
        <v>40.01801306477924</v>
      </c>
      <c r="BD658" s="20">
        <f t="shared" si="346"/>
        <v>-0.87293673591357868</v>
      </c>
      <c r="BE658" s="8">
        <f t="shared" si="335"/>
        <v>-0.21823418397839467</v>
      </c>
      <c r="BF658" s="20">
        <f t="shared" si="336"/>
        <v>47.817658160216055</v>
      </c>
    </row>
    <row r="659" spans="1:58" customFormat="1">
      <c r="A659" s="68">
        <v>54933</v>
      </c>
      <c r="B659" s="74">
        <v>43605.548611111109</v>
      </c>
      <c r="C659" s="68" t="s">
        <v>4</v>
      </c>
      <c r="D659" s="68">
        <v>1.3</v>
      </c>
      <c r="E659" s="68">
        <f t="shared" si="337"/>
        <v>1.3</v>
      </c>
      <c r="F659" s="68">
        <v>4</v>
      </c>
      <c r="G659" s="68">
        <f t="shared" si="323"/>
        <v>4</v>
      </c>
      <c r="H659" s="68">
        <v>4</v>
      </c>
      <c r="I659" s="68">
        <f t="shared" si="324"/>
        <v>4</v>
      </c>
      <c r="J659" s="61">
        <f t="shared" si="325"/>
        <v>0.89524091368591208</v>
      </c>
      <c r="K659" s="61">
        <f t="shared" si="326"/>
        <v>-0.57256821752649634</v>
      </c>
      <c r="L659" s="61">
        <f t="shared" si="327"/>
        <v>0.44251619257664032</v>
      </c>
      <c r="M659" s="61">
        <f t="shared" si="328"/>
        <v>1.0252929386357681</v>
      </c>
      <c r="N659" s="15"/>
      <c r="O659" s="15"/>
      <c r="P659" s="21">
        <f t="shared" si="329"/>
        <v>0.29841363789530401</v>
      </c>
      <c r="Q659" s="25">
        <f t="shared" si="330"/>
        <v>52.984136378953039</v>
      </c>
      <c r="R659" s="68">
        <v>3</v>
      </c>
      <c r="S659" s="68">
        <v>4</v>
      </c>
      <c r="T659" s="68">
        <v>15</v>
      </c>
      <c r="U659" s="68">
        <v>3</v>
      </c>
      <c r="V659" s="68">
        <v>3</v>
      </c>
      <c r="W659" s="68">
        <v>3</v>
      </c>
      <c r="X659" s="62">
        <f t="shared" si="331"/>
        <v>4</v>
      </c>
      <c r="Y659" s="63">
        <f t="shared" si="332"/>
        <v>24.021999999999998</v>
      </c>
      <c r="Z659" s="16"/>
      <c r="AA659" s="63">
        <f t="shared" si="333"/>
        <v>-0.43910402260351383</v>
      </c>
      <c r="AB659" s="63">
        <f t="shared" si="334"/>
        <v>45.608959773964862</v>
      </c>
      <c r="AC659" s="34">
        <v>4</v>
      </c>
      <c r="AD659" s="34">
        <v>3</v>
      </c>
      <c r="AE659" s="34">
        <f t="shared" si="347"/>
        <v>7</v>
      </c>
      <c r="AF659" s="5">
        <f t="shared" si="348"/>
        <v>0.11348659462415214</v>
      </c>
      <c r="AG659" s="5">
        <v>66</v>
      </c>
      <c r="AH659" s="5">
        <f t="shared" si="353"/>
        <v>234</v>
      </c>
      <c r="AI659" s="5">
        <f t="shared" si="349"/>
        <v>0.38968711580293902</v>
      </c>
      <c r="AJ659" s="5"/>
      <c r="AK659" s="23">
        <f t="shared" si="350"/>
        <v>0.25158685521354557</v>
      </c>
      <c r="AL659" s="23">
        <f t="shared" si="351"/>
        <v>52.515868552135458</v>
      </c>
      <c r="AM659" s="38">
        <v>3</v>
      </c>
      <c r="AN659" s="38">
        <v>2</v>
      </c>
      <c r="AO659" s="38">
        <v>3</v>
      </c>
      <c r="AP659" s="38">
        <v>3</v>
      </c>
      <c r="AQ659" s="38">
        <v>2</v>
      </c>
      <c r="AR659" s="14">
        <v>4</v>
      </c>
      <c r="AS659" s="6">
        <f t="shared" si="338"/>
        <v>17</v>
      </c>
      <c r="AT659" s="6">
        <f t="shared" si="339"/>
        <v>-0.51789915767352035</v>
      </c>
      <c r="AU659" s="6">
        <f t="shared" si="340"/>
        <v>-1.6227965018447703</v>
      </c>
      <c r="AV659" s="6">
        <f t="shared" si="341"/>
        <v>-0.82934496931989354</v>
      </c>
      <c r="AW659" s="6">
        <f t="shared" si="342"/>
        <v>-1.2620324046144913</v>
      </c>
      <c r="AX659" s="6">
        <f t="shared" si="343"/>
        <v>-2.0126754957304622</v>
      </c>
      <c r="AY659" s="6">
        <f t="shared" si="344"/>
        <v>0.25555636805068033</v>
      </c>
      <c r="AZ659" s="18"/>
      <c r="BA659" s="18"/>
      <c r="BB659" s="24">
        <f t="shared" si="345"/>
        <v>-0.99819869352207624</v>
      </c>
      <c r="BC659" s="24">
        <f t="shared" si="352"/>
        <v>40.01801306477924</v>
      </c>
      <c r="BD659" s="20">
        <f t="shared" si="346"/>
        <v>-0.88730222301674044</v>
      </c>
      <c r="BE659" s="8">
        <f t="shared" si="335"/>
        <v>-0.22182555575418511</v>
      </c>
      <c r="BF659" s="65">
        <f t="shared" si="336"/>
        <v>47.781744442458148</v>
      </c>
    </row>
    <row r="660" spans="1:58" customFormat="1">
      <c r="A660" s="34">
        <v>54933</v>
      </c>
      <c r="B660" s="35">
        <v>43605.782638888886</v>
      </c>
      <c r="C660" s="34" t="s">
        <v>5</v>
      </c>
      <c r="D660" s="34">
        <v>1.3</v>
      </c>
      <c r="E660" s="34">
        <f t="shared" si="337"/>
        <v>1.3</v>
      </c>
      <c r="F660" s="34">
        <v>3</v>
      </c>
      <c r="G660" s="34">
        <f t="shared" si="323"/>
        <v>3</v>
      </c>
      <c r="H660" s="34">
        <v>0</v>
      </c>
      <c r="I660" s="34">
        <f t="shared" si="324"/>
        <v>0</v>
      </c>
      <c r="J660" s="30">
        <f t="shared" si="325"/>
        <v>-2.1748758411847531</v>
      </c>
      <c r="K660" s="30">
        <f t="shared" si="326"/>
        <v>-0.57256821752649634</v>
      </c>
      <c r="L660" s="30">
        <f t="shared" si="327"/>
        <v>-0.61026742897824293</v>
      </c>
      <c r="M660" s="30">
        <f t="shared" si="328"/>
        <v>-0.99204019468001348</v>
      </c>
      <c r="N660" s="1"/>
      <c r="O660" s="1"/>
      <c r="P660" s="21">
        <f t="shared" si="329"/>
        <v>-0.72495861372825099</v>
      </c>
      <c r="Q660" s="21">
        <f t="shared" si="330"/>
        <v>42.750413862717494</v>
      </c>
      <c r="R660" s="37">
        <v>3</v>
      </c>
      <c r="S660" s="37">
        <v>4</v>
      </c>
      <c r="T660" s="34">
        <v>8</v>
      </c>
      <c r="U660" s="34">
        <v>2</v>
      </c>
      <c r="V660" s="34">
        <v>2</v>
      </c>
      <c r="W660" s="34">
        <v>1</v>
      </c>
      <c r="X660" s="28">
        <f t="shared" si="331"/>
        <v>6</v>
      </c>
      <c r="Y660" s="22">
        <f t="shared" si="332"/>
        <v>14.975</v>
      </c>
      <c r="Z660" s="3"/>
      <c r="AA660" s="22">
        <f t="shared" si="333"/>
        <v>-1.6097767241826781</v>
      </c>
      <c r="AB660" s="22">
        <f t="shared" si="334"/>
        <v>33.90223275817322</v>
      </c>
      <c r="AC660" s="34">
        <v>4</v>
      </c>
      <c r="AD660" s="34">
        <v>3</v>
      </c>
      <c r="AE660" s="34">
        <f t="shared" si="347"/>
        <v>7</v>
      </c>
      <c r="AF660" s="5">
        <f t="shared" si="348"/>
        <v>0.11348659462415214</v>
      </c>
      <c r="AG660" s="5">
        <v>66</v>
      </c>
      <c r="AH660" s="5">
        <f t="shared" si="353"/>
        <v>234</v>
      </c>
      <c r="AI660" s="5">
        <f t="shared" si="349"/>
        <v>0.38968711580293902</v>
      </c>
      <c r="AJ660" s="5"/>
      <c r="AK660" s="23">
        <f t="shared" si="350"/>
        <v>0.25158685521354557</v>
      </c>
      <c r="AL660" s="23">
        <f t="shared" si="351"/>
        <v>52.515868552135458</v>
      </c>
      <c r="AM660" s="37">
        <v>3</v>
      </c>
      <c r="AN660" s="37">
        <v>2</v>
      </c>
      <c r="AO660" s="37">
        <v>3</v>
      </c>
      <c r="AP660" s="37">
        <v>3</v>
      </c>
      <c r="AQ660" s="37">
        <v>2</v>
      </c>
      <c r="AR660">
        <v>4</v>
      </c>
      <c r="AS660" s="6">
        <f t="shared" si="338"/>
        <v>17</v>
      </c>
      <c r="AT660" s="6">
        <f t="shared" si="339"/>
        <v>-0.51789915767352035</v>
      </c>
      <c r="AU660" s="6">
        <f t="shared" si="340"/>
        <v>-1.6227965018447703</v>
      </c>
      <c r="AV660" s="6">
        <f t="shared" si="341"/>
        <v>-0.82934496931989354</v>
      </c>
      <c r="AW660" s="6">
        <f t="shared" si="342"/>
        <v>-1.2620324046144913</v>
      </c>
      <c r="AX660" s="6">
        <f t="shared" si="343"/>
        <v>-2.0126754957304622</v>
      </c>
      <c r="AY660" s="6">
        <f t="shared" si="344"/>
        <v>0.25555636805068033</v>
      </c>
      <c r="AZ660" s="6"/>
      <c r="BA660" s="6"/>
      <c r="BB660" s="24">
        <f t="shared" si="345"/>
        <v>-0.99819869352207624</v>
      </c>
      <c r="BC660" s="24">
        <f t="shared" si="352"/>
        <v>40.01801306477924</v>
      </c>
      <c r="BD660" s="20">
        <f t="shared" si="346"/>
        <v>-3.08134717621946</v>
      </c>
      <c r="BE660" s="8">
        <f t="shared" si="335"/>
        <v>-0.77033679405486499</v>
      </c>
      <c r="BF660" s="20">
        <f t="shared" si="336"/>
        <v>42.296632059451348</v>
      </c>
    </row>
    <row r="661" spans="1:58" customFormat="1">
      <c r="A661" s="34">
        <v>54933</v>
      </c>
      <c r="B661" s="35">
        <v>43605.854166666664</v>
      </c>
      <c r="C661" s="34" t="s">
        <v>6</v>
      </c>
      <c r="D661" s="34">
        <v>1.3</v>
      </c>
      <c r="E661" s="34">
        <f t="shared" si="337"/>
        <v>1.3</v>
      </c>
      <c r="F661" s="34">
        <v>3</v>
      </c>
      <c r="G661" s="34">
        <f t="shared" si="323"/>
        <v>3</v>
      </c>
      <c r="H661" s="34">
        <v>4</v>
      </c>
      <c r="I661" s="34">
        <f t="shared" si="324"/>
        <v>4</v>
      </c>
      <c r="J661" s="30">
        <f t="shared" si="325"/>
        <v>-0.15754270786897129</v>
      </c>
      <c r="K661" s="30">
        <f t="shared" si="326"/>
        <v>-0.57256821752649634</v>
      </c>
      <c r="L661" s="30">
        <f t="shared" si="327"/>
        <v>-0.61026742897824293</v>
      </c>
      <c r="M661" s="30">
        <f t="shared" si="328"/>
        <v>1.0252929386357681</v>
      </c>
      <c r="N661" s="1"/>
      <c r="O661" s="1"/>
      <c r="P661" s="21">
        <f t="shared" si="329"/>
        <v>-5.2514235956323763E-2</v>
      </c>
      <c r="Q661" s="21">
        <f t="shared" si="330"/>
        <v>49.47485764043676</v>
      </c>
      <c r="R661" s="37">
        <v>3</v>
      </c>
      <c r="S661" s="37">
        <v>4</v>
      </c>
      <c r="T661" s="34">
        <v>8</v>
      </c>
      <c r="U661" s="34">
        <v>2</v>
      </c>
      <c r="V661" s="34">
        <v>2</v>
      </c>
      <c r="W661" s="34">
        <v>1</v>
      </c>
      <c r="X661" s="28">
        <f t="shared" si="331"/>
        <v>6</v>
      </c>
      <c r="Y661" s="22">
        <f t="shared" si="332"/>
        <v>14.975</v>
      </c>
      <c r="Z661" s="3"/>
      <c r="AA661" s="22">
        <f t="shared" si="333"/>
        <v>-1.6097767241826781</v>
      </c>
      <c r="AB661" s="22">
        <f t="shared" si="334"/>
        <v>33.90223275817322</v>
      </c>
      <c r="AC661" s="34">
        <v>4</v>
      </c>
      <c r="AD661" s="34">
        <v>3</v>
      </c>
      <c r="AE661" s="34">
        <f t="shared" si="347"/>
        <v>7</v>
      </c>
      <c r="AF661" s="5">
        <f t="shared" si="348"/>
        <v>0.11348659462415214</v>
      </c>
      <c r="AG661" s="5">
        <v>66</v>
      </c>
      <c r="AH661" s="5">
        <f t="shared" si="353"/>
        <v>234</v>
      </c>
      <c r="AI661" s="5">
        <f t="shared" si="349"/>
        <v>0.38968711580293902</v>
      </c>
      <c r="AJ661" s="5"/>
      <c r="AK661" s="23">
        <f t="shared" si="350"/>
        <v>0.25158685521354557</v>
      </c>
      <c r="AL661" s="23">
        <f t="shared" si="351"/>
        <v>52.515868552135458</v>
      </c>
      <c r="AM661" s="37">
        <v>3</v>
      </c>
      <c r="AN661" s="37">
        <v>2</v>
      </c>
      <c r="AO661" s="37">
        <v>3</v>
      </c>
      <c r="AP661" s="37">
        <v>3</v>
      </c>
      <c r="AQ661" s="37">
        <v>2</v>
      </c>
      <c r="AR661">
        <v>4</v>
      </c>
      <c r="AS661" s="6">
        <f t="shared" si="338"/>
        <v>17</v>
      </c>
      <c r="AT661" s="6">
        <f t="shared" si="339"/>
        <v>-0.51789915767352035</v>
      </c>
      <c r="AU661" s="6">
        <f t="shared" si="340"/>
        <v>-1.6227965018447703</v>
      </c>
      <c r="AV661" s="6">
        <f t="shared" si="341"/>
        <v>-0.82934496931989354</v>
      </c>
      <c r="AW661" s="6">
        <f t="shared" si="342"/>
        <v>-1.2620324046144913</v>
      </c>
      <c r="AX661" s="6">
        <f t="shared" si="343"/>
        <v>-2.0126754957304622</v>
      </c>
      <c r="AY661" s="6">
        <f t="shared" si="344"/>
        <v>0.25555636805068033</v>
      </c>
      <c r="AZ661" s="6"/>
      <c r="BA661" s="6"/>
      <c r="BB661" s="24">
        <f t="shared" si="345"/>
        <v>-0.99819869352207624</v>
      </c>
      <c r="BC661" s="24">
        <f t="shared" si="352"/>
        <v>40.01801306477924</v>
      </c>
      <c r="BD661" s="20">
        <f t="shared" si="346"/>
        <v>-2.4089027984475324</v>
      </c>
      <c r="BE661" s="8">
        <f t="shared" si="335"/>
        <v>-0.6022256996118831</v>
      </c>
      <c r="BF661" s="20">
        <f t="shared" si="336"/>
        <v>43.977743003881173</v>
      </c>
    </row>
    <row r="662" spans="1:58" customFormat="1">
      <c r="A662" s="34">
        <v>54933</v>
      </c>
      <c r="B662" s="35">
        <v>43606.4375</v>
      </c>
      <c r="C662" s="34" t="s">
        <v>10</v>
      </c>
      <c r="D662" s="34">
        <v>1.3</v>
      </c>
      <c r="E662" s="34">
        <f t="shared" si="337"/>
        <v>1.3</v>
      </c>
      <c r="F662" s="34">
        <v>4</v>
      </c>
      <c r="G662" s="34">
        <f t="shared" si="323"/>
        <v>4</v>
      </c>
      <c r="H662" s="34">
        <v>0</v>
      </c>
      <c r="I662" s="34">
        <f t="shared" si="324"/>
        <v>0</v>
      </c>
      <c r="J662" s="30">
        <f t="shared" si="325"/>
        <v>-1.1220922196298695</v>
      </c>
      <c r="K662" s="30">
        <f t="shared" si="326"/>
        <v>-0.57256821752649634</v>
      </c>
      <c r="L662" s="30">
        <f t="shared" si="327"/>
        <v>0.44251619257664032</v>
      </c>
      <c r="M662" s="30">
        <f t="shared" si="328"/>
        <v>-0.99204019468001348</v>
      </c>
      <c r="N662" s="1"/>
      <c r="O662" s="1"/>
      <c r="P662" s="21">
        <f t="shared" si="329"/>
        <v>-0.37403073987662316</v>
      </c>
      <c r="Q662" s="21">
        <f t="shared" si="330"/>
        <v>46.259692601233766</v>
      </c>
      <c r="R662" s="34">
        <v>3</v>
      </c>
      <c r="S662" s="34">
        <v>4</v>
      </c>
      <c r="T662" s="34">
        <v>16</v>
      </c>
      <c r="U662" s="34">
        <v>4</v>
      </c>
      <c r="V662" s="34">
        <v>4</v>
      </c>
      <c r="W662" s="34">
        <v>3</v>
      </c>
      <c r="X662" s="28">
        <f t="shared" si="331"/>
        <v>4</v>
      </c>
      <c r="Y662" s="22">
        <f t="shared" si="332"/>
        <v>26.844999999999999</v>
      </c>
      <c r="Z662" s="3"/>
      <c r="AA662" s="22">
        <f t="shared" si="333"/>
        <v>-7.3810661648724171E-2</v>
      </c>
      <c r="AB662" s="22">
        <f t="shared" si="334"/>
        <v>49.261893383512756</v>
      </c>
      <c r="AC662" s="34">
        <v>4</v>
      </c>
      <c r="AD662" s="34">
        <v>4</v>
      </c>
      <c r="AE662" s="34">
        <f t="shared" si="347"/>
        <v>8</v>
      </c>
      <c r="AF662" s="5">
        <f t="shared" si="348"/>
        <v>0.45101055878998159</v>
      </c>
      <c r="AG662" s="5">
        <v>66</v>
      </c>
      <c r="AH662" s="5">
        <f t="shared" si="353"/>
        <v>234</v>
      </c>
      <c r="AI662" s="5">
        <f t="shared" si="349"/>
        <v>0.38968711580293902</v>
      </c>
      <c r="AJ662" s="5"/>
      <c r="AK662" s="23">
        <f t="shared" si="350"/>
        <v>0.42034883729646033</v>
      </c>
      <c r="AL662" s="23">
        <f t="shared" si="351"/>
        <v>54.2034883729646</v>
      </c>
      <c r="AM662">
        <v>4</v>
      </c>
      <c r="AN662">
        <v>2</v>
      </c>
      <c r="AO662">
        <v>2</v>
      </c>
      <c r="AP662">
        <v>3</v>
      </c>
      <c r="AQ662">
        <v>2</v>
      </c>
      <c r="AR662">
        <v>3</v>
      </c>
      <c r="AS662" s="6">
        <f t="shared" si="338"/>
        <v>16</v>
      </c>
      <c r="AT662" s="6">
        <f t="shared" si="339"/>
        <v>0.62983474426353547</v>
      </c>
      <c r="AU662" s="6">
        <f t="shared" si="340"/>
        <v>-1.6227965018447703</v>
      </c>
      <c r="AV662" s="6">
        <f t="shared" si="341"/>
        <v>-1.9557687336200473</v>
      </c>
      <c r="AW662" s="6">
        <f t="shared" si="342"/>
        <v>-1.2620324046144913</v>
      </c>
      <c r="AX662" s="6">
        <f t="shared" si="343"/>
        <v>-2.0126754957304622</v>
      </c>
      <c r="AY662" s="6">
        <f t="shared" si="344"/>
        <v>-0.94861862185802748</v>
      </c>
      <c r="AZ662" s="6"/>
      <c r="BA662" s="6"/>
      <c r="BB662" s="24">
        <f t="shared" si="345"/>
        <v>-1.1953428355673772</v>
      </c>
      <c r="BC662" s="24">
        <f t="shared" si="352"/>
        <v>38.046571644326228</v>
      </c>
      <c r="BD662" s="20">
        <f t="shared" si="346"/>
        <v>-1.2228353997962642</v>
      </c>
      <c r="BE662" s="8">
        <f t="shared" si="335"/>
        <v>-0.30570884994906605</v>
      </c>
      <c r="BF662" s="20">
        <f t="shared" si="336"/>
        <v>46.942911500509339</v>
      </c>
    </row>
    <row r="663" spans="1:58" customFormat="1">
      <c r="A663" s="34">
        <v>54933</v>
      </c>
      <c r="B663" s="35">
        <v>43606.544444444444</v>
      </c>
      <c r="C663" s="34" t="s">
        <v>4</v>
      </c>
      <c r="D663" s="37">
        <v>1.6888888888888891</v>
      </c>
      <c r="E663" s="1">
        <f t="shared" si="337"/>
        <v>1.6888888888888891</v>
      </c>
      <c r="F663" s="37">
        <v>2</v>
      </c>
      <c r="G663" s="1">
        <f t="shared" si="323"/>
        <v>2</v>
      </c>
      <c r="H663" s="37">
        <v>2</v>
      </c>
      <c r="I663" s="1">
        <f t="shared" si="324"/>
        <v>2</v>
      </c>
      <c r="J663" s="30">
        <f t="shared" si="325"/>
        <v>-1.8987678007401918</v>
      </c>
      <c r="K663" s="30">
        <f t="shared" si="326"/>
        <v>-0.25234312218494309</v>
      </c>
      <c r="L663" s="30">
        <f t="shared" si="327"/>
        <v>-1.6630510505331262</v>
      </c>
      <c r="M663" s="30">
        <f t="shared" si="328"/>
        <v>1.6626371977877374E-2</v>
      </c>
      <c r="N663" s="1"/>
      <c r="O663" s="1"/>
      <c r="P663" s="21">
        <f t="shared" si="329"/>
        <v>-0.63292260024673064</v>
      </c>
      <c r="Q663" s="21">
        <f t="shared" si="330"/>
        <v>43.670773997532692</v>
      </c>
      <c r="R663" s="37">
        <v>3</v>
      </c>
      <c r="S663" s="37">
        <v>4</v>
      </c>
      <c r="T663" s="34">
        <v>8</v>
      </c>
      <c r="U663" s="34">
        <v>2</v>
      </c>
      <c r="V663" s="34">
        <v>2</v>
      </c>
      <c r="W663" s="34">
        <v>1</v>
      </c>
      <c r="X663" s="28">
        <f t="shared" si="331"/>
        <v>6</v>
      </c>
      <c r="Y663" s="22">
        <f t="shared" si="332"/>
        <v>14.975</v>
      </c>
      <c r="Z663" s="3"/>
      <c r="AA663" s="22">
        <f t="shared" si="333"/>
        <v>-1.6097767241826781</v>
      </c>
      <c r="AB663" s="22">
        <f t="shared" si="334"/>
        <v>33.90223275817322</v>
      </c>
      <c r="AC663" s="34">
        <v>4</v>
      </c>
      <c r="AD663" s="34">
        <v>4</v>
      </c>
      <c r="AE663" s="34">
        <f t="shared" si="347"/>
        <v>8</v>
      </c>
      <c r="AF663" s="5">
        <f t="shared" si="348"/>
        <v>0.45101055878998159</v>
      </c>
      <c r="AG663" s="5">
        <v>66</v>
      </c>
      <c r="AH663" s="5">
        <f t="shared" si="353"/>
        <v>234</v>
      </c>
      <c r="AI663" s="5">
        <f t="shared" si="349"/>
        <v>0.38968711580293902</v>
      </c>
      <c r="AJ663" s="5"/>
      <c r="AK663" s="23">
        <f t="shared" si="350"/>
        <v>0.42034883729646033</v>
      </c>
      <c r="AL663" s="23">
        <f t="shared" si="351"/>
        <v>54.2034883729646</v>
      </c>
      <c r="AM663">
        <v>4</v>
      </c>
      <c r="AN663">
        <v>2</v>
      </c>
      <c r="AO663">
        <v>2</v>
      </c>
      <c r="AP663">
        <v>3</v>
      </c>
      <c r="AQ663">
        <v>2</v>
      </c>
      <c r="AR663">
        <v>3</v>
      </c>
      <c r="AS663" s="6">
        <f t="shared" si="338"/>
        <v>16</v>
      </c>
      <c r="AT663" s="6">
        <f t="shared" si="339"/>
        <v>0.62983474426353547</v>
      </c>
      <c r="AU663" s="6">
        <f t="shared" si="340"/>
        <v>-1.6227965018447703</v>
      </c>
      <c r="AV663" s="6">
        <f t="shared" si="341"/>
        <v>-1.9557687336200473</v>
      </c>
      <c r="AW663" s="6">
        <f t="shared" si="342"/>
        <v>-1.2620324046144913</v>
      </c>
      <c r="AX663" s="6">
        <f t="shared" si="343"/>
        <v>-2.0126754957304622</v>
      </c>
      <c r="AY663" s="6">
        <f t="shared" si="344"/>
        <v>-0.94861862185802748</v>
      </c>
      <c r="AZ663" s="6"/>
      <c r="BA663" s="6"/>
      <c r="BB663" s="24">
        <f t="shared" si="345"/>
        <v>-1.1953428355673772</v>
      </c>
      <c r="BC663" s="24">
        <f t="shared" si="352"/>
        <v>38.046571644326228</v>
      </c>
      <c r="BD663" s="20">
        <f t="shared" si="346"/>
        <v>-3.0176933227003255</v>
      </c>
      <c r="BE663" s="8">
        <f t="shared" si="335"/>
        <v>-0.75442333067508138</v>
      </c>
      <c r="BF663" s="20">
        <f t="shared" si="336"/>
        <v>42.455766693249188</v>
      </c>
    </row>
    <row r="664" spans="1:58" customFormat="1">
      <c r="A664" s="34">
        <v>54933</v>
      </c>
      <c r="B664" s="35">
        <v>43606.729861111111</v>
      </c>
      <c r="C664" s="34" t="s">
        <v>5</v>
      </c>
      <c r="D664" s="34">
        <v>1.5</v>
      </c>
      <c r="E664" s="34">
        <f t="shared" si="337"/>
        <v>1.5</v>
      </c>
      <c r="F664" s="34">
        <v>0</v>
      </c>
      <c r="G664" s="34">
        <f t="shared" si="323"/>
        <v>0</v>
      </c>
      <c r="H664" s="34">
        <v>0</v>
      </c>
      <c r="I664" s="34">
        <f t="shared" si="324"/>
        <v>0</v>
      </c>
      <c r="J664" s="30">
        <f t="shared" si="325"/>
        <v>-5.1685395139594608</v>
      </c>
      <c r="K664" s="30">
        <f t="shared" si="326"/>
        <v>-0.40788102563655476</v>
      </c>
      <c r="L664" s="30">
        <f t="shared" si="327"/>
        <v>-3.7686182936428927</v>
      </c>
      <c r="M664" s="30">
        <f t="shared" si="328"/>
        <v>-0.99204019468001348</v>
      </c>
      <c r="N664" s="1"/>
      <c r="O664" s="1"/>
      <c r="P664" s="21">
        <f t="shared" si="329"/>
        <v>-1.7228465046531536</v>
      </c>
      <c r="Q664" s="21">
        <f t="shared" si="330"/>
        <v>32.771534953468461</v>
      </c>
      <c r="R664" s="37">
        <v>3</v>
      </c>
      <c r="S664" s="37">
        <v>4</v>
      </c>
      <c r="T664" s="34">
        <v>8</v>
      </c>
      <c r="U664" s="34">
        <v>2</v>
      </c>
      <c r="V664" s="34">
        <v>2</v>
      </c>
      <c r="W664" s="34">
        <v>1</v>
      </c>
      <c r="X664" s="28">
        <f t="shared" si="331"/>
        <v>6</v>
      </c>
      <c r="Y664" s="22">
        <f t="shared" si="332"/>
        <v>14.975</v>
      </c>
      <c r="Z664" s="3"/>
      <c r="AA664" s="22">
        <f t="shared" si="333"/>
        <v>-1.6097767241826781</v>
      </c>
      <c r="AB664" s="22">
        <f t="shared" si="334"/>
        <v>33.90223275817322</v>
      </c>
      <c r="AC664" s="34">
        <v>4</v>
      </c>
      <c r="AD664" s="34">
        <v>4</v>
      </c>
      <c r="AE664" s="34">
        <f t="shared" si="347"/>
        <v>8</v>
      </c>
      <c r="AF664" s="5">
        <f t="shared" si="348"/>
        <v>0.45101055878998159</v>
      </c>
      <c r="AG664" s="5">
        <v>66</v>
      </c>
      <c r="AH664" s="5">
        <f t="shared" si="353"/>
        <v>234</v>
      </c>
      <c r="AI664" s="5">
        <f t="shared" si="349"/>
        <v>0.38968711580293902</v>
      </c>
      <c r="AJ664" s="5"/>
      <c r="AK664" s="23">
        <f t="shared" si="350"/>
        <v>0.42034883729646033</v>
      </c>
      <c r="AL664" s="23">
        <f t="shared" si="351"/>
        <v>54.2034883729646</v>
      </c>
      <c r="AM664">
        <v>4</v>
      </c>
      <c r="AN664">
        <v>2</v>
      </c>
      <c r="AO664">
        <v>2</v>
      </c>
      <c r="AP664">
        <v>3</v>
      </c>
      <c r="AQ664">
        <v>2</v>
      </c>
      <c r="AR664">
        <v>3</v>
      </c>
      <c r="AS664" s="6">
        <f t="shared" si="338"/>
        <v>16</v>
      </c>
      <c r="AT664" s="6">
        <f t="shared" si="339"/>
        <v>0.62983474426353547</v>
      </c>
      <c r="AU664" s="6">
        <f t="shared" si="340"/>
        <v>-1.6227965018447703</v>
      </c>
      <c r="AV664" s="6">
        <f t="shared" si="341"/>
        <v>-1.9557687336200473</v>
      </c>
      <c r="AW664" s="6">
        <f t="shared" si="342"/>
        <v>-1.2620324046144913</v>
      </c>
      <c r="AX664" s="6">
        <f t="shared" si="343"/>
        <v>-2.0126754957304622</v>
      </c>
      <c r="AY664" s="6">
        <f t="shared" si="344"/>
        <v>-0.94861862185802748</v>
      </c>
      <c r="AZ664" s="6"/>
      <c r="BA664" s="6"/>
      <c r="BB664" s="24">
        <f t="shared" si="345"/>
        <v>-1.1953428355673772</v>
      </c>
      <c r="BC664" s="24">
        <f t="shared" si="352"/>
        <v>38.046571644326228</v>
      </c>
      <c r="BD664" s="20">
        <f t="shared" si="346"/>
        <v>-4.1076172271067488</v>
      </c>
      <c r="BE664" s="8">
        <f t="shared" si="335"/>
        <v>-1.0269043067766872</v>
      </c>
      <c r="BF664" s="20">
        <f t="shared" si="336"/>
        <v>39.730956932233127</v>
      </c>
    </row>
    <row r="665" spans="1:58" customFormat="1">
      <c r="A665" s="34">
        <v>54933</v>
      </c>
      <c r="B665" s="35">
        <v>43606.854166666664</v>
      </c>
      <c r="C665" s="34" t="s">
        <v>6</v>
      </c>
      <c r="D665" s="34">
        <v>1</v>
      </c>
      <c r="E665" s="34">
        <f t="shared" si="337"/>
        <v>1</v>
      </c>
      <c r="F665" s="34">
        <v>3</v>
      </c>
      <c r="G665" s="34">
        <f t="shared" si="323"/>
        <v>3</v>
      </c>
      <c r="H665" s="34">
        <v>5</v>
      </c>
      <c r="I665" s="34">
        <f t="shared" si="324"/>
        <v>5</v>
      </c>
      <c r="J665" s="30">
        <f t="shared" si="325"/>
        <v>9.9759787625061769E-2</v>
      </c>
      <c r="K665" s="30">
        <f t="shared" si="326"/>
        <v>-0.81959900536140873</v>
      </c>
      <c r="L665" s="30">
        <f t="shared" si="327"/>
        <v>-0.61026742897824293</v>
      </c>
      <c r="M665" s="30">
        <f t="shared" si="328"/>
        <v>1.5296262219647134</v>
      </c>
      <c r="N665" s="1"/>
      <c r="O665" s="1"/>
      <c r="P665" s="21">
        <f t="shared" si="329"/>
        <v>3.3253262541687256E-2</v>
      </c>
      <c r="Q665" s="21">
        <f t="shared" si="330"/>
        <v>50.332532625416874</v>
      </c>
      <c r="R665" s="34">
        <v>4</v>
      </c>
      <c r="S665" s="34">
        <v>4</v>
      </c>
      <c r="T665" s="34">
        <v>17</v>
      </c>
      <c r="U665" s="34">
        <v>4</v>
      </c>
      <c r="V665" s="34">
        <v>4</v>
      </c>
      <c r="W665" s="34">
        <v>3</v>
      </c>
      <c r="X665" s="28">
        <f t="shared" si="331"/>
        <v>4</v>
      </c>
      <c r="Y665" s="22">
        <f t="shared" si="332"/>
        <v>28.38</v>
      </c>
      <c r="Z665" s="3"/>
      <c r="AA665" s="22">
        <f t="shared" si="333"/>
        <v>0.12481679462672821</v>
      </c>
      <c r="AB665" s="22">
        <f t="shared" si="334"/>
        <v>51.24816794626728</v>
      </c>
      <c r="AC665" s="34">
        <v>4</v>
      </c>
      <c r="AD665" s="34">
        <v>4</v>
      </c>
      <c r="AE665" s="34">
        <f t="shared" si="347"/>
        <v>8</v>
      </c>
      <c r="AF665" s="5">
        <f t="shared" si="348"/>
        <v>0.45101055878998159</v>
      </c>
      <c r="AG665" s="5">
        <v>66</v>
      </c>
      <c r="AH665" s="5">
        <f t="shared" si="353"/>
        <v>234</v>
      </c>
      <c r="AI665" s="5">
        <f t="shared" si="349"/>
        <v>0.38968711580293902</v>
      </c>
      <c r="AJ665" s="5"/>
      <c r="AK665" s="23">
        <f t="shared" si="350"/>
        <v>0.42034883729646033</v>
      </c>
      <c r="AL665" s="23">
        <f t="shared" si="351"/>
        <v>54.2034883729646</v>
      </c>
      <c r="AM665">
        <v>4</v>
      </c>
      <c r="AN665">
        <v>2</v>
      </c>
      <c r="AO665">
        <v>2</v>
      </c>
      <c r="AP665">
        <v>3</v>
      </c>
      <c r="AQ665">
        <v>2</v>
      </c>
      <c r="AR665">
        <v>3</v>
      </c>
      <c r="AS665" s="6">
        <f t="shared" si="338"/>
        <v>16</v>
      </c>
      <c r="AT665" s="6">
        <f t="shared" si="339"/>
        <v>0.62983474426353547</v>
      </c>
      <c r="AU665" s="6">
        <f t="shared" si="340"/>
        <v>-1.6227965018447703</v>
      </c>
      <c r="AV665" s="6">
        <f t="shared" si="341"/>
        <v>-1.9557687336200473</v>
      </c>
      <c r="AW665" s="6">
        <f t="shared" si="342"/>
        <v>-1.2620324046144913</v>
      </c>
      <c r="AX665" s="6">
        <f t="shared" si="343"/>
        <v>-2.0126754957304622</v>
      </c>
      <c r="AY665" s="6">
        <f t="shared" si="344"/>
        <v>-0.94861862185802748</v>
      </c>
      <c r="AZ665" s="6"/>
      <c r="BA665" s="6"/>
      <c r="BB665" s="24">
        <f t="shared" si="345"/>
        <v>-1.1953428355673772</v>
      </c>
      <c r="BC665" s="24">
        <f t="shared" si="352"/>
        <v>38.046571644326228</v>
      </c>
      <c r="BD665" s="20">
        <f t="shared" si="346"/>
        <v>-0.61692394110250137</v>
      </c>
      <c r="BE665" s="8">
        <f t="shared" si="335"/>
        <v>-0.15423098527562534</v>
      </c>
      <c r="BF665" s="20">
        <f t="shared" si="336"/>
        <v>48.457690147243746</v>
      </c>
    </row>
    <row r="666" spans="1:58" customFormat="1">
      <c r="A666" s="34">
        <v>54933</v>
      </c>
      <c r="B666" s="35">
        <v>43607.4375</v>
      </c>
      <c r="C666" s="34" t="s">
        <v>11</v>
      </c>
      <c r="D666" s="34">
        <v>3.5</v>
      </c>
      <c r="E666" s="34">
        <f t="shared" si="337"/>
        <v>3.5</v>
      </c>
      <c r="F666" s="34">
        <v>4</v>
      </c>
      <c r="G666" s="34">
        <f t="shared" si="323"/>
        <v>4</v>
      </c>
      <c r="H666" s="34">
        <v>4</v>
      </c>
      <c r="I666" s="34">
        <f t="shared" si="324"/>
        <v>4</v>
      </c>
      <c r="J666" s="30">
        <f t="shared" si="325"/>
        <v>2.7068000244752697</v>
      </c>
      <c r="K666" s="30">
        <f t="shared" si="326"/>
        <v>1.2389908932628613</v>
      </c>
      <c r="L666" s="30">
        <f t="shared" si="327"/>
        <v>0.44251619257664032</v>
      </c>
      <c r="M666" s="30">
        <f t="shared" si="328"/>
        <v>1.0252929386357681</v>
      </c>
      <c r="N666" s="1"/>
      <c r="O666" s="1"/>
      <c r="P666" s="21">
        <f t="shared" si="329"/>
        <v>0.90226667482508993</v>
      </c>
      <c r="Q666" s="21">
        <f t="shared" si="330"/>
        <v>59.022666748250899</v>
      </c>
      <c r="R666" s="34">
        <v>3</v>
      </c>
      <c r="S666" s="34">
        <v>4</v>
      </c>
      <c r="T666" s="34">
        <v>17</v>
      </c>
      <c r="U666" s="34">
        <v>4</v>
      </c>
      <c r="V666" s="34">
        <v>4</v>
      </c>
      <c r="W666" s="34">
        <v>3</v>
      </c>
      <c r="X666" s="28">
        <f t="shared" si="331"/>
        <v>4</v>
      </c>
      <c r="Y666" s="22">
        <f t="shared" si="332"/>
        <v>27.834</v>
      </c>
      <c r="Z666" s="3"/>
      <c r="AA666" s="22">
        <f t="shared" si="333"/>
        <v>5.4164943730052727E-2</v>
      </c>
      <c r="AB666" s="22">
        <f t="shared" si="334"/>
        <v>50.541649437300528</v>
      </c>
      <c r="AC666" s="34">
        <v>5</v>
      </c>
      <c r="AD666" s="34">
        <v>3</v>
      </c>
      <c r="AE666" s="34">
        <f t="shared" si="347"/>
        <v>8</v>
      </c>
      <c r="AF666" s="5">
        <f t="shared" si="348"/>
        <v>0.45101055878998159</v>
      </c>
      <c r="AG666" s="5">
        <v>66</v>
      </c>
      <c r="AH666" s="5">
        <f t="shared" si="353"/>
        <v>234</v>
      </c>
      <c r="AI666" s="5">
        <f t="shared" si="349"/>
        <v>0.38968711580293902</v>
      </c>
      <c r="AJ666" s="5"/>
      <c r="AK666" s="23">
        <f t="shared" si="350"/>
        <v>0.42034883729646033</v>
      </c>
      <c r="AL666" s="23">
        <f t="shared" si="351"/>
        <v>54.2034883729646</v>
      </c>
      <c r="AM666">
        <v>2</v>
      </c>
      <c r="AN666">
        <v>2</v>
      </c>
      <c r="AO666">
        <v>4</v>
      </c>
      <c r="AP666">
        <v>2</v>
      </c>
      <c r="AQ666">
        <v>2</v>
      </c>
      <c r="AR666">
        <v>4</v>
      </c>
      <c r="AS666" s="6">
        <f t="shared" si="338"/>
        <v>16</v>
      </c>
      <c r="AT666" s="6">
        <f t="shared" si="339"/>
        <v>-1.6656330596105762</v>
      </c>
      <c r="AU666" s="6">
        <f t="shared" si="340"/>
        <v>-1.6227965018447703</v>
      </c>
      <c r="AV666" s="6">
        <f t="shared" si="341"/>
        <v>0.2970787949802603</v>
      </c>
      <c r="AW666" s="6">
        <f t="shared" si="342"/>
        <v>-2.2620324046144913</v>
      </c>
      <c r="AX666" s="6">
        <f t="shared" si="343"/>
        <v>-2.0126754957304622</v>
      </c>
      <c r="AY666" s="6">
        <f t="shared" si="344"/>
        <v>0.25555636805068033</v>
      </c>
      <c r="AZ666" s="6"/>
      <c r="BA666" s="6"/>
      <c r="BB666" s="24">
        <f t="shared" si="345"/>
        <v>-1.1684170497948934</v>
      </c>
      <c r="BC666" s="24">
        <f t="shared" si="352"/>
        <v>38.315829502051066</v>
      </c>
      <c r="BD666" s="20">
        <f t="shared" si="346"/>
        <v>0.20836340605670967</v>
      </c>
      <c r="BE666" s="8">
        <f t="shared" si="335"/>
        <v>5.2090851514177416E-2</v>
      </c>
      <c r="BF666" s="20">
        <f t="shared" si="336"/>
        <v>50.520908515141777</v>
      </c>
    </row>
    <row r="667" spans="1:58" customFormat="1">
      <c r="A667" s="34">
        <v>54933</v>
      </c>
      <c r="B667" s="35">
        <v>43607.611111111109</v>
      </c>
      <c r="C667" s="34" t="s">
        <v>4</v>
      </c>
      <c r="D667" s="34">
        <v>1</v>
      </c>
      <c r="E667" s="34">
        <f t="shared" si="337"/>
        <v>1</v>
      </c>
      <c r="F667" s="34">
        <v>4</v>
      </c>
      <c r="G667" s="34">
        <f t="shared" si="323"/>
        <v>4</v>
      </c>
      <c r="H667" s="34">
        <v>4</v>
      </c>
      <c r="I667" s="34">
        <f t="shared" si="324"/>
        <v>4</v>
      </c>
      <c r="J667" s="30">
        <f t="shared" si="325"/>
        <v>0.64821012585099969</v>
      </c>
      <c r="K667" s="30">
        <f t="shared" si="326"/>
        <v>-0.81959900536140873</v>
      </c>
      <c r="L667" s="30">
        <f t="shared" si="327"/>
        <v>0.44251619257664032</v>
      </c>
      <c r="M667" s="30">
        <f t="shared" si="328"/>
        <v>1.0252929386357681</v>
      </c>
      <c r="N667" s="1"/>
      <c r="O667" s="1"/>
      <c r="P667" s="21">
        <f t="shared" si="329"/>
        <v>0.21607004195033322</v>
      </c>
      <c r="Q667" s="21">
        <f t="shared" si="330"/>
        <v>52.160700419503335</v>
      </c>
      <c r="R667" s="37">
        <v>3</v>
      </c>
      <c r="S667" s="37">
        <v>4</v>
      </c>
      <c r="T667" s="34">
        <v>8</v>
      </c>
      <c r="U667" s="34">
        <v>2</v>
      </c>
      <c r="V667" s="34">
        <v>2</v>
      </c>
      <c r="W667" s="34">
        <v>1</v>
      </c>
      <c r="X667" s="28">
        <f t="shared" si="331"/>
        <v>6</v>
      </c>
      <c r="Y667" s="22">
        <f t="shared" si="332"/>
        <v>14.975</v>
      </c>
      <c r="Z667" s="3"/>
      <c r="AA667" s="22">
        <f t="shared" si="333"/>
        <v>-1.6097767241826781</v>
      </c>
      <c r="AB667" s="22">
        <f t="shared" si="334"/>
        <v>33.90223275817322</v>
      </c>
      <c r="AC667" s="34">
        <v>5</v>
      </c>
      <c r="AD667" s="34">
        <v>3</v>
      </c>
      <c r="AE667" s="34">
        <f t="shared" si="347"/>
        <v>8</v>
      </c>
      <c r="AF667" s="5">
        <f t="shared" si="348"/>
        <v>0.45101055878998159</v>
      </c>
      <c r="AG667" s="5">
        <v>66</v>
      </c>
      <c r="AH667" s="5">
        <f t="shared" si="353"/>
        <v>234</v>
      </c>
      <c r="AI667" s="5">
        <f t="shared" si="349"/>
        <v>0.38968711580293902</v>
      </c>
      <c r="AJ667" s="5"/>
      <c r="AK667" s="23">
        <f t="shared" si="350"/>
        <v>0.42034883729646033</v>
      </c>
      <c r="AL667" s="23">
        <f t="shared" si="351"/>
        <v>54.2034883729646</v>
      </c>
      <c r="AM667">
        <v>2</v>
      </c>
      <c r="AN667">
        <v>2</v>
      </c>
      <c r="AO667">
        <v>4</v>
      </c>
      <c r="AP667">
        <v>2</v>
      </c>
      <c r="AQ667">
        <v>2</v>
      </c>
      <c r="AR667">
        <v>4</v>
      </c>
      <c r="AS667" s="6">
        <f t="shared" si="338"/>
        <v>16</v>
      </c>
      <c r="AT667" s="6">
        <f t="shared" si="339"/>
        <v>-1.6656330596105762</v>
      </c>
      <c r="AU667" s="6">
        <f t="shared" si="340"/>
        <v>-1.6227965018447703</v>
      </c>
      <c r="AV667" s="6">
        <f t="shared" si="341"/>
        <v>0.2970787949802603</v>
      </c>
      <c r="AW667" s="6">
        <f t="shared" si="342"/>
        <v>-2.2620324046144913</v>
      </c>
      <c r="AX667" s="6">
        <f t="shared" si="343"/>
        <v>-2.0126754957304622</v>
      </c>
      <c r="AY667" s="6">
        <f t="shared" si="344"/>
        <v>0.25555636805068033</v>
      </c>
      <c r="AZ667" s="6"/>
      <c r="BA667" s="6"/>
      <c r="BB667" s="24">
        <f t="shared" si="345"/>
        <v>-1.1684170497948934</v>
      </c>
      <c r="BC667" s="24">
        <f t="shared" si="352"/>
        <v>38.315829502051066</v>
      </c>
      <c r="BD667" s="20">
        <f t="shared" si="346"/>
        <v>-2.1417748947307782</v>
      </c>
      <c r="BE667" s="8">
        <f t="shared" si="335"/>
        <v>-0.53544372368269455</v>
      </c>
      <c r="BF667" s="20">
        <f t="shared" si="336"/>
        <v>44.645562763173054</v>
      </c>
    </row>
    <row r="668" spans="1:58" customFormat="1">
      <c r="A668" s="34">
        <v>54933</v>
      </c>
      <c r="B668" s="35">
        <v>43607.751388888886</v>
      </c>
      <c r="C668" s="34" t="s">
        <v>5</v>
      </c>
      <c r="D668" s="37">
        <v>1.6888888888888891</v>
      </c>
      <c r="E668" s="1">
        <f t="shared" si="337"/>
        <v>1.6888888888888891</v>
      </c>
      <c r="F668" s="37">
        <v>2</v>
      </c>
      <c r="G668" s="1">
        <f t="shared" si="323"/>
        <v>2</v>
      </c>
      <c r="H668" s="37">
        <v>2</v>
      </c>
      <c r="I668" s="1">
        <f t="shared" si="324"/>
        <v>2</v>
      </c>
      <c r="J668" s="30">
        <f t="shared" si="325"/>
        <v>-1.8987678007401918</v>
      </c>
      <c r="K668" s="30">
        <f t="shared" si="326"/>
        <v>-0.25234312218494309</v>
      </c>
      <c r="L668" s="30">
        <f t="shared" si="327"/>
        <v>-1.6630510505331262</v>
      </c>
      <c r="M668" s="30">
        <f t="shared" si="328"/>
        <v>1.6626371977877374E-2</v>
      </c>
      <c r="N668" s="1"/>
      <c r="O668" s="1"/>
      <c r="P668" s="21">
        <f t="shared" si="329"/>
        <v>-0.63292260024673064</v>
      </c>
      <c r="Q668" s="21">
        <f t="shared" si="330"/>
        <v>43.670773997532692</v>
      </c>
      <c r="R668" s="34">
        <v>5</v>
      </c>
      <c r="S668" s="34">
        <v>4</v>
      </c>
      <c r="T668" s="34">
        <v>18</v>
      </c>
      <c r="U668" s="34">
        <v>4</v>
      </c>
      <c r="V668" s="34">
        <v>4</v>
      </c>
      <c r="W668" s="34">
        <v>3</v>
      </c>
      <c r="X668" s="28">
        <f t="shared" si="331"/>
        <v>4</v>
      </c>
      <c r="Y668" s="22">
        <f t="shared" si="332"/>
        <v>29.914999999999999</v>
      </c>
      <c r="Z668" s="3"/>
      <c r="AA668" s="22">
        <f t="shared" si="333"/>
        <v>0.3234442509021806</v>
      </c>
      <c r="AB668" s="22">
        <f t="shared" si="334"/>
        <v>53.234442509021804</v>
      </c>
      <c r="AC668" s="34">
        <v>5</v>
      </c>
      <c r="AD668" s="34">
        <v>3</v>
      </c>
      <c r="AE668" s="34">
        <f t="shared" si="347"/>
        <v>8</v>
      </c>
      <c r="AF668" s="5">
        <f t="shared" si="348"/>
        <v>0.45101055878998159</v>
      </c>
      <c r="AG668" s="5">
        <v>66</v>
      </c>
      <c r="AH668" s="5">
        <f t="shared" si="353"/>
        <v>234</v>
      </c>
      <c r="AI668" s="5">
        <f t="shared" si="349"/>
        <v>0.38968711580293902</v>
      </c>
      <c r="AJ668" s="5"/>
      <c r="AK668" s="23">
        <f t="shared" si="350"/>
        <v>0.42034883729646033</v>
      </c>
      <c r="AL668" s="23">
        <f t="shared" si="351"/>
        <v>54.2034883729646</v>
      </c>
      <c r="AM668">
        <v>2</v>
      </c>
      <c r="AN668">
        <v>2</v>
      </c>
      <c r="AO668">
        <v>4</v>
      </c>
      <c r="AP668">
        <v>2</v>
      </c>
      <c r="AQ668">
        <v>2</v>
      </c>
      <c r="AR668">
        <v>4</v>
      </c>
      <c r="AS668" s="6">
        <f t="shared" si="338"/>
        <v>16</v>
      </c>
      <c r="AT668" s="6">
        <f t="shared" si="339"/>
        <v>-1.6656330596105762</v>
      </c>
      <c r="AU668" s="6">
        <f t="shared" si="340"/>
        <v>-1.6227965018447703</v>
      </c>
      <c r="AV668" s="6">
        <f t="shared" si="341"/>
        <v>0.2970787949802603</v>
      </c>
      <c r="AW668" s="6">
        <f t="shared" si="342"/>
        <v>-2.2620324046144913</v>
      </c>
      <c r="AX668" s="6">
        <f t="shared" si="343"/>
        <v>-2.0126754957304622</v>
      </c>
      <c r="AY668" s="6">
        <f t="shared" si="344"/>
        <v>0.25555636805068033</v>
      </c>
      <c r="AZ668" s="6"/>
      <c r="BA668" s="6"/>
      <c r="BB668" s="24">
        <f t="shared" si="345"/>
        <v>-1.1684170497948934</v>
      </c>
      <c r="BC668" s="24">
        <f t="shared" si="352"/>
        <v>38.315829502051066</v>
      </c>
      <c r="BD668" s="20">
        <f t="shared" si="346"/>
        <v>-1.0575465618429831</v>
      </c>
      <c r="BE668" s="8">
        <f t="shared" si="335"/>
        <v>-0.26438664046074578</v>
      </c>
      <c r="BF668" s="20">
        <f t="shared" si="336"/>
        <v>47.356133595392542</v>
      </c>
    </row>
    <row r="669" spans="1:58" customFormat="1">
      <c r="A669" s="34">
        <v>54933</v>
      </c>
      <c r="B669" s="35">
        <v>43607.854166666664</v>
      </c>
      <c r="C669" s="34" t="s">
        <v>6</v>
      </c>
      <c r="D669" s="37">
        <v>1.6888888888888891</v>
      </c>
      <c r="E669" s="1">
        <f t="shared" si="337"/>
        <v>1.6888888888888891</v>
      </c>
      <c r="F669" s="37">
        <v>2</v>
      </c>
      <c r="G669" s="1">
        <f t="shared" si="323"/>
        <v>2</v>
      </c>
      <c r="H669" s="37">
        <v>2</v>
      </c>
      <c r="I669" s="1">
        <f t="shared" si="324"/>
        <v>2</v>
      </c>
      <c r="J669" s="30">
        <f t="shared" si="325"/>
        <v>-1.8987678007401918</v>
      </c>
      <c r="K669" s="30">
        <f t="shared" si="326"/>
        <v>-0.25234312218494309</v>
      </c>
      <c r="L669" s="30">
        <f t="shared" si="327"/>
        <v>-1.6630510505331262</v>
      </c>
      <c r="M669" s="30">
        <f t="shared" si="328"/>
        <v>1.6626371977877374E-2</v>
      </c>
      <c r="N669" s="1"/>
      <c r="O669" s="1"/>
      <c r="P669" s="21">
        <f t="shared" si="329"/>
        <v>-0.63292260024673064</v>
      </c>
      <c r="Q669" s="21">
        <f t="shared" si="330"/>
        <v>43.670773997532692</v>
      </c>
      <c r="R669" s="34">
        <v>3</v>
      </c>
      <c r="S669" s="34">
        <v>4</v>
      </c>
      <c r="T669" s="34">
        <v>15</v>
      </c>
      <c r="U669" s="34">
        <v>3</v>
      </c>
      <c r="V669" s="34">
        <v>3</v>
      </c>
      <c r="W669" s="34">
        <v>3</v>
      </c>
      <c r="X669" s="28">
        <f t="shared" si="331"/>
        <v>4</v>
      </c>
      <c r="Y669" s="22">
        <f t="shared" si="332"/>
        <v>24.021999999999998</v>
      </c>
      <c r="Z669" s="3"/>
      <c r="AA669" s="22">
        <f t="shared" si="333"/>
        <v>-0.43910402260351383</v>
      </c>
      <c r="AB669" s="22">
        <f t="shared" si="334"/>
        <v>45.608959773964862</v>
      </c>
      <c r="AC669" s="34">
        <v>5</v>
      </c>
      <c r="AD669" s="34">
        <v>3</v>
      </c>
      <c r="AE669" s="34">
        <f t="shared" si="347"/>
        <v>8</v>
      </c>
      <c r="AF669" s="5">
        <f t="shared" si="348"/>
        <v>0.45101055878998159</v>
      </c>
      <c r="AG669" s="5">
        <v>66</v>
      </c>
      <c r="AH669" s="5">
        <f t="shared" si="353"/>
        <v>234</v>
      </c>
      <c r="AI669" s="5">
        <f t="shared" si="349"/>
        <v>0.38968711580293902</v>
      </c>
      <c r="AJ669" s="5"/>
      <c r="AK669" s="23">
        <f t="shared" si="350"/>
        <v>0.42034883729646033</v>
      </c>
      <c r="AL669" s="23">
        <f t="shared" si="351"/>
        <v>54.2034883729646</v>
      </c>
      <c r="AM669">
        <v>2</v>
      </c>
      <c r="AN669">
        <v>2</v>
      </c>
      <c r="AO669">
        <v>4</v>
      </c>
      <c r="AP669">
        <v>2</v>
      </c>
      <c r="AQ669">
        <v>2</v>
      </c>
      <c r="AR669">
        <v>4</v>
      </c>
      <c r="AS669" s="6">
        <f t="shared" si="338"/>
        <v>16</v>
      </c>
      <c r="AT669" s="6">
        <f t="shared" si="339"/>
        <v>-1.6656330596105762</v>
      </c>
      <c r="AU669" s="6">
        <f t="shared" si="340"/>
        <v>-1.6227965018447703</v>
      </c>
      <c r="AV669" s="6">
        <f t="shared" si="341"/>
        <v>0.2970787949802603</v>
      </c>
      <c r="AW669" s="6">
        <f t="shared" si="342"/>
        <v>-2.2620324046144913</v>
      </c>
      <c r="AX669" s="6">
        <f t="shared" si="343"/>
        <v>-2.0126754957304622</v>
      </c>
      <c r="AY669" s="6">
        <f t="shared" si="344"/>
        <v>0.25555636805068033</v>
      </c>
      <c r="AZ669" s="6"/>
      <c r="BA669" s="6"/>
      <c r="BB669" s="24">
        <f t="shared" si="345"/>
        <v>-1.1684170497948934</v>
      </c>
      <c r="BC669" s="24">
        <f t="shared" si="352"/>
        <v>38.315829502051066</v>
      </c>
      <c r="BD669" s="20">
        <f t="shared" si="346"/>
        <v>-1.8200948353486774</v>
      </c>
      <c r="BE669" s="8">
        <f t="shared" si="335"/>
        <v>-0.45502370883716936</v>
      </c>
      <c r="BF669" s="20">
        <f t="shared" si="336"/>
        <v>45.449762911628305</v>
      </c>
    </row>
    <row r="670" spans="1:58" customFormat="1">
      <c r="A670" s="34">
        <v>54933</v>
      </c>
      <c r="B670" s="35">
        <v>43608.4375</v>
      </c>
      <c r="C670" s="34" t="s">
        <v>12</v>
      </c>
      <c r="D670" s="34">
        <v>1.3</v>
      </c>
      <c r="E670" s="34">
        <f t="shared" si="337"/>
        <v>1.3</v>
      </c>
      <c r="F670" s="34">
        <v>4</v>
      </c>
      <c r="G670" s="34">
        <f t="shared" si="323"/>
        <v>4</v>
      </c>
      <c r="H670" s="34">
        <v>0</v>
      </c>
      <c r="I670" s="34">
        <f t="shared" si="324"/>
        <v>0</v>
      </c>
      <c r="J670" s="30">
        <f t="shared" si="325"/>
        <v>-1.1220922196298695</v>
      </c>
      <c r="K670" s="30">
        <f t="shared" si="326"/>
        <v>-0.57256821752649634</v>
      </c>
      <c r="L670" s="30">
        <f t="shared" si="327"/>
        <v>0.44251619257664032</v>
      </c>
      <c r="M670" s="30">
        <f t="shared" si="328"/>
        <v>-0.99204019468001348</v>
      </c>
      <c r="N670" s="1"/>
      <c r="O670" s="1"/>
      <c r="P670" s="21">
        <f t="shared" si="329"/>
        <v>-0.37403073987662316</v>
      </c>
      <c r="Q670" s="21">
        <f t="shared" si="330"/>
        <v>46.259692601233766</v>
      </c>
      <c r="R670" s="34">
        <v>3</v>
      </c>
      <c r="S670" s="34">
        <v>4</v>
      </c>
      <c r="T670" s="34">
        <v>16</v>
      </c>
      <c r="U670" s="34">
        <v>4</v>
      </c>
      <c r="V670" s="34">
        <v>4</v>
      </c>
      <c r="W670" s="34">
        <v>3</v>
      </c>
      <c r="X670" s="28">
        <f t="shared" si="331"/>
        <v>4</v>
      </c>
      <c r="Y670" s="22">
        <f t="shared" si="332"/>
        <v>26.844999999999999</v>
      </c>
      <c r="Z670" s="3"/>
      <c r="AA670" s="22">
        <f t="shared" si="333"/>
        <v>-7.3810661648724171E-2</v>
      </c>
      <c r="AB670" s="22">
        <f t="shared" si="334"/>
        <v>49.261893383512756</v>
      </c>
      <c r="AC670" s="34">
        <v>4</v>
      </c>
      <c r="AD670" s="34">
        <v>5</v>
      </c>
      <c r="AE670" s="34">
        <f t="shared" si="347"/>
        <v>9</v>
      </c>
      <c r="AF670" s="5">
        <f t="shared" si="348"/>
        <v>0.78853452295581106</v>
      </c>
      <c r="AG670" s="5">
        <v>66</v>
      </c>
      <c r="AH670" s="5">
        <f t="shared" si="353"/>
        <v>234</v>
      </c>
      <c r="AI670" s="5">
        <f t="shared" si="349"/>
        <v>0.38968711580293902</v>
      </c>
      <c r="AJ670" s="5"/>
      <c r="AK670" s="23">
        <f t="shared" si="350"/>
        <v>0.58911081937937504</v>
      </c>
      <c r="AL670" s="23">
        <f t="shared" si="351"/>
        <v>55.891108193793748</v>
      </c>
      <c r="AM670" s="37">
        <v>3</v>
      </c>
      <c r="AN670" s="37">
        <v>2</v>
      </c>
      <c r="AO670" s="37">
        <v>3</v>
      </c>
      <c r="AP670" s="37">
        <v>3</v>
      </c>
      <c r="AQ670" s="37">
        <v>2</v>
      </c>
      <c r="AR670">
        <v>4</v>
      </c>
      <c r="AS670" s="6">
        <f t="shared" si="338"/>
        <v>17</v>
      </c>
      <c r="AT670" s="6">
        <f t="shared" si="339"/>
        <v>-0.51789915767352035</v>
      </c>
      <c r="AU670" s="6">
        <f t="shared" si="340"/>
        <v>-1.6227965018447703</v>
      </c>
      <c r="AV670" s="6">
        <f t="shared" si="341"/>
        <v>-0.82934496931989354</v>
      </c>
      <c r="AW670" s="6">
        <f t="shared" si="342"/>
        <v>-1.2620324046144913</v>
      </c>
      <c r="AX670" s="6">
        <f t="shared" si="343"/>
        <v>-2.0126754957304622</v>
      </c>
      <c r="AY670" s="6">
        <f t="shared" si="344"/>
        <v>0.25555636805068033</v>
      </c>
      <c r="AZ670" s="6"/>
      <c r="BA670" s="6"/>
      <c r="BB670" s="24">
        <f t="shared" si="345"/>
        <v>-0.99819869352207624</v>
      </c>
      <c r="BC670" s="24">
        <f t="shared" si="352"/>
        <v>40.01801306477924</v>
      </c>
      <c r="BD670" s="20">
        <f t="shared" si="346"/>
        <v>-0.85692927566804855</v>
      </c>
      <c r="BE670" s="8">
        <f t="shared" si="335"/>
        <v>-0.21423231891701214</v>
      </c>
      <c r="BF670" s="20">
        <f t="shared" si="336"/>
        <v>47.857676810829879</v>
      </c>
    </row>
    <row r="671" spans="1:58" customFormat="1">
      <c r="A671" s="34">
        <v>54933</v>
      </c>
      <c r="B671" s="35">
        <v>43608.594444444447</v>
      </c>
      <c r="C671" s="34" t="s">
        <v>4</v>
      </c>
      <c r="D671" s="34">
        <v>1.5</v>
      </c>
      <c r="E671" s="34">
        <f t="shared" si="337"/>
        <v>1.5</v>
      </c>
      <c r="F671" s="34">
        <v>5</v>
      </c>
      <c r="G671" s="34">
        <f t="shared" si="323"/>
        <v>5</v>
      </c>
      <c r="H671" s="34">
        <v>5</v>
      </c>
      <c r="I671" s="34">
        <f t="shared" si="324"/>
        <v>5</v>
      </c>
      <c r="J671" s="30">
        <f t="shared" si="325"/>
        <v>2.6170450104596821</v>
      </c>
      <c r="K671" s="30">
        <f t="shared" si="326"/>
        <v>-0.40788102563655476</v>
      </c>
      <c r="L671" s="30">
        <f t="shared" si="327"/>
        <v>1.4952998141315237</v>
      </c>
      <c r="M671" s="30">
        <f t="shared" si="328"/>
        <v>1.5296262219647134</v>
      </c>
      <c r="N671" s="1"/>
      <c r="O671" s="1"/>
      <c r="P671" s="21">
        <f t="shared" si="329"/>
        <v>0.87234833681989399</v>
      </c>
      <c r="Q671" s="21">
        <f t="shared" si="330"/>
        <v>58.723483368198941</v>
      </c>
      <c r="R671" s="34">
        <v>3</v>
      </c>
      <c r="S671" s="34">
        <v>4</v>
      </c>
      <c r="T671" s="34">
        <v>16</v>
      </c>
      <c r="U671" s="34">
        <v>4</v>
      </c>
      <c r="V671" s="34">
        <v>4</v>
      </c>
      <c r="W671" s="34">
        <v>3</v>
      </c>
      <c r="X671" s="28">
        <f t="shared" si="331"/>
        <v>4</v>
      </c>
      <c r="Y671" s="22">
        <f t="shared" si="332"/>
        <v>26.844999999999999</v>
      </c>
      <c r="Z671" s="3"/>
      <c r="AA671" s="22">
        <f t="shared" si="333"/>
        <v>-7.3810661648724171E-2</v>
      </c>
      <c r="AB671" s="22">
        <f t="shared" si="334"/>
        <v>49.261893383512756</v>
      </c>
      <c r="AC671" s="34">
        <v>4</v>
      </c>
      <c r="AD671" s="34">
        <v>5</v>
      </c>
      <c r="AE671" s="34">
        <f t="shared" si="347"/>
        <v>9</v>
      </c>
      <c r="AF671" s="5">
        <f t="shared" si="348"/>
        <v>0.78853452295581106</v>
      </c>
      <c r="AG671" s="5">
        <v>66</v>
      </c>
      <c r="AH671" s="5">
        <f t="shared" si="353"/>
        <v>234</v>
      </c>
      <c r="AI671" s="5">
        <f t="shared" si="349"/>
        <v>0.38968711580293902</v>
      </c>
      <c r="AJ671" s="5"/>
      <c r="AK671" s="23">
        <f t="shared" si="350"/>
        <v>0.58911081937937504</v>
      </c>
      <c r="AL671" s="23">
        <f t="shared" si="351"/>
        <v>55.891108193793748</v>
      </c>
      <c r="AM671" s="37">
        <v>3</v>
      </c>
      <c r="AN671" s="37">
        <v>2</v>
      </c>
      <c r="AO671" s="37">
        <v>3</v>
      </c>
      <c r="AP671" s="37">
        <v>3</v>
      </c>
      <c r="AQ671" s="37">
        <v>2</v>
      </c>
      <c r="AR671">
        <v>4</v>
      </c>
      <c r="AS671" s="6">
        <f t="shared" si="338"/>
        <v>17</v>
      </c>
      <c r="AT671" s="6">
        <f t="shared" si="339"/>
        <v>-0.51789915767352035</v>
      </c>
      <c r="AU671" s="6">
        <f t="shared" si="340"/>
        <v>-1.6227965018447703</v>
      </c>
      <c r="AV671" s="6">
        <f t="shared" si="341"/>
        <v>-0.82934496931989354</v>
      </c>
      <c r="AW671" s="6">
        <f t="shared" si="342"/>
        <v>-1.2620324046144913</v>
      </c>
      <c r="AX671" s="6">
        <f t="shared" si="343"/>
        <v>-2.0126754957304622</v>
      </c>
      <c r="AY671" s="6">
        <f t="shared" si="344"/>
        <v>0.25555636805068033</v>
      </c>
      <c r="AZ671" s="6"/>
      <c r="BA671" s="6"/>
      <c r="BB671" s="24">
        <f t="shared" si="345"/>
        <v>-0.99819869352207624</v>
      </c>
      <c r="BC671" s="24">
        <f t="shared" si="352"/>
        <v>40.01801306477924</v>
      </c>
      <c r="BD671" s="20">
        <f t="shared" si="346"/>
        <v>0.38944980102846871</v>
      </c>
      <c r="BE671" s="8">
        <f t="shared" si="335"/>
        <v>9.7362450257117178E-2</v>
      </c>
      <c r="BF671" s="20">
        <f t="shared" si="336"/>
        <v>50.97362450257117</v>
      </c>
    </row>
    <row r="672" spans="1:58" customFormat="1">
      <c r="A672" s="34">
        <v>54933</v>
      </c>
      <c r="B672" s="35">
        <v>43608.722916666666</v>
      </c>
      <c r="C672" s="34" t="s">
        <v>5</v>
      </c>
      <c r="D672" s="37">
        <v>1.6888888888888891</v>
      </c>
      <c r="E672" s="1">
        <f t="shared" si="337"/>
        <v>1.6888888888888891</v>
      </c>
      <c r="F672" s="37">
        <v>2</v>
      </c>
      <c r="G672" s="1">
        <f t="shared" si="323"/>
        <v>2</v>
      </c>
      <c r="H672" s="37">
        <v>2</v>
      </c>
      <c r="I672" s="1">
        <f t="shared" si="324"/>
        <v>2</v>
      </c>
      <c r="J672" s="30">
        <f t="shared" si="325"/>
        <v>-1.8987678007401918</v>
      </c>
      <c r="K672" s="30">
        <f t="shared" si="326"/>
        <v>-0.25234312218494309</v>
      </c>
      <c r="L672" s="30">
        <f t="shared" si="327"/>
        <v>-1.6630510505331262</v>
      </c>
      <c r="M672" s="30">
        <f t="shared" si="328"/>
        <v>1.6626371977877374E-2</v>
      </c>
      <c r="N672" s="1"/>
      <c r="O672" s="1"/>
      <c r="P672" s="21">
        <f t="shared" si="329"/>
        <v>-0.63292260024673064</v>
      </c>
      <c r="Q672" s="21">
        <f t="shared" si="330"/>
        <v>43.670773997532692</v>
      </c>
      <c r="R672" s="34">
        <v>3</v>
      </c>
      <c r="S672" s="34">
        <v>4</v>
      </c>
      <c r="T672" s="34">
        <v>16</v>
      </c>
      <c r="U672" s="34">
        <v>4</v>
      </c>
      <c r="V672" s="34">
        <v>4</v>
      </c>
      <c r="W672" s="34">
        <v>3</v>
      </c>
      <c r="X672" s="28">
        <f t="shared" si="331"/>
        <v>4</v>
      </c>
      <c r="Y672" s="22">
        <f t="shared" si="332"/>
        <v>26.844999999999999</v>
      </c>
      <c r="Z672" s="3"/>
      <c r="AA672" s="22">
        <f t="shared" si="333"/>
        <v>-7.3810661648724171E-2</v>
      </c>
      <c r="AB672" s="22">
        <f t="shared" si="334"/>
        <v>49.261893383512756</v>
      </c>
      <c r="AC672" s="34">
        <v>4</v>
      </c>
      <c r="AD672" s="34">
        <v>5</v>
      </c>
      <c r="AE672" s="34">
        <f t="shared" si="347"/>
        <v>9</v>
      </c>
      <c r="AF672" s="5">
        <f t="shared" si="348"/>
        <v>0.78853452295581106</v>
      </c>
      <c r="AG672" s="5">
        <v>66</v>
      </c>
      <c r="AH672" s="5">
        <f t="shared" si="353"/>
        <v>234</v>
      </c>
      <c r="AI672" s="5">
        <f t="shared" si="349"/>
        <v>0.38968711580293902</v>
      </c>
      <c r="AJ672" s="5"/>
      <c r="AK672" s="23">
        <f t="shared" si="350"/>
        <v>0.58911081937937504</v>
      </c>
      <c r="AL672" s="23">
        <f t="shared" si="351"/>
        <v>55.891108193793748</v>
      </c>
      <c r="AM672" s="37">
        <v>3</v>
      </c>
      <c r="AN672" s="37">
        <v>2</v>
      </c>
      <c r="AO672" s="37">
        <v>3</v>
      </c>
      <c r="AP672" s="37">
        <v>3</v>
      </c>
      <c r="AQ672" s="37">
        <v>2</v>
      </c>
      <c r="AR672">
        <v>4</v>
      </c>
      <c r="AS672" s="6">
        <f t="shared" si="338"/>
        <v>17</v>
      </c>
      <c r="AT672" s="6">
        <f t="shared" si="339"/>
        <v>-0.51789915767352035</v>
      </c>
      <c r="AU672" s="6">
        <f t="shared" si="340"/>
        <v>-1.6227965018447703</v>
      </c>
      <c r="AV672" s="6">
        <f t="shared" si="341"/>
        <v>-0.82934496931989354</v>
      </c>
      <c r="AW672" s="6">
        <f t="shared" si="342"/>
        <v>-1.2620324046144913</v>
      </c>
      <c r="AX672" s="6">
        <f t="shared" si="343"/>
        <v>-2.0126754957304622</v>
      </c>
      <c r="AY672" s="6">
        <f t="shared" si="344"/>
        <v>0.25555636805068033</v>
      </c>
      <c r="AZ672" s="6"/>
      <c r="BA672" s="6"/>
      <c r="BB672" s="24">
        <f t="shared" si="345"/>
        <v>-0.99819869352207624</v>
      </c>
      <c r="BC672" s="24">
        <f t="shared" si="352"/>
        <v>40.01801306477924</v>
      </c>
      <c r="BD672" s="20">
        <f t="shared" si="346"/>
        <v>-1.115821136038156</v>
      </c>
      <c r="BE672" s="8">
        <f t="shared" si="335"/>
        <v>-0.27895528400953901</v>
      </c>
      <c r="BF672" s="20">
        <f t="shared" si="336"/>
        <v>47.210447159904611</v>
      </c>
    </row>
    <row r="673" spans="1:58" s="9" customFormat="1" ht="15.75" thickBot="1">
      <c r="A673" s="60">
        <v>54933</v>
      </c>
      <c r="B673" s="72">
        <v>43608.854166666664</v>
      </c>
      <c r="C673" s="60" t="s">
        <v>6</v>
      </c>
      <c r="D673" s="59">
        <v>1.6888888888888891</v>
      </c>
      <c r="E673" s="10">
        <f t="shared" si="337"/>
        <v>1.6888888888888891</v>
      </c>
      <c r="F673" s="59">
        <v>2</v>
      </c>
      <c r="G673" s="10">
        <f t="shared" si="323"/>
        <v>2</v>
      </c>
      <c r="H673" s="59">
        <v>2</v>
      </c>
      <c r="I673" s="10">
        <f t="shared" si="324"/>
        <v>2</v>
      </c>
      <c r="J673" s="39">
        <f t="shared" si="325"/>
        <v>-1.8987678007401918</v>
      </c>
      <c r="K673" s="39">
        <f t="shared" si="326"/>
        <v>-0.25234312218494309</v>
      </c>
      <c r="L673" s="39">
        <f t="shared" si="327"/>
        <v>-1.6630510505331262</v>
      </c>
      <c r="M673" s="39">
        <f t="shared" si="328"/>
        <v>1.6626371977877374E-2</v>
      </c>
      <c r="N673" s="10"/>
      <c r="O673" s="10"/>
      <c r="P673" s="26">
        <f t="shared" si="329"/>
        <v>-0.63292260024673064</v>
      </c>
      <c r="Q673" s="26">
        <f t="shared" si="330"/>
        <v>43.670773997532692</v>
      </c>
      <c r="R673" s="59">
        <v>3</v>
      </c>
      <c r="S673" s="59">
        <v>4</v>
      </c>
      <c r="T673" s="60">
        <v>8</v>
      </c>
      <c r="U673" s="60">
        <v>2</v>
      </c>
      <c r="V673" s="60">
        <v>2</v>
      </c>
      <c r="W673" s="60">
        <v>1</v>
      </c>
      <c r="X673" s="40">
        <f t="shared" si="331"/>
        <v>6</v>
      </c>
      <c r="Y673" s="41">
        <f t="shared" si="332"/>
        <v>14.975</v>
      </c>
      <c r="Z673" s="11"/>
      <c r="AA673" s="41">
        <f t="shared" si="333"/>
        <v>-1.6097767241826781</v>
      </c>
      <c r="AB673" s="41">
        <f t="shared" si="334"/>
        <v>33.90223275817322</v>
      </c>
      <c r="AC673" s="60">
        <v>4</v>
      </c>
      <c r="AD673" s="60">
        <v>5</v>
      </c>
      <c r="AE673" s="34">
        <f t="shared" si="347"/>
        <v>9</v>
      </c>
      <c r="AF673" s="5">
        <f t="shared" si="348"/>
        <v>0.78853452295581106</v>
      </c>
      <c r="AG673" s="5">
        <v>66</v>
      </c>
      <c r="AH673" s="5">
        <f t="shared" si="353"/>
        <v>234</v>
      </c>
      <c r="AI673" s="5">
        <f t="shared" si="349"/>
        <v>0.38968711580293902</v>
      </c>
      <c r="AJ673" s="12"/>
      <c r="AK673" s="23">
        <f t="shared" si="350"/>
        <v>0.58911081937937504</v>
      </c>
      <c r="AL673" s="23">
        <f t="shared" si="351"/>
        <v>55.891108193793748</v>
      </c>
      <c r="AM673" s="59">
        <v>3</v>
      </c>
      <c r="AN673" s="59">
        <v>2</v>
      </c>
      <c r="AO673" s="59">
        <v>3</v>
      </c>
      <c r="AP673" s="59">
        <v>3</v>
      </c>
      <c r="AQ673" s="59">
        <v>2</v>
      </c>
      <c r="AR673" s="9">
        <v>4</v>
      </c>
      <c r="AS673" s="13">
        <f t="shared" si="338"/>
        <v>17</v>
      </c>
      <c r="AT673" s="13">
        <f t="shared" si="339"/>
        <v>-0.51789915767352035</v>
      </c>
      <c r="AU673" s="13">
        <f t="shared" si="340"/>
        <v>-1.6227965018447703</v>
      </c>
      <c r="AV673" s="13">
        <f t="shared" si="341"/>
        <v>-0.82934496931989354</v>
      </c>
      <c r="AW673" s="13">
        <f t="shared" si="342"/>
        <v>-1.2620324046144913</v>
      </c>
      <c r="AX673" s="13">
        <f t="shared" si="343"/>
        <v>-2.0126754957304622</v>
      </c>
      <c r="AY673" s="13">
        <f t="shared" si="344"/>
        <v>0.25555636805068033</v>
      </c>
      <c r="AZ673" s="13"/>
      <c r="BA673" s="13"/>
      <c r="BB673" s="43">
        <f t="shared" si="345"/>
        <v>-0.99819869352207624</v>
      </c>
      <c r="BC673" s="43">
        <f t="shared" si="352"/>
        <v>40.01801306477924</v>
      </c>
      <c r="BD673" s="45">
        <f t="shared" si="346"/>
        <v>-2.65178719857211</v>
      </c>
      <c r="BE673" s="44">
        <f t="shared" si="335"/>
        <v>-0.6629467996430275</v>
      </c>
      <c r="BF673" s="45">
        <f t="shared" si="336"/>
        <v>43.370532003569721</v>
      </c>
    </row>
    <row r="674" spans="1:58" customFormat="1">
      <c r="A674" s="34">
        <v>54934</v>
      </c>
      <c r="B674" s="35">
        <v>43602.4375</v>
      </c>
      <c r="C674" s="34" t="s">
        <v>3</v>
      </c>
      <c r="D674" s="37">
        <v>1.4976190476190478</v>
      </c>
      <c r="E674" s="1">
        <f t="shared" si="337"/>
        <v>1.4976190476190478</v>
      </c>
      <c r="F674" s="37">
        <v>3</v>
      </c>
      <c r="G674" s="1">
        <f t="shared" si="323"/>
        <v>3</v>
      </c>
      <c r="H674" s="37">
        <v>2</v>
      </c>
      <c r="I674" s="1">
        <f t="shared" si="324"/>
        <v>2</v>
      </c>
      <c r="J674" s="30">
        <f t="shared" si="325"/>
        <v>-1.0034826444451337</v>
      </c>
      <c r="K674" s="30">
        <f t="shared" si="326"/>
        <v>-0.40984158744476817</v>
      </c>
      <c r="L674" s="30">
        <f t="shared" si="327"/>
        <v>-0.61026742897824293</v>
      </c>
      <c r="M674" s="30">
        <f t="shared" si="328"/>
        <v>1.6626371977877374E-2</v>
      </c>
      <c r="N674" s="1"/>
      <c r="O674" s="1"/>
      <c r="P674" s="21">
        <f t="shared" si="329"/>
        <v>-0.33449421481504454</v>
      </c>
      <c r="Q674" s="21">
        <f t="shared" si="330"/>
        <v>46.655057851849556</v>
      </c>
      <c r="R674" s="37">
        <v>3</v>
      </c>
      <c r="S674" s="37">
        <v>4</v>
      </c>
      <c r="T674" s="34">
        <v>8</v>
      </c>
      <c r="U674" s="34">
        <v>2</v>
      </c>
      <c r="V674" s="34">
        <v>2</v>
      </c>
      <c r="W674" s="34">
        <v>1</v>
      </c>
      <c r="X674" s="28">
        <f t="shared" si="331"/>
        <v>6</v>
      </c>
      <c r="Y674" s="22">
        <f t="shared" si="332"/>
        <v>14.975</v>
      </c>
      <c r="Z674" s="3"/>
      <c r="AA674" s="22">
        <f t="shared" si="333"/>
        <v>-1.6097767241826781</v>
      </c>
      <c r="AB674" s="22">
        <f t="shared" si="334"/>
        <v>33.90223275817322</v>
      </c>
      <c r="AC674" s="34">
        <v>4</v>
      </c>
      <c r="AD674" s="34">
        <v>3</v>
      </c>
      <c r="AE674" s="34">
        <f t="shared" si="347"/>
        <v>7</v>
      </c>
      <c r="AF674" s="5">
        <f t="shared" si="348"/>
        <v>0.11348659462415214</v>
      </c>
      <c r="AG674" s="5">
        <v>79</v>
      </c>
      <c r="AH674" s="5">
        <f>300-AG674</f>
        <v>221</v>
      </c>
      <c r="AI674" s="5">
        <f t="shared" si="349"/>
        <v>0.14876740950825551</v>
      </c>
      <c r="AJ674" s="5"/>
      <c r="AK674" s="23">
        <f t="shared" si="350"/>
        <v>0.13112700206620381</v>
      </c>
      <c r="AL674" s="23">
        <f t="shared" si="351"/>
        <v>51.311270020662036</v>
      </c>
      <c r="AM674">
        <v>2</v>
      </c>
      <c r="AN674">
        <v>5</v>
      </c>
      <c r="AO674">
        <v>3</v>
      </c>
      <c r="AP674">
        <v>2</v>
      </c>
      <c r="AQ674">
        <v>3</v>
      </c>
      <c r="AR674">
        <v>2</v>
      </c>
      <c r="AS674" s="6">
        <f t="shared" si="338"/>
        <v>17</v>
      </c>
      <c r="AT674" s="6">
        <f t="shared" si="339"/>
        <v>-1.6656330596105762</v>
      </c>
      <c r="AU674" s="6">
        <f t="shared" si="340"/>
        <v>1.6649470603342449</v>
      </c>
      <c r="AV674" s="6">
        <f t="shared" si="341"/>
        <v>-0.82934496931989354</v>
      </c>
      <c r="AW674" s="6">
        <f t="shared" si="342"/>
        <v>-2.2620324046144913</v>
      </c>
      <c r="AX674" s="6">
        <f t="shared" si="343"/>
        <v>-0.81754681637338489</v>
      </c>
      <c r="AY674" s="6">
        <f t="shared" si="344"/>
        <v>-2.1527936117667354</v>
      </c>
      <c r="AZ674" s="6"/>
      <c r="BA674" s="6"/>
      <c r="BB674" s="24">
        <f t="shared" si="345"/>
        <v>-1.0104006335584728</v>
      </c>
      <c r="BC674" s="24">
        <f t="shared" si="352"/>
        <v>39.895993664415272</v>
      </c>
      <c r="BD674" s="20">
        <f t="shared" si="346"/>
        <v>-2.8235445704899913</v>
      </c>
      <c r="BE674" s="8">
        <f t="shared" si="335"/>
        <v>-0.70588614262249783</v>
      </c>
      <c r="BF674" s="20">
        <f t="shared" si="336"/>
        <v>42.941138573775021</v>
      </c>
    </row>
    <row r="675" spans="1:58" customFormat="1">
      <c r="A675" s="34">
        <v>54934</v>
      </c>
      <c r="B675" s="35">
        <v>43602.568749999999</v>
      </c>
      <c r="C675" s="34" t="s">
        <v>4</v>
      </c>
      <c r="D675" s="34">
        <v>1.3</v>
      </c>
      <c r="E675" s="34">
        <f t="shared" si="337"/>
        <v>1.3</v>
      </c>
      <c r="F675" s="34">
        <v>4</v>
      </c>
      <c r="G675" s="34">
        <f t="shared" si="323"/>
        <v>4</v>
      </c>
      <c r="H675" s="34">
        <v>4</v>
      </c>
      <c r="I675" s="34">
        <f t="shared" si="324"/>
        <v>4</v>
      </c>
      <c r="J675" s="30">
        <f t="shared" si="325"/>
        <v>0.89524091368591208</v>
      </c>
      <c r="K675" s="30">
        <f t="shared" si="326"/>
        <v>-0.57256821752649634</v>
      </c>
      <c r="L675" s="30">
        <f t="shared" si="327"/>
        <v>0.44251619257664032</v>
      </c>
      <c r="M675" s="30">
        <f t="shared" si="328"/>
        <v>1.0252929386357681</v>
      </c>
      <c r="N675" s="1"/>
      <c r="O675" s="1"/>
      <c r="P675" s="21">
        <f t="shared" si="329"/>
        <v>0.29841363789530401</v>
      </c>
      <c r="Q675" s="21">
        <f t="shared" si="330"/>
        <v>52.984136378953039</v>
      </c>
      <c r="R675" s="34">
        <v>3</v>
      </c>
      <c r="S675" s="34">
        <v>5</v>
      </c>
      <c r="T675" s="34">
        <v>18</v>
      </c>
      <c r="U675" s="34">
        <v>5</v>
      </c>
      <c r="V675" s="34">
        <v>5</v>
      </c>
      <c r="W675" s="34">
        <v>2</v>
      </c>
      <c r="X675" s="28">
        <f t="shared" si="331"/>
        <v>5</v>
      </c>
      <c r="Y675" s="22">
        <f t="shared" si="332"/>
        <v>30.914999999999996</v>
      </c>
      <c r="Z675" s="3"/>
      <c r="AA675" s="22">
        <f t="shared" si="333"/>
        <v>0.45284324521843572</v>
      </c>
      <c r="AB675" s="22">
        <f t="shared" si="334"/>
        <v>54.528432452184354</v>
      </c>
      <c r="AC675" s="34">
        <v>4</v>
      </c>
      <c r="AD675" s="34">
        <v>3</v>
      </c>
      <c r="AE675" s="34">
        <f t="shared" si="347"/>
        <v>7</v>
      </c>
      <c r="AF675" s="5">
        <f t="shared" si="348"/>
        <v>0.11348659462415214</v>
      </c>
      <c r="AG675" s="5">
        <v>79</v>
      </c>
      <c r="AH675" s="5">
        <f t="shared" ref="AH675:AH701" si="354">300-AG675</f>
        <v>221</v>
      </c>
      <c r="AI675" s="5">
        <f t="shared" si="349"/>
        <v>0.14876740950825551</v>
      </c>
      <c r="AJ675" s="5"/>
      <c r="AK675" s="23">
        <f t="shared" si="350"/>
        <v>0.13112700206620381</v>
      </c>
      <c r="AL675" s="23">
        <f t="shared" si="351"/>
        <v>51.311270020662036</v>
      </c>
      <c r="AM675">
        <v>2</v>
      </c>
      <c r="AN675">
        <v>5</v>
      </c>
      <c r="AO675">
        <v>3</v>
      </c>
      <c r="AP675">
        <v>2</v>
      </c>
      <c r="AQ675">
        <v>3</v>
      </c>
      <c r="AR675">
        <v>2</v>
      </c>
      <c r="AS675" s="6">
        <f t="shared" si="338"/>
        <v>17</v>
      </c>
      <c r="AT675" s="6">
        <f t="shared" si="339"/>
        <v>-1.6656330596105762</v>
      </c>
      <c r="AU675" s="6">
        <f t="shared" si="340"/>
        <v>1.6649470603342449</v>
      </c>
      <c r="AV675" s="6">
        <f t="shared" si="341"/>
        <v>-0.82934496931989354</v>
      </c>
      <c r="AW675" s="6">
        <f t="shared" si="342"/>
        <v>-2.2620324046144913</v>
      </c>
      <c r="AX675" s="6">
        <f t="shared" si="343"/>
        <v>-0.81754681637338489</v>
      </c>
      <c r="AY675" s="6">
        <f t="shared" si="344"/>
        <v>-2.1527936117667354</v>
      </c>
      <c r="AZ675" s="6"/>
      <c r="BA675" s="6"/>
      <c r="BB675" s="24">
        <f t="shared" si="345"/>
        <v>-1.0104006335584728</v>
      </c>
      <c r="BC675" s="24">
        <f t="shared" si="352"/>
        <v>39.895993664415272</v>
      </c>
      <c r="BD675" s="20">
        <f t="shared" si="346"/>
        <v>-0.12801674837852928</v>
      </c>
      <c r="BE675" s="8">
        <f t="shared" si="335"/>
        <v>-3.2004187094632319E-2</v>
      </c>
      <c r="BF675" s="20">
        <f t="shared" si="336"/>
        <v>49.679958129053674</v>
      </c>
    </row>
    <row r="676" spans="1:58" customFormat="1">
      <c r="A676" s="34">
        <v>54934</v>
      </c>
      <c r="B676" s="35">
        <v>43602.761805555558</v>
      </c>
      <c r="C676" s="34" t="s">
        <v>5</v>
      </c>
      <c r="D676" s="34">
        <v>3.5</v>
      </c>
      <c r="E676" s="34">
        <f t="shared" si="337"/>
        <v>3.5</v>
      </c>
      <c r="F676" s="34">
        <v>2</v>
      </c>
      <c r="G676" s="34">
        <f t="shared" si="323"/>
        <v>2</v>
      </c>
      <c r="H676" s="34">
        <v>0</v>
      </c>
      <c r="I676" s="34">
        <f t="shared" si="324"/>
        <v>0</v>
      </c>
      <c r="J676" s="30">
        <f t="shared" si="325"/>
        <v>-1.4161003519502784</v>
      </c>
      <c r="K676" s="30">
        <f t="shared" si="326"/>
        <v>1.2389908932628613</v>
      </c>
      <c r="L676" s="30">
        <f t="shared" si="327"/>
        <v>-1.6630510505331262</v>
      </c>
      <c r="M676" s="30">
        <f t="shared" si="328"/>
        <v>-0.99204019468001348</v>
      </c>
      <c r="N676" s="1"/>
      <c r="O676" s="1"/>
      <c r="P676" s="21">
        <f t="shared" si="329"/>
        <v>-0.47203345065009278</v>
      </c>
      <c r="Q676" s="21">
        <f t="shared" si="330"/>
        <v>45.279665493499074</v>
      </c>
      <c r="R676" s="37">
        <v>3</v>
      </c>
      <c r="S676" s="37">
        <v>4</v>
      </c>
      <c r="T676" s="34">
        <v>8</v>
      </c>
      <c r="U676" s="34">
        <v>2</v>
      </c>
      <c r="V676" s="34">
        <v>2</v>
      </c>
      <c r="W676" s="34">
        <v>1</v>
      </c>
      <c r="X676" s="28">
        <f t="shared" si="331"/>
        <v>6</v>
      </c>
      <c r="Y676" s="22">
        <f t="shared" si="332"/>
        <v>14.975</v>
      </c>
      <c r="Z676" s="3"/>
      <c r="AA676" s="22">
        <f t="shared" si="333"/>
        <v>-1.6097767241826781</v>
      </c>
      <c r="AB676" s="22">
        <f t="shared" si="334"/>
        <v>33.90223275817322</v>
      </c>
      <c r="AC676" s="34">
        <v>4</v>
      </c>
      <c r="AD676" s="34">
        <v>3</v>
      </c>
      <c r="AE676" s="34">
        <f t="shared" si="347"/>
        <v>7</v>
      </c>
      <c r="AF676" s="5">
        <f t="shared" si="348"/>
        <v>0.11348659462415214</v>
      </c>
      <c r="AG676" s="5">
        <v>79</v>
      </c>
      <c r="AH676" s="5">
        <f t="shared" si="354"/>
        <v>221</v>
      </c>
      <c r="AI676" s="5">
        <f t="shared" si="349"/>
        <v>0.14876740950825551</v>
      </c>
      <c r="AJ676" s="5"/>
      <c r="AK676" s="23">
        <f t="shared" si="350"/>
        <v>0.13112700206620381</v>
      </c>
      <c r="AL676" s="23">
        <f t="shared" si="351"/>
        <v>51.311270020662036</v>
      </c>
      <c r="AM676">
        <v>2</v>
      </c>
      <c r="AN676">
        <v>5</v>
      </c>
      <c r="AO676">
        <v>3</v>
      </c>
      <c r="AP676">
        <v>2</v>
      </c>
      <c r="AQ676">
        <v>3</v>
      </c>
      <c r="AR676">
        <v>2</v>
      </c>
      <c r="AS676" s="6">
        <f t="shared" si="338"/>
        <v>17</v>
      </c>
      <c r="AT676" s="6">
        <f t="shared" si="339"/>
        <v>-1.6656330596105762</v>
      </c>
      <c r="AU676" s="6">
        <f t="shared" si="340"/>
        <v>1.6649470603342449</v>
      </c>
      <c r="AV676" s="6">
        <f t="shared" si="341"/>
        <v>-0.82934496931989354</v>
      </c>
      <c r="AW676" s="6">
        <f t="shared" si="342"/>
        <v>-2.2620324046144913</v>
      </c>
      <c r="AX676" s="6">
        <f t="shared" si="343"/>
        <v>-0.81754681637338489</v>
      </c>
      <c r="AY676" s="6">
        <f t="shared" si="344"/>
        <v>-2.1527936117667354</v>
      </c>
      <c r="AZ676" s="6"/>
      <c r="BA676" s="6"/>
      <c r="BB676" s="24">
        <f t="shared" si="345"/>
        <v>-1.0104006335584728</v>
      </c>
      <c r="BC676" s="24">
        <f t="shared" si="352"/>
        <v>39.895993664415272</v>
      </c>
      <c r="BD676" s="20">
        <f t="shared" si="346"/>
        <v>-2.96108380632504</v>
      </c>
      <c r="BE676" s="8">
        <f t="shared" si="335"/>
        <v>-0.74027095158125999</v>
      </c>
      <c r="BF676" s="20">
        <f t="shared" si="336"/>
        <v>42.597290484187397</v>
      </c>
    </row>
    <row r="677" spans="1:58" customFormat="1">
      <c r="A677" s="34">
        <v>54934</v>
      </c>
      <c r="B677" s="35">
        <v>43602.854166666664</v>
      </c>
      <c r="C677" s="34" t="s">
        <v>6</v>
      </c>
      <c r="D677" s="37">
        <v>1.4976190476190478</v>
      </c>
      <c r="E677" s="1">
        <f t="shared" si="337"/>
        <v>1.4976190476190478</v>
      </c>
      <c r="F677" s="37">
        <v>3</v>
      </c>
      <c r="G677" s="1">
        <f t="shared" si="323"/>
        <v>3</v>
      </c>
      <c r="H677" s="37">
        <v>2</v>
      </c>
      <c r="I677" s="1">
        <f t="shared" si="324"/>
        <v>2</v>
      </c>
      <c r="J677" s="30">
        <f t="shared" si="325"/>
        <v>-1.0034826444451337</v>
      </c>
      <c r="K677" s="30">
        <f t="shared" si="326"/>
        <v>-0.40984158744476817</v>
      </c>
      <c r="L677" s="30">
        <f t="shared" si="327"/>
        <v>-0.61026742897824293</v>
      </c>
      <c r="M677" s="30">
        <f t="shared" si="328"/>
        <v>1.6626371977877374E-2</v>
      </c>
      <c r="N677" s="1"/>
      <c r="O677" s="1"/>
      <c r="P677" s="21">
        <f t="shared" si="329"/>
        <v>-0.33449421481504454</v>
      </c>
      <c r="Q677" s="21">
        <f t="shared" si="330"/>
        <v>46.655057851849556</v>
      </c>
      <c r="R677" s="34">
        <v>3</v>
      </c>
      <c r="S677" s="34">
        <v>4</v>
      </c>
      <c r="T677" s="34">
        <v>17</v>
      </c>
      <c r="U677" s="34">
        <v>4</v>
      </c>
      <c r="V677" s="34">
        <v>4</v>
      </c>
      <c r="W677" s="34">
        <v>2</v>
      </c>
      <c r="X677" s="28">
        <f t="shared" si="331"/>
        <v>5</v>
      </c>
      <c r="Y677" s="22">
        <f t="shared" si="332"/>
        <v>27.689</v>
      </c>
      <c r="Z677" s="3"/>
      <c r="AA677" s="22">
        <f t="shared" si="333"/>
        <v>3.5402089554195715E-2</v>
      </c>
      <c r="AB677" s="22">
        <f t="shared" si="334"/>
        <v>50.354020895541957</v>
      </c>
      <c r="AC677" s="34">
        <v>4</v>
      </c>
      <c r="AD677" s="34">
        <v>3</v>
      </c>
      <c r="AE677" s="34">
        <f t="shared" si="347"/>
        <v>7</v>
      </c>
      <c r="AF677" s="5">
        <f t="shared" si="348"/>
        <v>0.11348659462415214</v>
      </c>
      <c r="AG677" s="5">
        <v>79</v>
      </c>
      <c r="AH677" s="5">
        <f t="shared" si="354"/>
        <v>221</v>
      </c>
      <c r="AI677" s="5">
        <f t="shared" si="349"/>
        <v>0.14876740950825551</v>
      </c>
      <c r="AJ677" s="5"/>
      <c r="AK677" s="23">
        <f t="shared" si="350"/>
        <v>0.13112700206620381</v>
      </c>
      <c r="AL677" s="23">
        <f t="shared" si="351"/>
        <v>51.311270020662036</v>
      </c>
      <c r="AM677">
        <v>2</v>
      </c>
      <c r="AN677">
        <v>5</v>
      </c>
      <c r="AO677">
        <v>3</v>
      </c>
      <c r="AP677">
        <v>2</v>
      </c>
      <c r="AQ677">
        <v>3</v>
      </c>
      <c r="AR677">
        <v>2</v>
      </c>
      <c r="AS677" s="6">
        <f t="shared" si="338"/>
        <v>17</v>
      </c>
      <c r="AT677" s="6">
        <f t="shared" si="339"/>
        <v>-1.6656330596105762</v>
      </c>
      <c r="AU677" s="6">
        <f t="shared" si="340"/>
        <v>1.6649470603342449</v>
      </c>
      <c r="AV677" s="6">
        <f t="shared" si="341"/>
        <v>-0.82934496931989354</v>
      </c>
      <c r="AW677" s="6">
        <f t="shared" si="342"/>
        <v>-2.2620324046144913</v>
      </c>
      <c r="AX677" s="6">
        <f t="shared" si="343"/>
        <v>-0.81754681637338489</v>
      </c>
      <c r="AY677" s="6">
        <f t="shared" si="344"/>
        <v>-2.1527936117667354</v>
      </c>
      <c r="AZ677" s="6"/>
      <c r="BA677" s="6"/>
      <c r="BB677" s="24">
        <f t="shared" si="345"/>
        <v>-1.0104006335584728</v>
      </c>
      <c r="BC677" s="24">
        <f t="shared" si="352"/>
        <v>39.895993664415272</v>
      </c>
      <c r="BD677" s="20">
        <f t="shared" si="346"/>
        <v>-1.1783657567531178</v>
      </c>
      <c r="BE677" s="8">
        <f t="shared" si="335"/>
        <v>-0.29459143918827946</v>
      </c>
      <c r="BF677" s="20">
        <f t="shared" si="336"/>
        <v>47.054085608117205</v>
      </c>
    </row>
    <row r="678" spans="1:58" customFormat="1">
      <c r="A678" s="34">
        <v>54934</v>
      </c>
      <c r="B678" s="35">
        <v>43603.4375</v>
      </c>
      <c r="C678" s="34" t="s">
        <v>7</v>
      </c>
      <c r="D678" s="34">
        <v>1.5</v>
      </c>
      <c r="E678" s="34">
        <f t="shared" si="337"/>
        <v>1.5</v>
      </c>
      <c r="F678" s="34">
        <v>3</v>
      </c>
      <c r="G678" s="34">
        <f t="shared" si="323"/>
        <v>3</v>
      </c>
      <c r="H678" s="34">
        <v>0</v>
      </c>
      <c r="I678" s="34">
        <f t="shared" si="324"/>
        <v>0</v>
      </c>
      <c r="J678" s="30">
        <f t="shared" si="325"/>
        <v>-2.0101886492948111</v>
      </c>
      <c r="K678" s="30">
        <f t="shared" si="326"/>
        <v>-0.40788102563655476</v>
      </c>
      <c r="L678" s="30">
        <f t="shared" si="327"/>
        <v>-0.61026742897824293</v>
      </c>
      <c r="M678" s="30">
        <f t="shared" si="328"/>
        <v>-0.99204019468001348</v>
      </c>
      <c r="N678" s="1"/>
      <c r="O678" s="1"/>
      <c r="P678" s="21">
        <f t="shared" si="329"/>
        <v>-0.67006288309827033</v>
      </c>
      <c r="Q678" s="21">
        <f t="shared" si="330"/>
        <v>43.299371169017299</v>
      </c>
      <c r="R678" s="34">
        <v>4</v>
      </c>
      <c r="S678" s="34">
        <v>5</v>
      </c>
      <c r="T678" s="34">
        <v>19</v>
      </c>
      <c r="U678" s="34">
        <v>6</v>
      </c>
      <c r="V678" s="34">
        <v>6</v>
      </c>
      <c r="W678" s="34">
        <v>2</v>
      </c>
      <c r="X678" s="28">
        <f t="shared" si="331"/>
        <v>5</v>
      </c>
      <c r="Y678" s="22">
        <f t="shared" si="332"/>
        <v>34.283999999999999</v>
      </c>
      <c r="Z678" s="3"/>
      <c r="AA678" s="22">
        <f t="shared" si="333"/>
        <v>0.88878845706990128</v>
      </c>
      <c r="AB678" s="22">
        <f t="shared" si="334"/>
        <v>58.887884570699015</v>
      </c>
      <c r="AC678" s="34">
        <v>5</v>
      </c>
      <c r="AD678" s="34">
        <v>4</v>
      </c>
      <c r="AE678" s="34">
        <f t="shared" si="347"/>
        <v>9</v>
      </c>
      <c r="AF678" s="5">
        <f t="shared" si="348"/>
        <v>0.78853452295581106</v>
      </c>
      <c r="AG678" s="5">
        <v>79</v>
      </c>
      <c r="AH678" s="5">
        <f t="shared" si="354"/>
        <v>221</v>
      </c>
      <c r="AI678" s="5">
        <f t="shared" si="349"/>
        <v>0.14876740950825551</v>
      </c>
      <c r="AJ678" s="5"/>
      <c r="AK678" s="23">
        <f t="shared" si="350"/>
        <v>0.46865096623203328</v>
      </c>
      <c r="AL678" s="23">
        <f t="shared" si="351"/>
        <v>54.686509662320333</v>
      </c>
      <c r="AM678">
        <v>3</v>
      </c>
      <c r="AN678">
        <v>3</v>
      </c>
      <c r="AO678">
        <v>4</v>
      </c>
      <c r="AP678">
        <v>2</v>
      </c>
      <c r="AQ678">
        <v>3</v>
      </c>
      <c r="AR678">
        <v>5</v>
      </c>
      <c r="AS678" s="6">
        <f t="shared" si="338"/>
        <v>20</v>
      </c>
      <c r="AT678" s="6">
        <f t="shared" si="339"/>
        <v>-0.51789915767352035</v>
      </c>
      <c r="AU678" s="6">
        <f t="shared" si="340"/>
        <v>-0.52688198111843199</v>
      </c>
      <c r="AV678" s="6">
        <f t="shared" si="341"/>
        <v>0.2970787949802603</v>
      </c>
      <c r="AW678" s="6">
        <f t="shared" si="342"/>
        <v>-2.2620324046144913</v>
      </c>
      <c r="AX678" s="6">
        <f t="shared" si="343"/>
        <v>-0.81754681637338489</v>
      </c>
      <c r="AY678" s="6">
        <f t="shared" si="344"/>
        <v>1.459731357959388</v>
      </c>
      <c r="AZ678" s="6"/>
      <c r="BA678" s="6"/>
      <c r="BB678" s="24">
        <f t="shared" si="345"/>
        <v>-0.39459170114003</v>
      </c>
      <c r="BC678" s="24">
        <f t="shared" si="352"/>
        <v>46.054082988599703</v>
      </c>
      <c r="BD678" s="20">
        <f t="shared" si="346"/>
        <v>0.29278483906363423</v>
      </c>
      <c r="BE678" s="8">
        <f t="shared" si="335"/>
        <v>7.3196209765908557E-2</v>
      </c>
      <c r="BF678" s="20">
        <f t="shared" si="336"/>
        <v>50.731962097659085</v>
      </c>
    </row>
    <row r="679" spans="1:58" customFormat="1">
      <c r="A679" s="34">
        <v>54934</v>
      </c>
      <c r="B679" s="35">
        <v>43603.598611111112</v>
      </c>
      <c r="C679" s="34" t="s">
        <v>4</v>
      </c>
      <c r="D679" s="34">
        <v>1.5</v>
      </c>
      <c r="E679" s="34">
        <f t="shared" si="337"/>
        <v>1.5</v>
      </c>
      <c r="F679" s="34">
        <v>3</v>
      </c>
      <c r="G679" s="34">
        <f t="shared" si="323"/>
        <v>3</v>
      </c>
      <c r="H679" s="34">
        <v>5</v>
      </c>
      <c r="I679" s="34">
        <f t="shared" si="324"/>
        <v>5</v>
      </c>
      <c r="J679" s="30">
        <f t="shared" si="325"/>
        <v>0.51147776734991579</v>
      </c>
      <c r="K679" s="30">
        <f t="shared" si="326"/>
        <v>-0.40788102563655476</v>
      </c>
      <c r="L679" s="30">
        <f t="shared" si="327"/>
        <v>-0.61026742897824293</v>
      </c>
      <c r="M679" s="30">
        <f t="shared" si="328"/>
        <v>1.5296262219647134</v>
      </c>
      <c r="N679" s="1"/>
      <c r="O679" s="1"/>
      <c r="P679" s="21">
        <f t="shared" si="329"/>
        <v>0.17049258911663859</v>
      </c>
      <c r="Q679" s="21">
        <f t="shared" si="330"/>
        <v>51.704925891166383</v>
      </c>
      <c r="R679" s="34">
        <v>3</v>
      </c>
      <c r="S679" s="34">
        <v>4</v>
      </c>
      <c r="T679" s="34">
        <v>18</v>
      </c>
      <c r="U679" s="34">
        <v>5</v>
      </c>
      <c r="V679" s="34">
        <v>5</v>
      </c>
      <c r="W679" s="34">
        <v>2</v>
      </c>
      <c r="X679" s="28">
        <f t="shared" si="331"/>
        <v>5</v>
      </c>
      <c r="Y679" s="22">
        <f t="shared" si="332"/>
        <v>30.511999999999997</v>
      </c>
      <c r="Z679" s="3"/>
      <c r="AA679" s="22">
        <f t="shared" si="333"/>
        <v>0.40069545050898486</v>
      </c>
      <c r="AB679" s="22">
        <f t="shared" si="334"/>
        <v>54.006954505089851</v>
      </c>
      <c r="AC679" s="34">
        <v>5</v>
      </c>
      <c r="AD679" s="34">
        <v>4</v>
      </c>
      <c r="AE679" s="34">
        <f t="shared" si="347"/>
        <v>9</v>
      </c>
      <c r="AF679" s="5">
        <f t="shared" si="348"/>
        <v>0.78853452295581106</v>
      </c>
      <c r="AG679" s="5">
        <v>79</v>
      </c>
      <c r="AH679" s="5">
        <f t="shared" si="354"/>
        <v>221</v>
      </c>
      <c r="AI679" s="5">
        <f t="shared" si="349"/>
        <v>0.14876740950825551</v>
      </c>
      <c r="AJ679" s="5"/>
      <c r="AK679" s="23">
        <f t="shared" si="350"/>
        <v>0.46865096623203328</v>
      </c>
      <c r="AL679" s="23">
        <f t="shared" si="351"/>
        <v>54.686509662320333</v>
      </c>
      <c r="AM679">
        <v>3</v>
      </c>
      <c r="AN679">
        <v>3</v>
      </c>
      <c r="AO679">
        <v>4</v>
      </c>
      <c r="AP679">
        <v>2</v>
      </c>
      <c r="AQ679">
        <v>3</v>
      </c>
      <c r="AR679">
        <v>5</v>
      </c>
      <c r="AS679" s="6">
        <f t="shared" si="338"/>
        <v>20</v>
      </c>
      <c r="AT679" s="6">
        <f t="shared" si="339"/>
        <v>-0.51789915767352035</v>
      </c>
      <c r="AU679" s="6">
        <f t="shared" si="340"/>
        <v>-0.52688198111843199</v>
      </c>
      <c r="AV679" s="6">
        <f t="shared" si="341"/>
        <v>0.2970787949802603</v>
      </c>
      <c r="AW679" s="6">
        <f t="shared" si="342"/>
        <v>-2.2620324046144913</v>
      </c>
      <c r="AX679" s="6">
        <f t="shared" si="343"/>
        <v>-0.81754681637338489</v>
      </c>
      <c r="AY679" s="6">
        <f t="shared" si="344"/>
        <v>1.459731357959388</v>
      </c>
      <c r="AZ679" s="6"/>
      <c r="BA679" s="6"/>
      <c r="BB679" s="24">
        <f t="shared" si="345"/>
        <v>-0.39459170114003</v>
      </c>
      <c r="BC679" s="24">
        <f t="shared" si="352"/>
        <v>46.054082988599703</v>
      </c>
      <c r="BD679" s="20">
        <f t="shared" si="346"/>
        <v>0.64524730471762681</v>
      </c>
      <c r="BE679" s="8">
        <f t="shared" si="335"/>
        <v>0.1613118261794067</v>
      </c>
      <c r="BF679" s="20">
        <f t="shared" si="336"/>
        <v>51.613118261794064</v>
      </c>
    </row>
    <row r="680" spans="1:58" customFormat="1">
      <c r="A680" s="34">
        <v>54934</v>
      </c>
      <c r="B680" s="35">
        <v>43603.730555555558</v>
      </c>
      <c r="C680" s="34" t="s">
        <v>5</v>
      </c>
      <c r="D680" s="34">
        <v>0.95</v>
      </c>
      <c r="E680" s="34">
        <f t="shared" si="337"/>
        <v>0.95</v>
      </c>
      <c r="F680" s="34">
        <v>3</v>
      </c>
      <c r="G680" s="34">
        <f t="shared" si="323"/>
        <v>3</v>
      </c>
      <c r="H680" s="34">
        <v>0</v>
      </c>
      <c r="I680" s="34">
        <f t="shared" si="324"/>
        <v>0</v>
      </c>
      <c r="J680" s="30">
        <f t="shared" si="325"/>
        <v>-2.4630784269921504</v>
      </c>
      <c r="K680" s="30">
        <f t="shared" si="326"/>
        <v>-0.86077080333389422</v>
      </c>
      <c r="L680" s="30">
        <f t="shared" si="327"/>
        <v>-0.61026742897824293</v>
      </c>
      <c r="M680" s="30">
        <f t="shared" si="328"/>
        <v>-0.99204019468001348</v>
      </c>
      <c r="N680" s="1"/>
      <c r="O680" s="1"/>
      <c r="P680" s="21">
        <f t="shared" si="329"/>
        <v>-0.8210261423307168</v>
      </c>
      <c r="Q680" s="21">
        <f t="shared" si="330"/>
        <v>41.789738576692834</v>
      </c>
      <c r="R680" s="34">
        <v>3</v>
      </c>
      <c r="S680" s="34">
        <v>4</v>
      </c>
      <c r="T680" s="34">
        <v>18</v>
      </c>
      <c r="U680" s="34">
        <v>5</v>
      </c>
      <c r="V680" s="34">
        <v>5</v>
      </c>
      <c r="W680" s="34">
        <v>2</v>
      </c>
      <c r="X680" s="28">
        <f t="shared" si="331"/>
        <v>5</v>
      </c>
      <c r="Y680" s="22">
        <f t="shared" si="332"/>
        <v>30.511999999999997</v>
      </c>
      <c r="Z680" s="3"/>
      <c r="AA680" s="22">
        <f t="shared" si="333"/>
        <v>0.40069545050898486</v>
      </c>
      <c r="AB680" s="22">
        <f t="shared" si="334"/>
        <v>54.006954505089851</v>
      </c>
      <c r="AC680" s="34">
        <v>5</v>
      </c>
      <c r="AD680" s="34">
        <v>4</v>
      </c>
      <c r="AE680" s="34">
        <f t="shared" si="347"/>
        <v>9</v>
      </c>
      <c r="AF680" s="5">
        <f t="shared" si="348"/>
        <v>0.78853452295581106</v>
      </c>
      <c r="AG680" s="5">
        <v>79</v>
      </c>
      <c r="AH680" s="5">
        <f t="shared" si="354"/>
        <v>221</v>
      </c>
      <c r="AI680" s="5">
        <f t="shared" si="349"/>
        <v>0.14876740950825551</v>
      </c>
      <c r="AJ680" s="5"/>
      <c r="AK680" s="23">
        <f t="shared" si="350"/>
        <v>0.46865096623203328</v>
      </c>
      <c r="AL680" s="23">
        <f t="shared" si="351"/>
        <v>54.686509662320333</v>
      </c>
      <c r="AM680">
        <v>3</v>
      </c>
      <c r="AN680">
        <v>3</v>
      </c>
      <c r="AO680">
        <v>4</v>
      </c>
      <c r="AP680">
        <v>2</v>
      </c>
      <c r="AQ680">
        <v>3</v>
      </c>
      <c r="AR680">
        <v>5</v>
      </c>
      <c r="AS680" s="6">
        <f t="shared" si="338"/>
        <v>20</v>
      </c>
      <c r="AT680" s="6">
        <f t="shared" si="339"/>
        <v>-0.51789915767352035</v>
      </c>
      <c r="AU680" s="6">
        <f t="shared" si="340"/>
        <v>-0.52688198111843199</v>
      </c>
      <c r="AV680" s="6">
        <f t="shared" si="341"/>
        <v>0.2970787949802603</v>
      </c>
      <c r="AW680" s="6">
        <f t="shared" si="342"/>
        <v>-2.2620324046144913</v>
      </c>
      <c r="AX680" s="6">
        <f t="shared" si="343"/>
        <v>-0.81754681637338489</v>
      </c>
      <c r="AY680" s="6">
        <f t="shared" si="344"/>
        <v>1.459731357959388</v>
      </c>
      <c r="AZ680" s="6"/>
      <c r="BA680" s="6"/>
      <c r="BB680" s="24">
        <f t="shared" si="345"/>
        <v>-0.39459170114003</v>
      </c>
      <c r="BC680" s="24">
        <f t="shared" si="352"/>
        <v>46.054082988599703</v>
      </c>
      <c r="BD680" s="20">
        <f t="shared" si="346"/>
        <v>-0.34627142672972866</v>
      </c>
      <c r="BE680" s="8">
        <f t="shared" si="335"/>
        <v>-8.6567856682432165E-2</v>
      </c>
      <c r="BF680" s="20">
        <f t="shared" si="336"/>
        <v>49.134321433175678</v>
      </c>
    </row>
    <row r="681" spans="1:58" customFormat="1">
      <c r="A681" s="34">
        <v>54934</v>
      </c>
      <c r="B681" s="35">
        <v>43603.854166666664</v>
      </c>
      <c r="C681" s="34" t="s">
        <v>6</v>
      </c>
      <c r="D681" s="34">
        <v>3.5</v>
      </c>
      <c r="E681" s="34">
        <f t="shared" si="337"/>
        <v>3.5</v>
      </c>
      <c r="F681" s="34">
        <v>3</v>
      </c>
      <c r="G681" s="34">
        <f t="shared" si="323"/>
        <v>3</v>
      </c>
      <c r="H681" s="34">
        <v>0</v>
      </c>
      <c r="I681" s="34">
        <f t="shared" si="324"/>
        <v>0</v>
      </c>
      <c r="J681" s="30">
        <f t="shared" si="325"/>
        <v>-0.36331673039539514</v>
      </c>
      <c r="K681" s="30">
        <f t="shared" si="326"/>
        <v>1.2389908932628613</v>
      </c>
      <c r="L681" s="30">
        <f t="shared" si="327"/>
        <v>-0.61026742897824293</v>
      </c>
      <c r="M681" s="30">
        <f t="shared" si="328"/>
        <v>-0.99204019468001348</v>
      </c>
      <c r="N681" s="1"/>
      <c r="O681" s="1"/>
      <c r="P681" s="21">
        <f t="shared" si="329"/>
        <v>-0.12110557679846505</v>
      </c>
      <c r="Q681" s="21">
        <f t="shared" si="330"/>
        <v>48.788944232015346</v>
      </c>
      <c r="R681" s="34">
        <v>3</v>
      </c>
      <c r="S681" s="34">
        <v>4</v>
      </c>
      <c r="T681" s="34">
        <v>14</v>
      </c>
      <c r="U681" s="34">
        <v>3</v>
      </c>
      <c r="V681" s="34">
        <v>2</v>
      </c>
      <c r="W681" s="34">
        <v>3</v>
      </c>
      <c r="X681" s="28">
        <f t="shared" si="331"/>
        <v>4</v>
      </c>
      <c r="Y681" s="22">
        <f t="shared" si="332"/>
        <v>22.100999999999999</v>
      </c>
      <c r="Z681" s="3"/>
      <c r="AA681" s="22">
        <f t="shared" si="333"/>
        <v>-0.68767949068504075</v>
      </c>
      <c r="AB681" s="22">
        <f t="shared" si="334"/>
        <v>43.123205093149593</v>
      </c>
      <c r="AC681" s="34">
        <v>5</v>
      </c>
      <c r="AD681" s="34">
        <v>4</v>
      </c>
      <c r="AE681" s="34">
        <f t="shared" si="347"/>
        <v>9</v>
      </c>
      <c r="AF681" s="5">
        <f t="shared" si="348"/>
        <v>0.78853452295581106</v>
      </c>
      <c r="AG681" s="5">
        <v>79</v>
      </c>
      <c r="AH681" s="5">
        <f t="shared" si="354"/>
        <v>221</v>
      </c>
      <c r="AI681" s="5">
        <f t="shared" si="349"/>
        <v>0.14876740950825551</v>
      </c>
      <c r="AJ681" s="5"/>
      <c r="AK681" s="23">
        <f t="shared" si="350"/>
        <v>0.46865096623203328</v>
      </c>
      <c r="AL681" s="23">
        <f t="shared" si="351"/>
        <v>54.686509662320333</v>
      </c>
      <c r="AM681">
        <v>3</v>
      </c>
      <c r="AN681">
        <v>3</v>
      </c>
      <c r="AO681">
        <v>4</v>
      </c>
      <c r="AP681">
        <v>2</v>
      </c>
      <c r="AQ681">
        <v>3</v>
      </c>
      <c r="AR681">
        <v>5</v>
      </c>
      <c r="AS681" s="6">
        <f t="shared" si="338"/>
        <v>20</v>
      </c>
      <c r="AT681" s="6">
        <f t="shared" si="339"/>
        <v>-0.51789915767352035</v>
      </c>
      <c r="AU681" s="6">
        <f t="shared" si="340"/>
        <v>-0.52688198111843199</v>
      </c>
      <c r="AV681" s="6">
        <f t="shared" si="341"/>
        <v>0.2970787949802603</v>
      </c>
      <c r="AW681" s="6">
        <f t="shared" si="342"/>
        <v>-2.2620324046144913</v>
      </c>
      <c r="AX681" s="6">
        <f t="shared" si="343"/>
        <v>-0.81754681637338489</v>
      </c>
      <c r="AY681" s="6">
        <f t="shared" si="344"/>
        <v>1.459731357959388</v>
      </c>
      <c r="AZ681" s="6"/>
      <c r="BA681" s="6"/>
      <c r="BB681" s="24">
        <f t="shared" si="345"/>
        <v>-0.39459170114003</v>
      </c>
      <c r="BC681" s="24">
        <f t="shared" si="352"/>
        <v>46.054082988599703</v>
      </c>
      <c r="BD681" s="20">
        <f t="shared" si="346"/>
        <v>-0.73472580239150242</v>
      </c>
      <c r="BE681" s="8">
        <f t="shared" si="335"/>
        <v>-0.18368145059787561</v>
      </c>
      <c r="BF681" s="20">
        <f t="shared" si="336"/>
        <v>48.163185494021242</v>
      </c>
    </row>
    <row r="682" spans="1:58" customFormat="1">
      <c r="A682" s="34">
        <v>54934</v>
      </c>
      <c r="B682" s="35">
        <v>43604.4375</v>
      </c>
      <c r="C682" s="34" t="s">
        <v>8</v>
      </c>
      <c r="D682" s="34">
        <v>1.5</v>
      </c>
      <c r="E682" s="34">
        <f t="shared" si="337"/>
        <v>1.5</v>
      </c>
      <c r="F682" s="34">
        <v>3</v>
      </c>
      <c r="G682" s="34">
        <f t="shared" si="323"/>
        <v>3</v>
      </c>
      <c r="H682" s="34">
        <v>0</v>
      </c>
      <c r="I682" s="34">
        <f t="shared" si="324"/>
        <v>0</v>
      </c>
      <c r="J682" s="30">
        <f t="shared" si="325"/>
        <v>-2.0101886492948111</v>
      </c>
      <c r="K682" s="30">
        <f t="shared" si="326"/>
        <v>-0.40788102563655476</v>
      </c>
      <c r="L682" s="30">
        <f t="shared" si="327"/>
        <v>-0.61026742897824293</v>
      </c>
      <c r="M682" s="30">
        <f t="shared" si="328"/>
        <v>-0.99204019468001348</v>
      </c>
      <c r="N682" s="1"/>
      <c r="O682" s="1"/>
      <c r="P682" s="21">
        <f t="shared" si="329"/>
        <v>-0.67006288309827033</v>
      </c>
      <c r="Q682" s="21">
        <f t="shared" si="330"/>
        <v>43.299371169017299</v>
      </c>
      <c r="R682" s="34">
        <v>4</v>
      </c>
      <c r="S682" s="34">
        <v>5</v>
      </c>
      <c r="T682" s="34">
        <v>19</v>
      </c>
      <c r="U682" s="34">
        <v>5</v>
      </c>
      <c r="V682" s="34">
        <v>5</v>
      </c>
      <c r="W682" s="34">
        <v>2</v>
      </c>
      <c r="X682" s="28">
        <f t="shared" si="331"/>
        <v>5</v>
      </c>
      <c r="Y682" s="22">
        <f t="shared" si="332"/>
        <v>32.449999999999996</v>
      </c>
      <c r="Z682" s="3"/>
      <c r="AA682" s="22">
        <f t="shared" si="333"/>
        <v>0.65147070149388808</v>
      </c>
      <c r="AB682" s="22">
        <f t="shared" si="334"/>
        <v>56.514707014938878</v>
      </c>
      <c r="AC682" s="34">
        <v>5</v>
      </c>
      <c r="AD682" s="34">
        <v>4</v>
      </c>
      <c r="AE682" s="34">
        <f t="shared" si="347"/>
        <v>9</v>
      </c>
      <c r="AF682" s="5">
        <f t="shared" si="348"/>
        <v>0.78853452295581106</v>
      </c>
      <c r="AG682" s="5">
        <v>79</v>
      </c>
      <c r="AH682" s="5">
        <f t="shared" si="354"/>
        <v>221</v>
      </c>
      <c r="AI682" s="5">
        <f t="shared" si="349"/>
        <v>0.14876740950825551</v>
      </c>
      <c r="AJ682" s="5"/>
      <c r="AK682" s="23">
        <f t="shared" si="350"/>
        <v>0.46865096623203328</v>
      </c>
      <c r="AL682" s="23">
        <f t="shared" si="351"/>
        <v>54.686509662320333</v>
      </c>
      <c r="AM682">
        <v>2</v>
      </c>
      <c r="AN682">
        <v>2</v>
      </c>
      <c r="AO682">
        <v>4</v>
      </c>
      <c r="AP682">
        <v>2</v>
      </c>
      <c r="AQ682">
        <v>3</v>
      </c>
      <c r="AR682">
        <v>4</v>
      </c>
      <c r="AS682" s="6">
        <f t="shared" si="338"/>
        <v>17</v>
      </c>
      <c r="AT682" s="6">
        <f t="shared" si="339"/>
        <v>-1.6656330596105762</v>
      </c>
      <c r="AU682" s="6">
        <f t="shared" si="340"/>
        <v>-1.6227965018447703</v>
      </c>
      <c r="AV682" s="6">
        <f t="shared" si="341"/>
        <v>0.2970787949802603</v>
      </c>
      <c r="AW682" s="6">
        <f t="shared" si="342"/>
        <v>-2.2620324046144913</v>
      </c>
      <c r="AX682" s="6">
        <f t="shared" si="343"/>
        <v>-0.81754681637338489</v>
      </c>
      <c r="AY682" s="6">
        <f t="shared" si="344"/>
        <v>0.25555636805068033</v>
      </c>
      <c r="AZ682" s="6"/>
      <c r="BA682" s="6"/>
      <c r="BB682" s="24">
        <f t="shared" si="345"/>
        <v>-0.96922893656871378</v>
      </c>
      <c r="BC682" s="24">
        <f t="shared" si="352"/>
        <v>40.307710634312862</v>
      </c>
      <c r="BD682" s="20">
        <f t="shared" si="346"/>
        <v>-0.51917015194106275</v>
      </c>
      <c r="BE682" s="8">
        <f t="shared" si="335"/>
        <v>-0.12979253798526569</v>
      </c>
      <c r="BF682" s="20">
        <f t="shared" si="336"/>
        <v>48.702074620147343</v>
      </c>
    </row>
    <row r="683" spans="1:58" customFormat="1">
      <c r="A683" s="34">
        <v>54934</v>
      </c>
      <c r="B683" s="35">
        <v>43604.553472222222</v>
      </c>
      <c r="C683" s="34" t="s">
        <v>4</v>
      </c>
      <c r="D683" s="34">
        <v>1.3</v>
      </c>
      <c r="E683" s="34">
        <f t="shared" si="337"/>
        <v>1.3</v>
      </c>
      <c r="F683" s="34">
        <v>3</v>
      </c>
      <c r="G683" s="34">
        <f t="shared" si="323"/>
        <v>3</v>
      </c>
      <c r="H683" s="34">
        <v>0</v>
      </c>
      <c r="I683" s="34">
        <f t="shared" si="324"/>
        <v>0</v>
      </c>
      <c r="J683" s="30">
        <f t="shared" si="325"/>
        <v>-2.1748758411847531</v>
      </c>
      <c r="K683" s="30">
        <f t="shared" si="326"/>
        <v>-0.57256821752649634</v>
      </c>
      <c r="L683" s="30">
        <f t="shared" si="327"/>
        <v>-0.61026742897824293</v>
      </c>
      <c r="M683" s="30">
        <f t="shared" si="328"/>
        <v>-0.99204019468001348</v>
      </c>
      <c r="N683" s="1"/>
      <c r="O683" s="1"/>
      <c r="P683" s="21">
        <f t="shared" si="329"/>
        <v>-0.72495861372825099</v>
      </c>
      <c r="Q683" s="21">
        <f t="shared" si="330"/>
        <v>42.750413862717494</v>
      </c>
      <c r="R683" s="34">
        <v>3</v>
      </c>
      <c r="S683" s="34">
        <v>5</v>
      </c>
      <c r="T683" s="34">
        <v>17</v>
      </c>
      <c r="U683" s="34">
        <v>3</v>
      </c>
      <c r="V683" s="34">
        <v>4</v>
      </c>
      <c r="W683" s="34">
        <v>1</v>
      </c>
      <c r="X683" s="28">
        <f t="shared" si="331"/>
        <v>6</v>
      </c>
      <c r="Y683" s="22">
        <f t="shared" si="332"/>
        <v>27.045000000000002</v>
      </c>
      <c r="Z683" s="3"/>
      <c r="AA683" s="22">
        <f t="shared" si="333"/>
        <v>-4.7930862785472685E-2</v>
      </c>
      <c r="AB683" s="22">
        <f t="shared" si="334"/>
        <v>49.520691372145272</v>
      </c>
      <c r="AC683" s="34">
        <v>5</v>
      </c>
      <c r="AD683" s="34">
        <v>4</v>
      </c>
      <c r="AE683" s="34">
        <f t="shared" si="347"/>
        <v>9</v>
      </c>
      <c r="AF683" s="5">
        <f t="shared" si="348"/>
        <v>0.78853452295581106</v>
      </c>
      <c r="AG683" s="5">
        <v>79</v>
      </c>
      <c r="AH683" s="5">
        <f t="shared" si="354"/>
        <v>221</v>
      </c>
      <c r="AI683" s="5">
        <f t="shared" si="349"/>
        <v>0.14876740950825551</v>
      </c>
      <c r="AJ683" s="5"/>
      <c r="AK683" s="23">
        <f t="shared" si="350"/>
        <v>0.46865096623203328</v>
      </c>
      <c r="AL683" s="23">
        <f t="shared" si="351"/>
        <v>54.686509662320333</v>
      </c>
      <c r="AM683">
        <v>2</v>
      </c>
      <c r="AN683">
        <v>2</v>
      </c>
      <c r="AO683">
        <v>4</v>
      </c>
      <c r="AP683">
        <v>2</v>
      </c>
      <c r="AQ683">
        <v>3</v>
      </c>
      <c r="AR683">
        <v>4</v>
      </c>
      <c r="AS683" s="6">
        <f t="shared" si="338"/>
        <v>17</v>
      </c>
      <c r="AT683" s="6">
        <f t="shared" si="339"/>
        <v>-1.6656330596105762</v>
      </c>
      <c r="AU683" s="6">
        <f t="shared" si="340"/>
        <v>-1.6227965018447703</v>
      </c>
      <c r="AV683" s="6">
        <f t="shared" si="341"/>
        <v>0.2970787949802603</v>
      </c>
      <c r="AW683" s="6">
        <f t="shared" si="342"/>
        <v>-2.2620324046144913</v>
      </c>
      <c r="AX683" s="6">
        <f t="shared" si="343"/>
        <v>-0.81754681637338489</v>
      </c>
      <c r="AY683" s="6">
        <f t="shared" si="344"/>
        <v>0.25555636805068033</v>
      </c>
      <c r="AZ683" s="6"/>
      <c r="BA683" s="6"/>
      <c r="BB683" s="24">
        <f t="shared" si="345"/>
        <v>-0.96922893656871378</v>
      </c>
      <c r="BC683" s="24">
        <f t="shared" si="352"/>
        <v>40.307710634312862</v>
      </c>
      <c r="BD683" s="20">
        <f t="shared" si="346"/>
        <v>-1.2734674468504041</v>
      </c>
      <c r="BE683" s="8">
        <f t="shared" si="335"/>
        <v>-0.31836686171260103</v>
      </c>
      <c r="BF683" s="20">
        <f t="shared" si="336"/>
        <v>46.81633138287399</v>
      </c>
    </row>
    <row r="684" spans="1:58" customFormat="1">
      <c r="A684" s="34">
        <v>54934</v>
      </c>
      <c r="B684" s="35">
        <v>43604.710416666669</v>
      </c>
      <c r="C684" s="34" t="s">
        <v>5</v>
      </c>
      <c r="D684" s="34">
        <v>1.3</v>
      </c>
      <c r="E684" s="34">
        <f t="shared" si="337"/>
        <v>1.3</v>
      </c>
      <c r="F684" s="34">
        <v>5</v>
      </c>
      <c r="G684" s="34">
        <f t="shared" si="323"/>
        <v>5</v>
      </c>
      <c r="H684" s="34">
        <v>5</v>
      </c>
      <c r="I684" s="34">
        <f t="shared" si="324"/>
        <v>5</v>
      </c>
      <c r="J684" s="30">
        <f t="shared" si="325"/>
        <v>2.452357818569741</v>
      </c>
      <c r="K684" s="30">
        <f t="shared" si="326"/>
        <v>-0.57256821752649634</v>
      </c>
      <c r="L684" s="30">
        <f t="shared" si="327"/>
        <v>1.4952998141315237</v>
      </c>
      <c r="M684" s="30">
        <f t="shared" si="328"/>
        <v>1.5296262219647134</v>
      </c>
      <c r="N684" s="1"/>
      <c r="O684" s="1"/>
      <c r="P684" s="21">
        <f t="shared" si="329"/>
        <v>0.81745260618991367</v>
      </c>
      <c r="Q684" s="21">
        <f t="shared" si="330"/>
        <v>58.174526061899137</v>
      </c>
      <c r="R684" s="34">
        <v>4</v>
      </c>
      <c r="S684" s="34">
        <v>5</v>
      </c>
      <c r="T684" s="34">
        <v>18</v>
      </c>
      <c r="U684" s="34">
        <v>4</v>
      </c>
      <c r="V684" s="34">
        <v>5</v>
      </c>
      <c r="W684" s="34">
        <v>1</v>
      </c>
      <c r="X684" s="28">
        <f t="shared" si="331"/>
        <v>6</v>
      </c>
      <c r="Y684" s="22">
        <f t="shared" si="332"/>
        <v>30.413999999999998</v>
      </c>
      <c r="Z684" s="3"/>
      <c r="AA684" s="22">
        <f t="shared" si="333"/>
        <v>0.38801434906599197</v>
      </c>
      <c r="AB684" s="22">
        <f t="shared" si="334"/>
        <v>53.880143490659918</v>
      </c>
      <c r="AC684" s="34">
        <v>5</v>
      </c>
      <c r="AD684" s="34">
        <v>4</v>
      </c>
      <c r="AE684" s="34">
        <f t="shared" si="347"/>
        <v>9</v>
      </c>
      <c r="AF684" s="5">
        <f t="shared" si="348"/>
        <v>0.78853452295581106</v>
      </c>
      <c r="AG684" s="5">
        <v>79</v>
      </c>
      <c r="AH684" s="5">
        <f t="shared" si="354"/>
        <v>221</v>
      </c>
      <c r="AI684" s="5">
        <f t="shared" si="349"/>
        <v>0.14876740950825551</v>
      </c>
      <c r="AJ684" s="5"/>
      <c r="AK684" s="23">
        <f t="shared" si="350"/>
        <v>0.46865096623203328</v>
      </c>
      <c r="AL684" s="23">
        <f t="shared" si="351"/>
        <v>54.686509662320333</v>
      </c>
      <c r="AM684">
        <v>2</v>
      </c>
      <c r="AN684">
        <v>2</v>
      </c>
      <c r="AO684">
        <v>4</v>
      </c>
      <c r="AP684">
        <v>2</v>
      </c>
      <c r="AQ684">
        <v>3</v>
      </c>
      <c r="AR684">
        <v>4</v>
      </c>
      <c r="AS684" s="6">
        <f t="shared" si="338"/>
        <v>17</v>
      </c>
      <c r="AT684" s="6">
        <f t="shared" si="339"/>
        <v>-1.6656330596105762</v>
      </c>
      <c r="AU684" s="6">
        <f t="shared" si="340"/>
        <v>-1.6227965018447703</v>
      </c>
      <c r="AV684" s="6">
        <f t="shared" si="341"/>
        <v>0.2970787949802603</v>
      </c>
      <c r="AW684" s="6">
        <f t="shared" si="342"/>
        <v>-2.2620324046144913</v>
      </c>
      <c r="AX684" s="6">
        <f t="shared" si="343"/>
        <v>-0.81754681637338489</v>
      </c>
      <c r="AY684" s="6">
        <f t="shared" si="344"/>
        <v>0.25555636805068033</v>
      </c>
      <c r="AZ684" s="6"/>
      <c r="BA684" s="6"/>
      <c r="BB684" s="24">
        <f t="shared" si="345"/>
        <v>-0.96922893656871378</v>
      </c>
      <c r="BC684" s="24">
        <f t="shared" si="352"/>
        <v>40.307710634312862</v>
      </c>
      <c r="BD684" s="20">
        <f t="shared" si="346"/>
        <v>0.70488898491922514</v>
      </c>
      <c r="BE684" s="8">
        <f t="shared" si="335"/>
        <v>0.17622224622980628</v>
      </c>
      <c r="BF684" s="20">
        <f t="shared" si="336"/>
        <v>51.762222462298062</v>
      </c>
    </row>
    <row r="685" spans="1:58" customFormat="1">
      <c r="A685" s="34">
        <v>54934</v>
      </c>
      <c r="B685" s="35">
        <v>43604.854166666664</v>
      </c>
      <c r="C685" s="34" t="s">
        <v>6</v>
      </c>
      <c r="D685" s="34">
        <v>1.5</v>
      </c>
      <c r="E685" s="34">
        <f t="shared" si="337"/>
        <v>1.5</v>
      </c>
      <c r="F685" s="34">
        <v>4</v>
      </c>
      <c r="G685" s="34">
        <f t="shared" si="323"/>
        <v>4</v>
      </c>
      <c r="H685" s="34">
        <v>0</v>
      </c>
      <c r="I685" s="34">
        <f t="shared" si="324"/>
        <v>0</v>
      </c>
      <c r="J685" s="30">
        <f t="shared" si="325"/>
        <v>-0.95740502773992797</v>
      </c>
      <c r="K685" s="30">
        <f t="shared" si="326"/>
        <v>-0.40788102563655476</v>
      </c>
      <c r="L685" s="30">
        <f t="shared" si="327"/>
        <v>0.44251619257664032</v>
      </c>
      <c r="M685" s="30">
        <f t="shared" si="328"/>
        <v>-0.99204019468001348</v>
      </c>
      <c r="N685" s="1"/>
      <c r="O685" s="1"/>
      <c r="P685" s="21">
        <f t="shared" si="329"/>
        <v>-0.31913500924664268</v>
      </c>
      <c r="Q685" s="21">
        <f t="shared" si="330"/>
        <v>46.808649907533571</v>
      </c>
      <c r="R685" s="34">
        <v>3</v>
      </c>
      <c r="S685" s="34">
        <v>5</v>
      </c>
      <c r="T685" s="34">
        <v>17</v>
      </c>
      <c r="U685" s="34">
        <v>3</v>
      </c>
      <c r="V685" s="34">
        <v>4</v>
      </c>
      <c r="W685" s="34">
        <v>1</v>
      </c>
      <c r="X685" s="28">
        <f t="shared" si="331"/>
        <v>6</v>
      </c>
      <c r="Y685" s="22">
        <f t="shared" si="332"/>
        <v>27.045000000000002</v>
      </c>
      <c r="Z685" s="3"/>
      <c r="AA685" s="22">
        <f t="shared" si="333"/>
        <v>-4.7930862785472685E-2</v>
      </c>
      <c r="AB685" s="22">
        <f t="shared" si="334"/>
        <v>49.520691372145272</v>
      </c>
      <c r="AC685" s="34">
        <v>5</v>
      </c>
      <c r="AD685" s="34">
        <v>4</v>
      </c>
      <c r="AE685" s="34">
        <f t="shared" si="347"/>
        <v>9</v>
      </c>
      <c r="AF685" s="5">
        <f t="shared" si="348"/>
        <v>0.78853452295581106</v>
      </c>
      <c r="AG685" s="5">
        <v>79</v>
      </c>
      <c r="AH685" s="5">
        <f t="shared" si="354"/>
        <v>221</v>
      </c>
      <c r="AI685" s="5">
        <f t="shared" si="349"/>
        <v>0.14876740950825551</v>
      </c>
      <c r="AJ685" s="5"/>
      <c r="AK685" s="23">
        <f t="shared" si="350"/>
        <v>0.46865096623203328</v>
      </c>
      <c r="AL685" s="23">
        <f t="shared" si="351"/>
        <v>54.686509662320333</v>
      </c>
      <c r="AM685">
        <v>2</v>
      </c>
      <c r="AN685">
        <v>2</v>
      </c>
      <c r="AO685">
        <v>4</v>
      </c>
      <c r="AP685">
        <v>2</v>
      </c>
      <c r="AQ685">
        <v>3</v>
      </c>
      <c r="AR685">
        <v>4</v>
      </c>
      <c r="AS685" s="6">
        <f t="shared" si="338"/>
        <v>17</v>
      </c>
      <c r="AT685" s="6">
        <f t="shared" si="339"/>
        <v>-1.6656330596105762</v>
      </c>
      <c r="AU685" s="6">
        <f t="shared" si="340"/>
        <v>-1.6227965018447703</v>
      </c>
      <c r="AV685" s="6">
        <f t="shared" si="341"/>
        <v>0.2970787949802603</v>
      </c>
      <c r="AW685" s="6">
        <f t="shared" si="342"/>
        <v>-2.2620324046144913</v>
      </c>
      <c r="AX685" s="6">
        <f t="shared" si="343"/>
        <v>-0.81754681637338489</v>
      </c>
      <c r="AY685" s="6">
        <f t="shared" si="344"/>
        <v>0.25555636805068033</v>
      </c>
      <c r="AZ685" s="6"/>
      <c r="BA685" s="6"/>
      <c r="BB685" s="24">
        <f t="shared" si="345"/>
        <v>-0.96922893656871378</v>
      </c>
      <c r="BC685" s="24">
        <f t="shared" si="352"/>
        <v>40.307710634312862</v>
      </c>
      <c r="BD685" s="20">
        <f t="shared" si="346"/>
        <v>-0.86764384236879588</v>
      </c>
      <c r="BE685" s="8">
        <f t="shared" si="335"/>
        <v>-0.21691096059219897</v>
      </c>
      <c r="BF685" s="20">
        <f t="shared" si="336"/>
        <v>47.830890394078011</v>
      </c>
    </row>
    <row r="686" spans="1:58" customFormat="1">
      <c r="A686" s="34">
        <v>54934</v>
      </c>
      <c r="B686" s="35">
        <v>43605.4375</v>
      </c>
      <c r="C686" s="34" t="s">
        <v>9</v>
      </c>
      <c r="D686" s="34">
        <v>1.3</v>
      </c>
      <c r="E686" s="34">
        <f t="shared" si="337"/>
        <v>1.3</v>
      </c>
      <c r="F686" s="34">
        <v>5</v>
      </c>
      <c r="G686" s="34">
        <f t="shared" si="323"/>
        <v>5</v>
      </c>
      <c r="H686" s="34">
        <v>4</v>
      </c>
      <c r="I686" s="34">
        <f t="shared" si="324"/>
        <v>4</v>
      </c>
      <c r="J686" s="30">
        <f t="shared" si="325"/>
        <v>1.9480245352407954</v>
      </c>
      <c r="K686" s="30">
        <f t="shared" si="326"/>
        <v>-0.57256821752649634</v>
      </c>
      <c r="L686" s="30">
        <f t="shared" si="327"/>
        <v>1.4952998141315237</v>
      </c>
      <c r="M686" s="30">
        <f t="shared" si="328"/>
        <v>1.0252929386357681</v>
      </c>
      <c r="N686" s="1"/>
      <c r="O686" s="1"/>
      <c r="P686" s="21">
        <f t="shared" si="329"/>
        <v>0.64934151174693178</v>
      </c>
      <c r="Q686" s="21">
        <f t="shared" si="330"/>
        <v>56.493415117469318</v>
      </c>
      <c r="R686" s="34">
        <v>3</v>
      </c>
      <c r="S686" s="34">
        <v>4</v>
      </c>
      <c r="T686" s="34">
        <v>17</v>
      </c>
      <c r="U686" s="34">
        <v>3</v>
      </c>
      <c r="V686" s="34">
        <v>4</v>
      </c>
      <c r="W686" s="34">
        <v>1</v>
      </c>
      <c r="X686" s="28">
        <f t="shared" si="331"/>
        <v>6</v>
      </c>
      <c r="Y686" s="22">
        <f t="shared" si="332"/>
        <v>26.641999999999999</v>
      </c>
      <c r="Z686" s="3"/>
      <c r="AA686" s="22">
        <f t="shared" si="333"/>
        <v>-0.10007865749492398</v>
      </c>
      <c r="AB686" s="22">
        <f t="shared" si="334"/>
        <v>48.999213425050762</v>
      </c>
      <c r="AC686" s="34">
        <v>5</v>
      </c>
      <c r="AD686" s="34">
        <v>3</v>
      </c>
      <c r="AE686" s="34">
        <f t="shared" si="347"/>
        <v>8</v>
      </c>
      <c r="AF686" s="5">
        <f t="shared" si="348"/>
        <v>0.45101055878998159</v>
      </c>
      <c r="AG686" s="5">
        <v>79</v>
      </c>
      <c r="AH686" s="5">
        <f t="shared" si="354"/>
        <v>221</v>
      </c>
      <c r="AI686" s="5">
        <f t="shared" si="349"/>
        <v>0.14876740950825551</v>
      </c>
      <c r="AJ686" s="5"/>
      <c r="AK686" s="23">
        <f t="shared" si="350"/>
        <v>0.29988898414911858</v>
      </c>
      <c r="AL686" s="23">
        <f t="shared" si="351"/>
        <v>52.998889841491184</v>
      </c>
      <c r="AM686">
        <v>3</v>
      </c>
      <c r="AN686">
        <v>3</v>
      </c>
      <c r="AO686">
        <v>4</v>
      </c>
      <c r="AP686">
        <v>2</v>
      </c>
      <c r="AQ686">
        <v>3</v>
      </c>
      <c r="AR686">
        <v>4</v>
      </c>
      <c r="AS686" s="6">
        <f t="shared" si="338"/>
        <v>19</v>
      </c>
      <c r="AT686" s="6">
        <f t="shared" si="339"/>
        <v>-0.51789915767352035</v>
      </c>
      <c r="AU686" s="6">
        <f t="shared" si="340"/>
        <v>-0.52688198111843199</v>
      </c>
      <c r="AV686" s="6">
        <f t="shared" si="341"/>
        <v>0.2970787949802603</v>
      </c>
      <c r="AW686" s="6">
        <f t="shared" si="342"/>
        <v>-2.2620324046144913</v>
      </c>
      <c r="AX686" s="6">
        <f t="shared" si="343"/>
        <v>-0.81754681637338489</v>
      </c>
      <c r="AY686" s="6">
        <f t="shared" si="344"/>
        <v>0.25555636805068033</v>
      </c>
      <c r="AZ686" s="6"/>
      <c r="BA686" s="6"/>
      <c r="BB686" s="24">
        <f t="shared" si="345"/>
        <v>-0.59528753279148128</v>
      </c>
      <c r="BC686" s="24">
        <f t="shared" si="352"/>
        <v>44.047124672085189</v>
      </c>
      <c r="BD686" s="20">
        <f t="shared" si="346"/>
        <v>0.25386430560964512</v>
      </c>
      <c r="BE686" s="8">
        <f t="shared" si="335"/>
        <v>6.3466076402411281E-2</v>
      </c>
      <c r="BF686" s="20">
        <f t="shared" si="336"/>
        <v>50.634660764024112</v>
      </c>
    </row>
    <row r="687" spans="1:58" customFormat="1">
      <c r="A687" s="34">
        <v>54934</v>
      </c>
      <c r="B687" s="35">
        <v>43605.582638888889</v>
      </c>
      <c r="C687" s="34" t="s">
        <v>4</v>
      </c>
      <c r="D687" s="34">
        <v>0.95</v>
      </c>
      <c r="E687" s="34">
        <f t="shared" si="337"/>
        <v>0.95</v>
      </c>
      <c r="F687" s="34">
        <v>3</v>
      </c>
      <c r="G687" s="34">
        <f t="shared" si="323"/>
        <v>3</v>
      </c>
      <c r="H687" s="34">
        <v>0</v>
      </c>
      <c r="I687" s="34">
        <f t="shared" si="324"/>
        <v>0</v>
      </c>
      <c r="J687" s="30">
        <f t="shared" si="325"/>
        <v>-2.4630784269921504</v>
      </c>
      <c r="K687" s="30">
        <f t="shared" si="326"/>
        <v>-0.86077080333389422</v>
      </c>
      <c r="L687" s="30">
        <f t="shared" si="327"/>
        <v>-0.61026742897824293</v>
      </c>
      <c r="M687" s="30">
        <f t="shared" si="328"/>
        <v>-0.99204019468001348</v>
      </c>
      <c r="N687" s="1"/>
      <c r="O687" s="1"/>
      <c r="P687" s="21">
        <f t="shared" si="329"/>
        <v>-0.8210261423307168</v>
      </c>
      <c r="Q687" s="21">
        <f t="shared" si="330"/>
        <v>41.789738576692834</v>
      </c>
      <c r="R687" s="34">
        <v>3</v>
      </c>
      <c r="S687" s="34">
        <v>5</v>
      </c>
      <c r="T687" s="34">
        <v>18</v>
      </c>
      <c r="U687" s="34">
        <v>6</v>
      </c>
      <c r="V687" s="34">
        <v>6</v>
      </c>
      <c r="W687" s="34">
        <v>2</v>
      </c>
      <c r="X687" s="28">
        <f t="shared" si="331"/>
        <v>5</v>
      </c>
      <c r="Y687" s="22">
        <f t="shared" si="332"/>
        <v>32.748999999999995</v>
      </c>
      <c r="Z687" s="3"/>
      <c r="AA687" s="22">
        <f t="shared" si="333"/>
        <v>0.69016100079444842</v>
      </c>
      <c r="AB687" s="22">
        <f t="shared" si="334"/>
        <v>56.901610007944484</v>
      </c>
      <c r="AC687" s="34">
        <v>5</v>
      </c>
      <c r="AD687" s="34">
        <v>3</v>
      </c>
      <c r="AE687" s="34">
        <f t="shared" si="347"/>
        <v>8</v>
      </c>
      <c r="AF687" s="5">
        <f t="shared" si="348"/>
        <v>0.45101055878998159</v>
      </c>
      <c r="AG687" s="5">
        <v>79</v>
      </c>
      <c r="AH687" s="5">
        <f t="shared" si="354"/>
        <v>221</v>
      </c>
      <c r="AI687" s="5">
        <f t="shared" si="349"/>
        <v>0.14876740950825551</v>
      </c>
      <c r="AJ687" s="5"/>
      <c r="AK687" s="23">
        <f t="shared" si="350"/>
        <v>0.29988898414911858</v>
      </c>
      <c r="AL687" s="23">
        <f t="shared" si="351"/>
        <v>52.998889841491184</v>
      </c>
      <c r="AM687">
        <v>3</v>
      </c>
      <c r="AN687">
        <v>3</v>
      </c>
      <c r="AO687">
        <v>4</v>
      </c>
      <c r="AP687">
        <v>2</v>
      </c>
      <c r="AQ687">
        <v>3</v>
      </c>
      <c r="AR687">
        <v>4</v>
      </c>
      <c r="AS687" s="6">
        <f t="shared" si="338"/>
        <v>19</v>
      </c>
      <c r="AT687" s="6">
        <f t="shared" si="339"/>
        <v>-0.51789915767352035</v>
      </c>
      <c r="AU687" s="6">
        <f t="shared" si="340"/>
        <v>-0.52688198111843199</v>
      </c>
      <c r="AV687" s="6">
        <f t="shared" si="341"/>
        <v>0.2970787949802603</v>
      </c>
      <c r="AW687" s="6">
        <f t="shared" si="342"/>
        <v>-2.2620324046144913</v>
      </c>
      <c r="AX687" s="6">
        <f t="shared" si="343"/>
        <v>-0.81754681637338489</v>
      </c>
      <c r="AY687" s="6">
        <f t="shared" si="344"/>
        <v>0.25555636805068033</v>
      </c>
      <c r="AZ687" s="6"/>
      <c r="BA687" s="6"/>
      <c r="BB687" s="24">
        <f t="shared" si="345"/>
        <v>-0.59528753279148128</v>
      </c>
      <c r="BC687" s="24">
        <f t="shared" si="352"/>
        <v>44.047124672085189</v>
      </c>
      <c r="BD687" s="20">
        <f t="shared" si="346"/>
        <v>-0.42626369017863108</v>
      </c>
      <c r="BE687" s="8">
        <f t="shared" si="335"/>
        <v>-0.10656592254465777</v>
      </c>
      <c r="BF687" s="20">
        <f t="shared" si="336"/>
        <v>48.934340774553419</v>
      </c>
    </row>
    <row r="688" spans="1:58" customFormat="1">
      <c r="A688" s="34">
        <v>54934</v>
      </c>
      <c r="B688" s="35">
        <v>43605.754861111112</v>
      </c>
      <c r="C688" s="34" t="s">
        <v>5</v>
      </c>
      <c r="D688" s="37">
        <v>1.4976190476190478</v>
      </c>
      <c r="E688" s="1">
        <f t="shared" si="337"/>
        <v>1.4976190476190478</v>
      </c>
      <c r="F688" s="37">
        <v>3</v>
      </c>
      <c r="G688" s="1">
        <f t="shared" si="323"/>
        <v>3</v>
      </c>
      <c r="H688" s="37">
        <v>2</v>
      </c>
      <c r="I688" s="1">
        <f t="shared" si="324"/>
        <v>2</v>
      </c>
      <c r="J688" s="30">
        <f t="shared" si="325"/>
        <v>-1.0034826444451337</v>
      </c>
      <c r="K688" s="30">
        <f t="shared" si="326"/>
        <v>-0.40984158744476817</v>
      </c>
      <c r="L688" s="30">
        <f t="shared" si="327"/>
        <v>-0.61026742897824293</v>
      </c>
      <c r="M688" s="30">
        <f t="shared" si="328"/>
        <v>1.6626371977877374E-2</v>
      </c>
      <c r="N688" s="1"/>
      <c r="O688" s="1"/>
      <c r="P688" s="21">
        <f t="shared" si="329"/>
        <v>-0.33449421481504454</v>
      </c>
      <c r="Q688" s="21">
        <f t="shared" si="330"/>
        <v>46.655057851849556</v>
      </c>
      <c r="R688" s="34">
        <v>3</v>
      </c>
      <c r="S688" s="34">
        <v>5</v>
      </c>
      <c r="T688" s="34">
        <v>16</v>
      </c>
      <c r="U688" s="34">
        <v>3</v>
      </c>
      <c r="V688" s="34">
        <v>3</v>
      </c>
      <c r="W688" s="34">
        <v>1</v>
      </c>
      <c r="X688" s="28">
        <f t="shared" si="331"/>
        <v>6</v>
      </c>
      <c r="Y688" s="22">
        <f t="shared" si="332"/>
        <v>25.123999999999999</v>
      </c>
      <c r="Z688" s="3"/>
      <c r="AA688" s="22">
        <f t="shared" si="333"/>
        <v>-0.29650633086700007</v>
      </c>
      <c r="AB688" s="22">
        <f t="shared" si="334"/>
        <v>47.034936691330003</v>
      </c>
      <c r="AC688" s="34">
        <v>5</v>
      </c>
      <c r="AD688" s="34">
        <v>3</v>
      </c>
      <c r="AE688" s="34">
        <f t="shared" si="347"/>
        <v>8</v>
      </c>
      <c r="AF688" s="5">
        <f t="shared" si="348"/>
        <v>0.45101055878998159</v>
      </c>
      <c r="AG688" s="5">
        <v>79</v>
      </c>
      <c r="AH688" s="5">
        <f t="shared" si="354"/>
        <v>221</v>
      </c>
      <c r="AI688" s="5">
        <f t="shared" si="349"/>
        <v>0.14876740950825551</v>
      </c>
      <c r="AJ688" s="5"/>
      <c r="AK688" s="23">
        <f t="shared" si="350"/>
        <v>0.29988898414911858</v>
      </c>
      <c r="AL688" s="23">
        <f t="shared" si="351"/>
        <v>52.998889841491184</v>
      </c>
      <c r="AM688">
        <v>3</v>
      </c>
      <c r="AN688">
        <v>3</v>
      </c>
      <c r="AO688">
        <v>4</v>
      </c>
      <c r="AP688">
        <v>2</v>
      </c>
      <c r="AQ688">
        <v>3</v>
      </c>
      <c r="AR688">
        <v>4</v>
      </c>
      <c r="AS688" s="6">
        <f t="shared" si="338"/>
        <v>19</v>
      </c>
      <c r="AT688" s="6">
        <f t="shared" si="339"/>
        <v>-0.51789915767352035</v>
      </c>
      <c r="AU688" s="6">
        <f t="shared" si="340"/>
        <v>-0.52688198111843199</v>
      </c>
      <c r="AV688" s="6">
        <f t="shared" si="341"/>
        <v>0.2970787949802603</v>
      </c>
      <c r="AW688" s="6">
        <f t="shared" si="342"/>
        <v>-2.2620324046144913</v>
      </c>
      <c r="AX688" s="6">
        <f t="shared" si="343"/>
        <v>-0.81754681637338489</v>
      </c>
      <c r="AY688" s="6">
        <f t="shared" si="344"/>
        <v>0.25555636805068033</v>
      </c>
      <c r="AZ688" s="6"/>
      <c r="BA688" s="6"/>
      <c r="BB688" s="24">
        <f t="shared" si="345"/>
        <v>-0.59528753279148128</v>
      </c>
      <c r="BC688" s="24">
        <f t="shared" si="352"/>
        <v>44.047124672085189</v>
      </c>
      <c r="BD688" s="20">
        <f t="shared" si="346"/>
        <v>-0.92639909432440737</v>
      </c>
      <c r="BE688" s="8">
        <f t="shared" si="335"/>
        <v>-0.23159977358110184</v>
      </c>
      <c r="BF688" s="20">
        <f t="shared" si="336"/>
        <v>47.684002264188983</v>
      </c>
    </row>
    <row r="689" spans="1:58" customFormat="1">
      <c r="A689" s="34">
        <v>54934</v>
      </c>
      <c r="B689" s="35">
        <v>43605.854166666664</v>
      </c>
      <c r="C689" s="34" t="s">
        <v>6</v>
      </c>
      <c r="D689" s="34">
        <v>1.3</v>
      </c>
      <c r="E689" s="34">
        <f t="shared" si="337"/>
        <v>1.3</v>
      </c>
      <c r="F689" s="34">
        <v>4</v>
      </c>
      <c r="G689" s="34">
        <f t="shared" si="323"/>
        <v>4</v>
      </c>
      <c r="H689" s="34">
        <v>4</v>
      </c>
      <c r="I689" s="34">
        <f t="shared" si="324"/>
        <v>4</v>
      </c>
      <c r="J689" s="30">
        <f t="shared" si="325"/>
        <v>0.89524091368591208</v>
      </c>
      <c r="K689" s="30">
        <f t="shared" si="326"/>
        <v>-0.57256821752649634</v>
      </c>
      <c r="L689" s="30">
        <f t="shared" si="327"/>
        <v>0.44251619257664032</v>
      </c>
      <c r="M689" s="30">
        <f t="shared" si="328"/>
        <v>1.0252929386357681</v>
      </c>
      <c r="N689" s="1"/>
      <c r="O689" s="1"/>
      <c r="P689" s="21">
        <f t="shared" si="329"/>
        <v>0.29841363789530401</v>
      </c>
      <c r="Q689" s="21">
        <f t="shared" si="330"/>
        <v>52.984136378953039</v>
      </c>
      <c r="R689" s="34">
        <v>3</v>
      </c>
      <c r="S689" s="34">
        <v>5</v>
      </c>
      <c r="T689" s="34">
        <v>16</v>
      </c>
      <c r="U689" s="34">
        <v>6</v>
      </c>
      <c r="V689" s="34">
        <v>5</v>
      </c>
      <c r="W689" s="34">
        <v>3</v>
      </c>
      <c r="X689" s="28">
        <f t="shared" si="331"/>
        <v>4</v>
      </c>
      <c r="Y689" s="22">
        <f t="shared" si="332"/>
        <v>29.983999999999998</v>
      </c>
      <c r="Z689" s="3"/>
      <c r="AA689" s="22">
        <f t="shared" si="333"/>
        <v>0.3323727815100021</v>
      </c>
      <c r="AB689" s="22">
        <f t="shared" si="334"/>
        <v>53.323727815100021</v>
      </c>
      <c r="AC689" s="34">
        <v>5</v>
      </c>
      <c r="AD689" s="34">
        <v>3</v>
      </c>
      <c r="AE689" s="34">
        <f t="shared" si="347"/>
        <v>8</v>
      </c>
      <c r="AF689" s="5">
        <f t="shared" si="348"/>
        <v>0.45101055878998159</v>
      </c>
      <c r="AG689" s="5">
        <v>79</v>
      </c>
      <c r="AH689" s="5">
        <f t="shared" si="354"/>
        <v>221</v>
      </c>
      <c r="AI689" s="5">
        <f t="shared" si="349"/>
        <v>0.14876740950825551</v>
      </c>
      <c r="AJ689" s="5"/>
      <c r="AK689" s="23">
        <f t="shared" si="350"/>
        <v>0.29988898414911858</v>
      </c>
      <c r="AL689" s="23">
        <f t="shared" si="351"/>
        <v>52.998889841491184</v>
      </c>
      <c r="AM689">
        <v>3</v>
      </c>
      <c r="AN689">
        <v>3</v>
      </c>
      <c r="AO689">
        <v>4</v>
      </c>
      <c r="AP689">
        <v>2</v>
      </c>
      <c r="AQ689">
        <v>3</v>
      </c>
      <c r="AR689">
        <v>4</v>
      </c>
      <c r="AS689" s="6">
        <f t="shared" si="338"/>
        <v>19</v>
      </c>
      <c r="AT689" s="6">
        <f t="shared" si="339"/>
        <v>-0.51789915767352035</v>
      </c>
      <c r="AU689" s="6">
        <f t="shared" si="340"/>
        <v>-0.52688198111843199</v>
      </c>
      <c r="AV689" s="6">
        <f t="shared" si="341"/>
        <v>0.2970787949802603</v>
      </c>
      <c r="AW689" s="6">
        <f t="shared" si="342"/>
        <v>-2.2620324046144913</v>
      </c>
      <c r="AX689" s="6">
        <f t="shared" si="343"/>
        <v>-0.81754681637338489</v>
      </c>
      <c r="AY689" s="6">
        <f t="shared" si="344"/>
        <v>0.25555636805068033</v>
      </c>
      <c r="AZ689" s="6"/>
      <c r="BA689" s="6"/>
      <c r="BB689" s="24">
        <f t="shared" si="345"/>
        <v>-0.59528753279148128</v>
      </c>
      <c r="BC689" s="24">
        <f t="shared" si="352"/>
        <v>44.047124672085189</v>
      </c>
      <c r="BD689" s="20">
        <f t="shared" si="346"/>
        <v>0.33538787076294341</v>
      </c>
      <c r="BE689" s="8">
        <f t="shared" si="335"/>
        <v>8.3846967690735852E-2</v>
      </c>
      <c r="BF689" s="20">
        <f t="shared" si="336"/>
        <v>50.838469676907359</v>
      </c>
    </row>
    <row r="690" spans="1:58" customFormat="1">
      <c r="A690" s="34">
        <v>54934</v>
      </c>
      <c r="B690" s="35">
        <v>43606.4375</v>
      </c>
      <c r="C690" s="34" t="s">
        <v>10</v>
      </c>
      <c r="D690" s="34">
        <v>1.3</v>
      </c>
      <c r="E690" s="34">
        <f t="shared" si="337"/>
        <v>1.3</v>
      </c>
      <c r="F690" s="34">
        <v>5</v>
      </c>
      <c r="G690" s="34">
        <f t="shared" si="323"/>
        <v>5</v>
      </c>
      <c r="H690" s="34">
        <v>5</v>
      </c>
      <c r="I690" s="34">
        <f t="shared" si="324"/>
        <v>5</v>
      </c>
      <c r="J690" s="30">
        <f t="shared" si="325"/>
        <v>2.452357818569741</v>
      </c>
      <c r="K690" s="30">
        <f t="shared" si="326"/>
        <v>-0.57256821752649634</v>
      </c>
      <c r="L690" s="30">
        <f t="shared" si="327"/>
        <v>1.4952998141315237</v>
      </c>
      <c r="M690" s="30">
        <f t="shared" si="328"/>
        <v>1.5296262219647134</v>
      </c>
      <c r="N690" s="1"/>
      <c r="O690" s="1"/>
      <c r="P690" s="21">
        <f t="shared" si="329"/>
        <v>0.81745260618991367</v>
      </c>
      <c r="Q690" s="21">
        <f t="shared" si="330"/>
        <v>58.174526061899137</v>
      </c>
      <c r="R690" s="34">
        <v>3</v>
      </c>
      <c r="S690" s="34">
        <v>4</v>
      </c>
      <c r="T690" s="34">
        <v>17</v>
      </c>
      <c r="U690" s="34">
        <v>5</v>
      </c>
      <c r="V690" s="34">
        <v>5</v>
      </c>
      <c r="W690" s="34">
        <v>2</v>
      </c>
      <c r="X690" s="28">
        <f t="shared" si="331"/>
        <v>5</v>
      </c>
      <c r="Y690" s="22">
        <f t="shared" si="332"/>
        <v>29.523</v>
      </c>
      <c r="Z690" s="3"/>
      <c r="AA690" s="22">
        <f t="shared" si="333"/>
        <v>0.27271984513020847</v>
      </c>
      <c r="AB690" s="22">
        <f t="shared" si="334"/>
        <v>52.727198451302087</v>
      </c>
      <c r="AC690" s="34">
        <v>5</v>
      </c>
      <c r="AD690" s="34">
        <v>4</v>
      </c>
      <c r="AE690" s="34">
        <f t="shared" si="347"/>
        <v>9</v>
      </c>
      <c r="AF690" s="5">
        <f t="shared" si="348"/>
        <v>0.78853452295581106</v>
      </c>
      <c r="AG690" s="5">
        <v>79</v>
      </c>
      <c r="AH690" s="5">
        <f t="shared" si="354"/>
        <v>221</v>
      </c>
      <c r="AI690" s="5">
        <f t="shared" si="349"/>
        <v>0.14876740950825551</v>
      </c>
      <c r="AJ690" s="5"/>
      <c r="AK690" s="23">
        <f t="shared" si="350"/>
        <v>0.46865096623203328</v>
      </c>
      <c r="AL690" s="23">
        <f t="shared" si="351"/>
        <v>54.686509662320333</v>
      </c>
      <c r="AM690">
        <v>3</v>
      </c>
      <c r="AN690">
        <v>3</v>
      </c>
      <c r="AO690">
        <v>3</v>
      </c>
      <c r="AP690">
        <v>2</v>
      </c>
      <c r="AQ690">
        <v>3</v>
      </c>
      <c r="AR690">
        <v>4</v>
      </c>
      <c r="AS690" s="6">
        <f t="shared" si="338"/>
        <v>18</v>
      </c>
      <c r="AT690" s="6">
        <f t="shared" si="339"/>
        <v>-0.51789915767352035</v>
      </c>
      <c r="AU690" s="6">
        <f t="shared" si="340"/>
        <v>-0.52688198111843199</v>
      </c>
      <c r="AV690" s="6">
        <f t="shared" si="341"/>
        <v>-0.82934496931989354</v>
      </c>
      <c r="AW690" s="6">
        <f t="shared" si="342"/>
        <v>-2.2620324046144913</v>
      </c>
      <c r="AX690" s="6">
        <f t="shared" si="343"/>
        <v>-0.81754681637338489</v>
      </c>
      <c r="AY690" s="6">
        <f t="shared" si="344"/>
        <v>0.25555636805068033</v>
      </c>
      <c r="AZ690" s="6"/>
      <c r="BA690" s="6"/>
      <c r="BB690" s="24">
        <f t="shared" si="345"/>
        <v>-0.78302482684150698</v>
      </c>
      <c r="BC690" s="24">
        <f t="shared" si="352"/>
        <v>42.169751731584931</v>
      </c>
      <c r="BD690" s="20">
        <f t="shared" si="346"/>
        <v>0.77579859071064838</v>
      </c>
      <c r="BE690" s="8">
        <f t="shared" si="335"/>
        <v>0.1939496476776621</v>
      </c>
      <c r="BF690" s="20">
        <f t="shared" si="336"/>
        <v>51.939496476776618</v>
      </c>
    </row>
    <row r="691" spans="1:58" customFormat="1">
      <c r="A691" s="34">
        <v>54934</v>
      </c>
      <c r="B691" s="35">
        <v>43606.568055555559</v>
      </c>
      <c r="C691" s="34" t="s">
        <v>4</v>
      </c>
      <c r="D691" s="34">
        <v>1</v>
      </c>
      <c r="E691" s="34">
        <f t="shared" si="337"/>
        <v>1</v>
      </c>
      <c r="F691" s="34">
        <v>4</v>
      </c>
      <c r="G691" s="34">
        <f t="shared" si="323"/>
        <v>4</v>
      </c>
      <c r="H691" s="34">
        <v>0</v>
      </c>
      <c r="I691" s="34">
        <f t="shared" si="324"/>
        <v>0</v>
      </c>
      <c r="J691" s="30">
        <f t="shared" si="325"/>
        <v>-1.3691230074647818</v>
      </c>
      <c r="K691" s="30">
        <f t="shared" si="326"/>
        <v>-0.81959900536140873</v>
      </c>
      <c r="L691" s="30">
        <f t="shared" si="327"/>
        <v>0.44251619257664032</v>
      </c>
      <c r="M691" s="30">
        <f t="shared" si="328"/>
        <v>-0.99204019468001348</v>
      </c>
      <c r="N691" s="1"/>
      <c r="O691" s="1"/>
      <c r="P691" s="21">
        <f t="shared" si="329"/>
        <v>-0.45637433582159392</v>
      </c>
      <c r="Q691" s="21">
        <f t="shared" si="330"/>
        <v>45.436256641784063</v>
      </c>
      <c r="R691" s="34">
        <v>3</v>
      </c>
      <c r="S691" s="34">
        <v>4</v>
      </c>
      <c r="T691" s="34">
        <v>14</v>
      </c>
      <c r="U691" s="34">
        <v>3</v>
      </c>
      <c r="V691" s="34">
        <v>2</v>
      </c>
      <c r="W691" s="34">
        <v>3</v>
      </c>
      <c r="X691" s="28">
        <f t="shared" si="331"/>
        <v>4</v>
      </c>
      <c r="Y691" s="22">
        <f t="shared" si="332"/>
        <v>22.100999999999999</v>
      </c>
      <c r="Z691" s="3"/>
      <c r="AA691" s="22">
        <f t="shared" si="333"/>
        <v>-0.68767949068504075</v>
      </c>
      <c r="AB691" s="22">
        <f t="shared" si="334"/>
        <v>43.123205093149593</v>
      </c>
      <c r="AC691" s="34">
        <v>5</v>
      </c>
      <c r="AD691" s="34">
        <v>4</v>
      </c>
      <c r="AE691" s="34">
        <f t="shared" si="347"/>
        <v>9</v>
      </c>
      <c r="AF691" s="5">
        <f t="shared" si="348"/>
        <v>0.78853452295581106</v>
      </c>
      <c r="AG691" s="5">
        <v>79</v>
      </c>
      <c r="AH691" s="5">
        <f t="shared" si="354"/>
        <v>221</v>
      </c>
      <c r="AI691" s="5">
        <f t="shared" si="349"/>
        <v>0.14876740950825551</v>
      </c>
      <c r="AJ691" s="5"/>
      <c r="AK691" s="23">
        <f t="shared" si="350"/>
        <v>0.46865096623203328</v>
      </c>
      <c r="AL691" s="23">
        <f t="shared" si="351"/>
        <v>54.686509662320333</v>
      </c>
      <c r="AM691">
        <v>3</v>
      </c>
      <c r="AN691">
        <v>3</v>
      </c>
      <c r="AO691">
        <v>3</v>
      </c>
      <c r="AP691">
        <v>2</v>
      </c>
      <c r="AQ691">
        <v>3</v>
      </c>
      <c r="AR691">
        <v>4</v>
      </c>
      <c r="AS691" s="6">
        <f t="shared" si="338"/>
        <v>18</v>
      </c>
      <c r="AT691" s="6">
        <f t="shared" si="339"/>
        <v>-0.51789915767352035</v>
      </c>
      <c r="AU691" s="6">
        <f t="shared" si="340"/>
        <v>-0.52688198111843199</v>
      </c>
      <c r="AV691" s="6">
        <f t="shared" si="341"/>
        <v>-0.82934496931989354</v>
      </c>
      <c r="AW691" s="6">
        <f t="shared" si="342"/>
        <v>-2.2620324046144913</v>
      </c>
      <c r="AX691" s="6">
        <f t="shared" si="343"/>
        <v>-0.81754681637338489</v>
      </c>
      <c r="AY691" s="6">
        <f t="shared" si="344"/>
        <v>0.25555636805068033</v>
      </c>
      <c r="AZ691" s="6"/>
      <c r="BA691" s="6"/>
      <c r="BB691" s="24">
        <f t="shared" si="345"/>
        <v>-0.78302482684150698</v>
      </c>
      <c r="BC691" s="24">
        <f t="shared" si="352"/>
        <v>42.169751731584931</v>
      </c>
      <c r="BD691" s="20">
        <f t="shared" si="346"/>
        <v>-1.4584276871161084</v>
      </c>
      <c r="BE691" s="8">
        <f t="shared" si="335"/>
        <v>-0.36460692177902709</v>
      </c>
      <c r="BF691" s="20">
        <f t="shared" si="336"/>
        <v>46.35393078220973</v>
      </c>
    </row>
    <row r="692" spans="1:58" customFormat="1">
      <c r="A692" s="34">
        <v>54934</v>
      </c>
      <c r="B692" s="35">
        <v>43606.788194444445</v>
      </c>
      <c r="C692" s="34" t="s">
        <v>5</v>
      </c>
      <c r="D692" s="34">
        <v>1.3</v>
      </c>
      <c r="E692" s="34">
        <f t="shared" si="337"/>
        <v>1.3</v>
      </c>
      <c r="F692" s="34">
        <v>4</v>
      </c>
      <c r="G692" s="34">
        <f t="shared" si="323"/>
        <v>4</v>
      </c>
      <c r="H692" s="34">
        <v>5</v>
      </c>
      <c r="I692" s="34">
        <f t="shared" si="324"/>
        <v>5</v>
      </c>
      <c r="J692" s="30">
        <f t="shared" si="325"/>
        <v>1.3995741970148574</v>
      </c>
      <c r="K692" s="30">
        <f t="shared" si="326"/>
        <v>-0.57256821752649634</v>
      </c>
      <c r="L692" s="30">
        <f t="shared" si="327"/>
        <v>0.44251619257664032</v>
      </c>
      <c r="M692" s="30">
        <f t="shared" si="328"/>
        <v>1.5296262219647134</v>
      </c>
      <c r="N692" s="1"/>
      <c r="O692" s="1"/>
      <c r="P692" s="21">
        <f t="shared" si="329"/>
        <v>0.46652473233828579</v>
      </c>
      <c r="Q692" s="21">
        <f t="shared" si="330"/>
        <v>54.665247323382857</v>
      </c>
      <c r="R692" s="34">
        <v>3</v>
      </c>
      <c r="S692" s="34">
        <v>4</v>
      </c>
      <c r="T692" s="34">
        <v>17</v>
      </c>
      <c r="U692" s="34">
        <v>4</v>
      </c>
      <c r="V692" s="34">
        <v>4</v>
      </c>
      <c r="W692" s="34">
        <v>2</v>
      </c>
      <c r="X692" s="28">
        <f t="shared" si="331"/>
        <v>5</v>
      </c>
      <c r="Y692" s="22">
        <f t="shared" si="332"/>
        <v>27.689</v>
      </c>
      <c r="Z692" s="3"/>
      <c r="AA692" s="22">
        <f t="shared" si="333"/>
        <v>3.5402089554195715E-2</v>
      </c>
      <c r="AB692" s="22">
        <f t="shared" si="334"/>
        <v>50.354020895541957</v>
      </c>
      <c r="AC692" s="34">
        <v>5</v>
      </c>
      <c r="AD692" s="34">
        <v>4</v>
      </c>
      <c r="AE692" s="34">
        <f t="shared" si="347"/>
        <v>9</v>
      </c>
      <c r="AF692" s="5">
        <f t="shared" si="348"/>
        <v>0.78853452295581106</v>
      </c>
      <c r="AG692" s="5">
        <v>79</v>
      </c>
      <c r="AH692" s="5">
        <f t="shared" si="354"/>
        <v>221</v>
      </c>
      <c r="AI692" s="5">
        <f t="shared" si="349"/>
        <v>0.14876740950825551</v>
      </c>
      <c r="AJ692" s="5"/>
      <c r="AK692" s="23">
        <f t="shared" si="350"/>
        <v>0.46865096623203328</v>
      </c>
      <c r="AL692" s="23">
        <f t="shared" si="351"/>
        <v>54.686509662320333</v>
      </c>
      <c r="AM692">
        <v>3</v>
      </c>
      <c r="AN692">
        <v>3</v>
      </c>
      <c r="AO692">
        <v>3</v>
      </c>
      <c r="AP692">
        <v>2</v>
      </c>
      <c r="AQ692">
        <v>3</v>
      </c>
      <c r="AR692">
        <v>4</v>
      </c>
      <c r="AS692" s="6">
        <f t="shared" si="338"/>
        <v>18</v>
      </c>
      <c r="AT692" s="6">
        <f t="shared" si="339"/>
        <v>-0.51789915767352035</v>
      </c>
      <c r="AU692" s="6">
        <f t="shared" si="340"/>
        <v>-0.52688198111843199</v>
      </c>
      <c r="AV692" s="6">
        <f t="shared" si="341"/>
        <v>-0.82934496931989354</v>
      </c>
      <c r="AW692" s="6">
        <f t="shared" si="342"/>
        <v>-2.2620324046144913</v>
      </c>
      <c r="AX692" s="6">
        <f t="shared" si="343"/>
        <v>-0.81754681637338489</v>
      </c>
      <c r="AY692" s="6">
        <f t="shared" si="344"/>
        <v>0.25555636805068033</v>
      </c>
      <c r="AZ692" s="6"/>
      <c r="BA692" s="6"/>
      <c r="BB692" s="24">
        <f t="shared" si="345"/>
        <v>-0.78302482684150698</v>
      </c>
      <c r="BC692" s="24">
        <f t="shared" si="352"/>
        <v>42.169751731584931</v>
      </c>
      <c r="BD692" s="20">
        <f t="shared" si="346"/>
        <v>0.1875529612830078</v>
      </c>
      <c r="BE692" s="8">
        <f t="shared" si="335"/>
        <v>4.688824032075195E-2</v>
      </c>
      <c r="BF692" s="20">
        <f t="shared" si="336"/>
        <v>50.468882403207516</v>
      </c>
    </row>
    <row r="693" spans="1:58" customFormat="1">
      <c r="A693" s="34">
        <v>54934</v>
      </c>
      <c r="B693" s="35">
        <v>43606.854166666664</v>
      </c>
      <c r="C693" s="34" t="s">
        <v>6</v>
      </c>
      <c r="D693" s="34">
        <v>0.95</v>
      </c>
      <c r="E693" s="34">
        <f t="shared" si="337"/>
        <v>0.95</v>
      </c>
      <c r="F693" s="34">
        <v>4</v>
      </c>
      <c r="G693" s="34">
        <f t="shared" si="323"/>
        <v>4</v>
      </c>
      <c r="H693" s="34">
        <v>0</v>
      </c>
      <c r="I693" s="34">
        <f t="shared" si="324"/>
        <v>0</v>
      </c>
      <c r="J693" s="30">
        <f t="shared" si="325"/>
        <v>-1.4102948054372675</v>
      </c>
      <c r="K693" s="30">
        <f t="shared" si="326"/>
        <v>-0.86077080333389422</v>
      </c>
      <c r="L693" s="30">
        <f t="shared" si="327"/>
        <v>0.44251619257664032</v>
      </c>
      <c r="M693" s="30">
        <f t="shared" si="328"/>
        <v>-0.99204019468001348</v>
      </c>
      <c r="N693" s="1"/>
      <c r="O693" s="1"/>
      <c r="P693" s="21">
        <f t="shared" si="329"/>
        <v>-0.47009826847908914</v>
      </c>
      <c r="Q693" s="21">
        <f t="shared" si="330"/>
        <v>45.299017315209106</v>
      </c>
      <c r="R693" s="34">
        <v>3</v>
      </c>
      <c r="S693" s="34">
        <v>4</v>
      </c>
      <c r="T693" s="34">
        <v>17</v>
      </c>
      <c r="U693" s="34">
        <v>3</v>
      </c>
      <c r="V693" s="34">
        <v>4</v>
      </c>
      <c r="W693" s="34">
        <v>1</v>
      </c>
      <c r="X693" s="28">
        <f t="shared" si="331"/>
        <v>6</v>
      </c>
      <c r="Y693" s="22">
        <f t="shared" si="332"/>
        <v>26.641999999999999</v>
      </c>
      <c r="Z693" s="3"/>
      <c r="AA693" s="22">
        <f t="shared" si="333"/>
        <v>-0.10007865749492398</v>
      </c>
      <c r="AB693" s="22">
        <f t="shared" si="334"/>
        <v>48.999213425050762</v>
      </c>
      <c r="AC693" s="34">
        <v>5</v>
      </c>
      <c r="AD693" s="34">
        <v>4</v>
      </c>
      <c r="AE693" s="34">
        <f t="shared" si="347"/>
        <v>9</v>
      </c>
      <c r="AF693" s="5">
        <f t="shared" si="348"/>
        <v>0.78853452295581106</v>
      </c>
      <c r="AG693" s="5">
        <v>79</v>
      </c>
      <c r="AH693" s="5">
        <f t="shared" si="354"/>
        <v>221</v>
      </c>
      <c r="AI693" s="5">
        <f t="shared" si="349"/>
        <v>0.14876740950825551</v>
      </c>
      <c r="AJ693" s="5"/>
      <c r="AK693" s="23">
        <f t="shared" si="350"/>
        <v>0.46865096623203328</v>
      </c>
      <c r="AL693" s="23">
        <f t="shared" si="351"/>
        <v>54.686509662320333</v>
      </c>
      <c r="AM693">
        <v>3</v>
      </c>
      <c r="AN693">
        <v>3</v>
      </c>
      <c r="AO693">
        <v>3</v>
      </c>
      <c r="AP693">
        <v>2</v>
      </c>
      <c r="AQ693">
        <v>3</v>
      </c>
      <c r="AR693">
        <v>4</v>
      </c>
      <c r="AS693" s="6">
        <f t="shared" si="338"/>
        <v>18</v>
      </c>
      <c r="AT693" s="6">
        <f t="shared" si="339"/>
        <v>-0.51789915767352035</v>
      </c>
      <c r="AU693" s="6">
        <f t="shared" si="340"/>
        <v>-0.52688198111843199</v>
      </c>
      <c r="AV693" s="6">
        <f t="shared" si="341"/>
        <v>-0.82934496931989354</v>
      </c>
      <c r="AW693" s="6">
        <f t="shared" si="342"/>
        <v>-2.2620324046144913</v>
      </c>
      <c r="AX693" s="6">
        <f t="shared" si="343"/>
        <v>-0.81754681637338489</v>
      </c>
      <c r="AY693" s="6">
        <f t="shared" si="344"/>
        <v>0.25555636805068033</v>
      </c>
      <c r="AZ693" s="6"/>
      <c r="BA693" s="6"/>
      <c r="BB693" s="24">
        <f t="shared" si="345"/>
        <v>-0.78302482684150698</v>
      </c>
      <c r="BC693" s="24">
        <f t="shared" si="352"/>
        <v>42.169751731584931</v>
      </c>
      <c r="BD693" s="20">
        <f t="shared" si="346"/>
        <v>-0.88455078658348685</v>
      </c>
      <c r="BE693" s="8">
        <f t="shared" si="335"/>
        <v>-0.22113769664587171</v>
      </c>
      <c r="BF693" s="20">
        <f t="shared" si="336"/>
        <v>47.788623033541285</v>
      </c>
    </row>
    <row r="694" spans="1:58" customFormat="1">
      <c r="A694" s="34">
        <v>54934</v>
      </c>
      <c r="B694" s="35">
        <v>43607.4375</v>
      </c>
      <c r="C694" s="34" t="s">
        <v>11</v>
      </c>
      <c r="D694" s="34">
        <v>1</v>
      </c>
      <c r="E694" s="34">
        <f t="shared" si="337"/>
        <v>1</v>
      </c>
      <c r="F694" s="34">
        <v>4</v>
      </c>
      <c r="G694" s="34">
        <f t="shared" si="323"/>
        <v>4</v>
      </c>
      <c r="H694" s="34">
        <v>0</v>
      </c>
      <c r="I694" s="34">
        <f t="shared" si="324"/>
        <v>0</v>
      </c>
      <c r="J694" s="30">
        <f t="shared" si="325"/>
        <v>-1.3691230074647818</v>
      </c>
      <c r="K694" s="30">
        <f t="shared" si="326"/>
        <v>-0.81959900536140873</v>
      </c>
      <c r="L694" s="30">
        <f t="shared" si="327"/>
        <v>0.44251619257664032</v>
      </c>
      <c r="M694" s="30">
        <f t="shared" si="328"/>
        <v>-0.99204019468001348</v>
      </c>
      <c r="N694" s="1"/>
      <c r="O694" s="1"/>
      <c r="P694" s="21">
        <f t="shared" si="329"/>
        <v>-0.45637433582159392</v>
      </c>
      <c r="Q694" s="21">
        <f t="shared" si="330"/>
        <v>45.436256641784063</v>
      </c>
      <c r="R694" s="34">
        <v>4</v>
      </c>
      <c r="S694" s="34">
        <v>5</v>
      </c>
      <c r="T694" s="34">
        <v>17</v>
      </c>
      <c r="U694" s="34">
        <v>3</v>
      </c>
      <c r="V694" s="34">
        <v>4</v>
      </c>
      <c r="W694" s="34">
        <v>1</v>
      </c>
      <c r="X694" s="28">
        <f t="shared" si="331"/>
        <v>6</v>
      </c>
      <c r="Y694" s="22">
        <f t="shared" si="332"/>
        <v>27.591000000000001</v>
      </c>
      <c r="Z694" s="3"/>
      <c r="AA694" s="22">
        <f t="shared" si="333"/>
        <v>2.2720988111202798E-2</v>
      </c>
      <c r="AB694" s="22">
        <f t="shared" si="334"/>
        <v>50.227209881112024</v>
      </c>
      <c r="AC694" s="34">
        <v>4</v>
      </c>
      <c r="AD694" s="34">
        <v>2</v>
      </c>
      <c r="AE694" s="34">
        <f t="shared" si="347"/>
        <v>6</v>
      </c>
      <c r="AF694" s="5">
        <f t="shared" si="348"/>
        <v>-0.22403736954167733</v>
      </c>
      <c r="AG694" s="5">
        <v>79</v>
      </c>
      <c r="AH694" s="5">
        <f t="shared" si="354"/>
        <v>221</v>
      </c>
      <c r="AI694" s="5">
        <f t="shared" si="349"/>
        <v>0.14876740950825551</v>
      </c>
      <c r="AJ694" s="5"/>
      <c r="AK694" s="23">
        <f t="shared" si="350"/>
        <v>-3.7634980016710909E-2</v>
      </c>
      <c r="AL694" s="23">
        <f t="shared" si="351"/>
        <v>49.623650199832888</v>
      </c>
      <c r="AM694">
        <v>3</v>
      </c>
      <c r="AN694">
        <v>3</v>
      </c>
      <c r="AO694">
        <v>3</v>
      </c>
      <c r="AP694">
        <v>2</v>
      </c>
      <c r="AQ694">
        <v>3</v>
      </c>
      <c r="AR694">
        <v>4</v>
      </c>
      <c r="AS694" s="6">
        <f t="shared" si="338"/>
        <v>18</v>
      </c>
      <c r="AT694" s="6">
        <f t="shared" si="339"/>
        <v>-0.51789915767352035</v>
      </c>
      <c r="AU694" s="6">
        <f t="shared" si="340"/>
        <v>-0.52688198111843199</v>
      </c>
      <c r="AV694" s="6">
        <f t="shared" si="341"/>
        <v>-0.82934496931989354</v>
      </c>
      <c r="AW694" s="6">
        <f t="shared" si="342"/>
        <v>-2.2620324046144913</v>
      </c>
      <c r="AX694" s="6">
        <f t="shared" si="343"/>
        <v>-0.81754681637338489</v>
      </c>
      <c r="AY694" s="6">
        <f t="shared" si="344"/>
        <v>0.25555636805068033</v>
      </c>
      <c r="AZ694" s="6"/>
      <c r="BA694" s="6"/>
      <c r="BB694" s="24">
        <f t="shared" si="345"/>
        <v>-0.78302482684150698</v>
      </c>
      <c r="BC694" s="24">
        <f t="shared" si="352"/>
        <v>42.169751731584931</v>
      </c>
      <c r="BD694" s="20">
        <f t="shared" si="346"/>
        <v>-1.254313154568609</v>
      </c>
      <c r="BE694" s="8">
        <f t="shared" si="335"/>
        <v>-0.31357828864215226</v>
      </c>
      <c r="BF694" s="20">
        <f t="shared" si="336"/>
        <v>46.864217113578476</v>
      </c>
    </row>
    <row r="695" spans="1:58" customFormat="1">
      <c r="A695" s="68">
        <v>54934</v>
      </c>
      <c r="B695" s="74">
        <v>43607.603472222225</v>
      </c>
      <c r="C695" s="68" t="s">
        <v>4</v>
      </c>
      <c r="D695" s="68">
        <v>1.5</v>
      </c>
      <c r="E695" s="68">
        <f t="shared" si="337"/>
        <v>1.5</v>
      </c>
      <c r="F695" s="68">
        <v>5</v>
      </c>
      <c r="G695" s="68">
        <f t="shared" si="323"/>
        <v>5</v>
      </c>
      <c r="H695" s="68">
        <v>5</v>
      </c>
      <c r="I695" s="68">
        <f t="shared" si="324"/>
        <v>5</v>
      </c>
      <c r="J695" s="61">
        <f t="shared" si="325"/>
        <v>2.6170450104596821</v>
      </c>
      <c r="K695" s="61">
        <f t="shared" si="326"/>
        <v>-0.40788102563655476</v>
      </c>
      <c r="L695" s="61">
        <f t="shared" si="327"/>
        <v>1.4952998141315237</v>
      </c>
      <c r="M695" s="61">
        <f t="shared" si="328"/>
        <v>1.5296262219647134</v>
      </c>
      <c r="N695" s="15"/>
      <c r="O695" s="15"/>
      <c r="P695" s="21">
        <f t="shared" si="329"/>
        <v>0.87234833681989399</v>
      </c>
      <c r="Q695" s="25">
        <f t="shared" si="330"/>
        <v>58.723483368198941</v>
      </c>
      <c r="R695" s="68">
        <v>3</v>
      </c>
      <c r="S695" s="68">
        <v>4</v>
      </c>
      <c r="T695" s="68">
        <v>17</v>
      </c>
      <c r="U695" s="68">
        <v>3</v>
      </c>
      <c r="V695" s="68">
        <v>4</v>
      </c>
      <c r="W695" s="68">
        <v>1</v>
      </c>
      <c r="X695" s="62">
        <f t="shared" si="331"/>
        <v>6</v>
      </c>
      <c r="Y695" s="63">
        <f t="shared" si="332"/>
        <v>26.641999999999999</v>
      </c>
      <c r="Z695" s="16"/>
      <c r="AA695" s="63">
        <f t="shared" si="333"/>
        <v>-0.10007865749492398</v>
      </c>
      <c r="AB695" s="63">
        <f t="shared" si="334"/>
        <v>48.999213425050762</v>
      </c>
      <c r="AC695" s="34">
        <v>4</v>
      </c>
      <c r="AD695" s="34">
        <v>2</v>
      </c>
      <c r="AE695" s="34">
        <f t="shared" si="347"/>
        <v>6</v>
      </c>
      <c r="AF695" s="5">
        <f t="shared" si="348"/>
        <v>-0.22403736954167733</v>
      </c>
      <c r="AG695" s="5">
        <v>79</v>
      </c>
      <c r="AH695" s="5">
        <f t="shared" si="354"/>
        <v>221</v>
      </c>
      <c r="AI695" s="5">
        <f t="shared" si="349"/>
        <v>0.14876740950825551</v>
      </c>
      <c r="AJ695" s="5"/>
      <c r="AK695" s="23">
        <f t="shared" si="350"/>
        <v>-3.7634980016710909E-2</v>
      </c>
      <c r="AL695" s="23">
        <f t="shared" si="351"/>
        <v>49.623650199832888</v>
      </c>
      <c r="AM695" s="14">
        <v>3</v>
      </c>
      <c r="AN695" s="14">
        <v>3</v>
      </c>
      <c r="AO695" s="14">
        <v>3</v>
      </c>
      <c r="AP695" s="14">
        <v>2</v>
      </c>
      <c r="AQ695" s="14">
        <v>3</v>
      </c>
      <c r="AR695" s="14">
        <v>4</v>
      </c>
      <c r="AS695" s="6">
        <f t="shared" si="338"/>
        <v>18</v>
      </c>
      <c r="AT695" s="18">
        <f t="shared" si="339"/>
        <v>-0.51789915767352035</v>
      </c>
      <c r="AU695" s="18">
        <f t="shared" si="340"/>
        <v>-0.52688198111843199</v>
      </c>
      <c r="AV695" s="18">
        <f t="shared" si="341"/>
        <v>-0.82934496931989354</v>
      </c>
      <c r="AW695" s="18">
        <f t="shared" si="342"/>
        <v>-2.2620324046144913</v>
      </c>
      <c r="AX695" s="18">
        <f t="shared" si="343"/>
        <v>-0.81754681637338489</v>
      </c>
      <c r="AY695" s="18">
        <f t="shared" si="344"/>
        <v>0.25555636805068033</v>
      </c>
      <c r="AZ695" s="18"/>
      <c r="BA695" s="18"/>
      <c r="BB695" s="24">
        <f t="shared" si="345"/>
        <v>-0.78302482684150698</v>
      </c>
      <c r="BC695" s="24">
        <f t="shared" si="352"/>
        <v>42.169751731584931</v>
      </c>
      <c r="BD695" s="20">
        <f t="shared" si="346"/>
        <v>-4.8390127533247895E-2</v>
      </c>
      <c r="BE695" s="8">
        <f t="shared" si="335"/>
        <v>-1.2097531883311974E-2</v>
      </c>
      <c r="BF695" s="65">
        <f t="shared" si="336"/>
        <v>49.879024681166882</v>
      </c>
    </row>
    <row r="696" spans="1:58" customFormat="1">
      <c r="A696" s="34">
        <v>54934</v>
      </c>
      <c r="B696" s="35">
        <v>43607.756944444445</v>
      </c>
      <c r="C696" s="34" t="s">
        <v>5</v>
      </c>
      <c r="D696" s="37">
        <v>1.4976190476190478</v>
      </c>
      <c r="E696" s="1">
        <f t="shared" si="337"/>
        <v>1.4976190476190478</v>
      </c>
      <c r="F696" s="37">
        <v>3</v>
      </c>
      <c r="G696" s="1">
        <f t="shared" si="323"/>
        <v>3</v>
      </c>
      <c r="H696" s="37">
        <v>2</v>
      </c>
      <c r="I696" s="1">
        <f t="shared" si="324"/>
        <v>2</v>
      </c>
      <c r="J696" s="30">
        <f t="shared" si="325"/>
        <v>-1.0034826444451337</v>
      </c>
      <c r="K696" s="30">
        <f t="shared" si="326"/>
        <v>-0.40984158744476817</v>
      </c>
      <c r="L696" s="30">
        <f t="shared" si="327"/>
        <v>-0.61026742897824293</v>
      </c>
      <c r="M696" s="30">
        <f t="shared" si="328"/>
        <v>1.6626371977877374E-2</v>
      </c>
      <c r="N696" s="1"/>
      <c r="O696" s="1"/>
      <c r="P696" s="21">
        <f t="shared" si="329"/>
        <v>-0.33449421481504454</v>
      </c>
      <c r="Q696" s="21">
        <f t="shared" si="330"/>
        <v>46.655057851849556</v>
      </c>
      <c r="R696" s="34">
        <v>3</v>
      </c>
      <c r="S696" s="34">
        <v>4</v>
      </c>
      <c r="T696" s="34">
        <v>17</v>
      </c>
      <c r="U696" s="34">
        <v>5</v>
      </c>
      <c r="V696" s="34">
        <v>5</v>
      </c>
      <c r="W696" s="34">
        <v>2</v>
      </c>
      <c r="X696" s="28">
        <f t="shared" si="331"/>
        <v>5</v>
      </c>
      <c r="Y696" s="22">
        <f t="shared" si="332"/>
        <v>29.523</v>
      </c>
      <c r="Z696" s="3"/>
      <c r="AA696" s="22">
        <f t="shared" si="333"/>
        <v>0.27271984513020847</v>
      </c>
      <c r="AB696" s="22">
        <f t="shared" si="334"/>
        <v>52.727198451302087</v>
      </c>
      <c r="AC696" s="34">
        <v>4</v>
      </c>
      <c r="AD696" s="34">
        <v>2</v>
      </c>
      <c r="AE696" s="34">
        <f t="shared" si="347"/>
        <v>6</v>
      </c>
      <c r="AF696" s="5">
        <f t="shared" si="348"/>
        <v>-0.22403736954167733</v>
      </c>
      <c r="AG696" s="5">
        <v>79</v>
      </c>
      <c r="AH696" s="5">
        <f t="shared" si="354"/>
        <v>221</v>
      </c>
      <c r="AI696" s="5">
        <f t="shared" si="349"/>
        <v>0.14876740950825551</v>
      </c>
      <c r="AJ696" s="5"/>
      <c r="AK696" s="23">
        <f t="shared" si="350"/>
        <v>-3.7634980016710909E-2</v>
      </c>
      <c r="AL696" s="23">
        <f t="shared" si="351"/>
        <v>49.623650199832888</v>
      </c>
      <c r="AM696">
        <v>3</v>
      </c>
      <c r="AN696">
        <v>3</v>
      </c>
      <c r="AO696">
        <v>3</v>
      </c>
      <c r="AP696">
        <v>2</v>
      </c>
      <c r="AQ696">
        <v>3</v>
      </c>
      <c r="AR696">
        <v>4</v>
      </c>
      <c r="AS696" s="6">
        <f t="shared" si="338"/>
        <v>18</v>
      </c>
      <c r="AT696" s="6">
        <f t="shared" si="339"/>
        <v>-0.51789915767352035</v>
      </c>
      <c r="AU696" s="6">
        <f t="shared" si="340"/>
        <v>-0.52688198111843199</v>
      </c>
      <c r="AV696" s="6">
        <f t="shared" si="341"/>
        <v>-0.82934496931989354</v>
      </c>
      <c r="AW696" s="6">
        <f t="shared" si="342"/>
        <v>-2.2620324046144913</v>
      </c>
      <c r="AX696" s="6">
        <f t="shared" si="343"/>
        <v>-0.81754681637338489</v>
      </c>
      <c r="AY696" s="6">
        <f t="shared" si="344"/>
        <v>0.25555636805068033</v>
      </c>
      <c r="AZ696" s="6"/>
      <c r="BA696" s="6"/>
      <c r="BB696" s="24">
        <f t="shared" si="345"/>
        <v>-0.78302482684150698</v>
      </c>
      <c r="BC696" s="24">
        <f t="shared" si="352"/>
        <v>42.169751731584931</v>
      </c>
      <c r="BD696" s="20">
        <f t="shared" si="346"/>
        <v>-0.88243417654305401</v>
      </c>
      <c r="BE696" s="8">
        <f t="shared" si="335"/>
        <v>-0.2206085441357635</v>
      </c>
      <c r="BF696" s="20">
        <f t="shared" si="336"/>
        <v>47.793914558642363</v>
      </c>
    </row>
    <row r="697" spans="1:58" customFormat="1">
      <c r="A697" s="34">
        <v>54934</v>
      </c>
      <c r="B697" s="35">
        <v>43607.854166666664</v>
      </c>
      <c r="C697" s="34" t="s">
        <v>6</v>
      </c>
      <c r="D697" s="37">
        <v>1.4976190476190478</v>
      </c>
      <c r="E697" s="1">
        <f t="shared" si="337"/>
        <v>1.4976190476190478</v>
      </c>
      <c r="F697" s="37">
        <v>3</v>
      </c>
      <c r="G697" s="1">
        <f t="shared" si="323"/>
        <v>3</v>
      </c>
      <c r="H697" s="37">
        <v>2</v>
      </c>
      <c r="I697" s="1">
        <f t="shared" si="324"/>
        <v>2</v>
      </c>
      <c r="J697" s="30">
        <f t="shared" si="325"/>
        <v>-1.0034826444451337</v>
      </c>
      <c r="K697" s="30">
        <f t="shared" si="326"/>
        <v>-0.40984158744476817</v>
      </c>
      <c r="L697" s="30">
        <f t="shared" si="327"/>
        <v>-0.61026742897824293</v>
      </c>
      <c r="M697" s="30">
        <f t="shared" si="328"/>
        <v>1.6626371977877374E-2</v>
      </c>
      <c r="N697" s="1"/>
      <c r="O697" s="1"/>
      <c r="P697" s="21">
        <f t="shared" si="329"/>
        <v>-0.33449421481504454</v>
      </c>
      <c r="Q697" s="21">
        <f t="shared" si="330"/>
        <v>46.655057851849556</v>
      </c>
      <c r="R697" s="34">
        <v>3</v>
      </c>
      <c r="S697" s="34">
        <v>4</v>
      </c>
      <c r="T697" s="34">
        <v>17</v>
      </c>
      <c r="U697" s="34">
        <v>3</v>
      </c>
      <c r="V697" s="34">
        <v>4</v>
      </c>
      <c r="W697" s="34">
        <v>1</v>
      </c>
      <c r="X697" s="28">
        <f t="shared" si="331"/>
        <v>6</v>
      </c>
      <c r="Y697" s="22">
        <f t="shared" si="332"/>
        <v>26.641999999999999</v>
      </c>
      <c r="Z697" s="3"/>
      <c r="AA697" s="22">
        <f t="shared" si="333"/>
        <v>-0.10007865749492398</v>
      </c>
      <c r="AB697" s="22">
        <f t="shared" si="334"/>
        <v>48.999213425050762</v>
      </c>
      <c r="AC697" s="34">
        <v>4</v>
      </c>
      <c r="AD697" s="34">
        <v>2</v>
      </c>
      <c r="AE697" s="34">
        <f t="shared" si="347"/>
        <v>6</v>
      </c>
      <c r="AF697" s="5">
        <f t="shared" si="348"/>
        <v>-0.22403736954167733</v>
      </c>
      <c r="AG697" s="5">
        <v>79</v>
      </c>
      <c r="AH697" s="5">
        <f t="shared" si="354"/>
        <v>221</v>
      </c>
      <c r="AI697" s="5">
        <f t="shared" si="349"/>
        <v>0.14876740950825551</v>
      </c>
      <c r="AJ697" s="5"/>
      <c r="AK697" s="23">
        <f t="shared" si="350"/>
        <v>-3.7634980016710909E-2</v>
      </c>
      <c r="AL697" s="23">
        <f t="shared" si="351"/>
        <v>49.623650199832888</v>
      </c>
      <c r="AM697">
        <v>3</v>
      </c>
      <c r="AN697">
        <v>3</v>
      </c>
      <c r="AO697">
        <v>3</v>
      </c>
      <c r="AP697">
        <v>2</v>
      </c>
      <c r="AQ697">
        <v>3</v>
      </c>
      <c r="AR697">
        <v>4</v>
      </c>
      <c r="AS697" s="6">
        <f t="shared" si="338"/>
        <v>18</v>
      </c>
      <c r="AT697" s="6">
        <f t="shared" si="339"/>
        <v>-0.51789915767352035</v>
      </c>
      <c r="AU697" s="6">
        <f t="shared" si="340"/>
        <v>-0.52688198111843199</v>
      </c>
      <c r="AV697" s="6">
        <f t="shared" si="341"/>
        <v>-0.82934496931989354</v>
      </c>
      <c r="AW697" s="6">
        <f t="shared" si="342"/>
        <v>-2.2620324046144913</v>
      </c>
      <c r="AX697" s="6">
        <f t="shared" si="343"/>
        <v>-0.81754681637338489</v>
      </c>
      <c r="AY697" s="6">
        <f t="shared" si="344"/>
        <v>0.25555636805068033</v>
      </c>
      <c r="AZ697" s="6"/>
      <c r="BA697" s="6"/>
      <c r="BB697" s="24">
        <f t="shared" si="345"/>
        <v>-0.78302482684150698</v>
      </c>
      <c r="BC697" s="24">
        <f t="shared" si="352"/>
        <v>42.169751731584931</v>
      </c>
      <c r="BD697" s="20">
        <f t="shared" si="346"/>
        <v>-1.2552326791681865</v>
      </c>
      <c r="BE697" s="8">
        <f t="shared" si="335"/>
        <v>-0.31380816979204662</v>
      </c>
      <c r="BF697" s="20">
        <f t="shared" si="336"/>
        <v>46.86191830207953</v>
      </c>
    </row>
    <row r="698" spans="1:58" customFormat="1">
      <c r="A698" s="34">
        <v>54934</v>
      </c>
      <c r="B698" s="35">
        <v>43608.4375</v>
      </c>
      <c r="C698" s="34" t="s">
        <v>12</v>
      </c>
      <c r="D698" s="34">
        <v>1.5</v>
      </c>
      <c r="E698" s="34">
        <f t="shared" si="337"/>
        <v>1.5</v>
      </c>
      <c r="F698" s="34">
        <v>3</v>
      </c>
      <c r="G698" s="34">
        <f t="shared" si="323"/>
        <v>3</v>
      </c>
      <c r="H698" s="34">
        <v>4</v>
      </c>
      <c r="I698" s="34">
        <f t="shared" si="324"/>
        <v>4</v>
      </c>
      <c r="J698" s="30">
        <f t="shared" si="325"/>
        <v>7.1444840209704541E-3</v>
      </c>
      <c r="K698" s="30">
        <f t="shared" si="326"/>
        <v>-0.40788102563655476</v>
      </c>
      <c r="L698" s="30">
        <f t="shared" si="327"/>
        <v>-0.61026742897824293</v>
      </c>
      <c r="M698" s="30">
        <f t="shared" si="328"/>
        <v>1.0252929386357681</v>
      </c>
      <c r="N698" s="1"/>
      <c r="O698" s="1"/>
      <c r="P698" s="21">
        <f t="shared" si="329"/>
        <v>2.3814946736568179E-3</v>
      </c>
      <c r="Q698" s="21">
        <f t="shared" si="330"/>
        <v>50.023814946736572</v>
      </c>
      <c r="R698" s="34">
        <v>3</v>
      </c>
      <c r="S698" s="34">
        <v>4</v>
      </c>
      <c r="T698" s="34">
        <v>18</v>
      </c>
      <c r="U698" s="34">
        <v>6</v>
      </c>
      <c r="V698" s="34">
        <v>6</v>
      </c>
      <c r="W698" s="34">
        <v>2</v>
      </c>
      <c r="X698" s="28">
        <f t="shared" si="331"/>
        <v>5</v>
      </c>
      <c r="Y698" s="22">
        <f t="shared" si="332"/>
        <v>32.345999999999997</v>
      </c>
      <c r="Z698" s="3"/>
      <c r="AA698" s="22">
        <f t="shared" si="333"/>
        <v>0.63801320608499767</v>
      </c>
      <c r="AB698" s="22">
        <f t="shared" si="334"/>
        <v>56.380132060849974</v>
      </c>
      <c r="AC698" s="34">
        <v>5</v>
      </c>
      <c r="AD698" s="34">
        <v>4</v>
      </c>
      <c r="AE698" s="34">
        <f t="shared" si="347"/>
        <v>9</v>
      </c>
      <c r="AF698" s="5">
        <f t="shared" si="348"/>
        <v>0.78853452295581106</v>
      </c>
      <c r="AG698" s="5">
        <v>79</v>
      </c>
      <c r="AH698" s="5">
        <f t="shared" si="354"/>
        <v>221</v>
      </c>
      <c r="AI698" s="5">
        <f t="shared" si="349"/>
        <v>0.14876740950825551</v>
      </c>
      <c r="AJ698" s="5"/>
      <c r="AK698" s="23">
        <f t="shared" si="350"/>
        <v>0.46865096623203328</v>
      </c>
      <c r="AL698" s="23">
        <f t="shared" si="351"/>
        <v>54.686509662320333</v>
      </c>
      <c r="AM698" s="14">
        <v>3</v>
      </c>
      <c r="AN698" s="14">
        <v>3</v>
      </c>
      <c r="AO698" s="14">
        <v>3</v>
      </c>
      <c r="AP698" s="14">
        <v>3</v>
      </c>
      <c r="AQ698" s="14">
        <v>3</v>
      </c>
      <c r="AR698" s="14">
        <v>2</v>
      </c>
      <c r="AS698" s="6">
        <f t="shared" si="338"/>
        <v>17</v>
      </c>
      <c r="AT698" s="6">
        <f t="shared" si="339"/>
        <v>-0.51789915767352035</v>
      </c>
      <c r="AU698" s="6">
        <f t="shared" si="340"/>
        <v>-0.52688198111843199</v>
      </c>
      <c r="AV698" s="6">
        <f t="shared" si="341"/>
        <v>-0.82934496931989354</v>
      </c>
      <c r="AW698" s="6">
        <f t="shared" si="342"/>
        <v>-1.2620324046144913</v>
      </c>
      <c r="AX698" s="6">
        <f t="shared" si="343"/>
        <v>-0.81754681637338489</v>
      </c>
      <c r="AY698" s="6">
        <f t="shared" si="344"/>
        <v>-2.1527936117667354</v>
      </c>
      <c r="AZ698" s="6"/>
      <c r="BA698" s="6"/>
      <c r="BB698" s="24">
        <f t="shared" si="345"/>
        <v>-1.0177498234777429</v>
      </c>
      <c r="BC698" s="24">
        <f t="shared" si="352"/>
        <v>39.822501765222569</v>
      </c>
      <c r="BD698" s="20">
        <f t="shared" si="346"/>
        <v>9.129584351294473E-2</v>
      </c>
      <c r="BE698" s="8">
        <f t="shared" si="335"/>
        <v>2.2823960878236182E-2</v>
      </c>
      <c r="BF698" s="20">
        <f t="shared" si="336"/>
        <v>50.22823960878236</v>
      </c>
    </row>
    <row r="699" spans="1:58" customFormat="1">
      <c r="A699" s="34">
        <v>54934</v>
      </c>
      <c r="B699" s="35">
        <v>43608.570138888892</v>
      </c>
      <c r="C699" s="34" t="s">
        <v>4</v>
      </c>
      <c r="D699" s="37">
        <v>1.4976190476190478</v>
      </c>
      <c r="E699" s="1">
        <f t="shared" si="337"/>
        <v>1.4976190476190478</v>
      </c>
      <c r="F699" s="37">
        <v>3</v>
      </c>
      <c r="G699" s="1">
        <f t="shared" si="323"/>
        <v>3</v>
      </c>
      <c r="H699" s="37">
        <v>2</v>
      </c>
      <c r="I699" s="1">
        <f t="shared" si="324"/>
        <v>2</v>
      </c>
      <c r="J699" s="30">
        <f t="shared" si="325"/>
        <v>-1.0034826444451337</v>
      </c>
      <c r="K699" s="30">
        <f t="shared" si="326"/>
        <v>-0.40984158744476817</v>
      </c>
      <c r="L699" s="30">
        <f t="shared" si="327"/>
        <v>-0.61026742897824293</v>
      </c>
      <c r="M699" s="30">
        <f t="shared" si="328"/>
        <v>1.6626371977877374E-2</v>
      </c>
      <c r="N699" s="1"/>
      <c r="O699" s="1"/>
      <c r="P699" s="21">
        <f t="shared" si="329"/>
        <v>-0.33449421481504454</v>
      </c>
      <c r="Q699" s="21">
        <f t="shared" si="330"/>
        <v>46.655057851849556</v>
      </c>
      <c r="R699" s="34">
        <v>3</v>
      </c>
      <c r="S699" s="34">
        <v>4</v>
      </c>
      <c r="T699" s="34">
        <v>15</v>
      </c>
      <c r="U699" s="34">
        <v>3</v>
      </c>
      <c r="V699" s="34">
        <v>3</v>
      </c>
      <c r="W699" s="34">
        <v>3</v>
      </c>
      <c r="X699" s="28">
        <f t="shared" si="331"/>
        <v>4</v>
      </c>
      <c r="Y699" s="22">
        <f t="shared" si="332"/>
        <v>24.021999999999998</v>
      </c>
      <c r="Z699" s="3"/>
      <c r="AA699" s="22">
        <f t="shared" si="333"/>
        <v>-0.43910402260351383</v>
      </c>
      <c r="AB699" s="22">
        <f t="shared" si="334"/>
        <v>45.608959773964862</v>
      </c>
      <c r="AC699" s="34">
        <v>5</v>
      </c>
      <c r="AD699" s="34">
        <v>4</v>
      </c>
      <c r="AE699" s="34">
        <f t="shared" si="347"/>
        <v>9</v>
      </c>
      <c r="AF699" s="5">
        <f t="shared" si="348"/>
        <v>0.78853452295581106</v>
      </c>
      <c r="AG699" s="5">
        <v>79</v>
      </c>
      <c r="AH699" s="5">
        <f t="shared" si="354"/>
        <v>221</v>
      </c>
      <c r="AI699" s="5">
        <f t="shared" si="349"/>
        <v>0.14876740950825551</v>
      </c>
      <c r="AJ699" s="5"/>
      <c r="AK699" s="23">
        <f t="shared" si="350"/>
        <v>0.46865096623203328</v>
      </c>
      <c r="AL699" s="23">
        <f t="shared" si="351"/>
        <v>54.686509662320333</v>
      </c>
      <c r="AM699" s="14">
        <v>3</v>
      </c>
      <c r="AN699" s="14">
        <v>3</v>
      </c>
      <c r="AO699" s="14">
        <v>3</v>
      </c>
      <c r="AP699" s="14">
        <v>3</v>
      </c>
      <c r="AQ699" s="14">
        <v>3</v>
      </c>
      <c r="AR699" s="14">
        <v>2</v>
      </c>
      <c r="AS699" s="6">
        <f t="shared" si="338"/>
        <v>17</v>
      </c>
      <c r="AT699" s="6">
        <f t="shared" si="339"/>
        <v>-0.51789915767352035</v>
      </c>
      <c r="AU699" s="6">
        <f t="shared" si="340"/>
        <v>-0.52688198111843199</v>
      </c>
      <c r="AV699" s="6">
        <f t="shared" si="341"/>
        <v>-0.82934496931989354</v>
      </c>
      <c r="AW699" s="6">
        <f t="shared" si="342"/>
        <v>-1.2620324046144913</v>
      </c>
      <c r="AX699" s="6">
        <f t="shared" si="343"/>
        <v>-0.81754681637338489</v>
      </c>
      <c r="AY699" s="6">
        <f t="shared" si="344"/>
        <v>-2.1527936117667354</v>
      </c>
      <c r="AZ699" s="6"/>
      <c r="BA699" s="6"/>
      <c r="BB699" s="24">
        <f t="shared" si="345"/>
        <v>-1.0177498234777429</v>
      </c>
      <c r="BC699" s="24">
        <f t="shared" si="352"/>
        <v>39.822501765222569</v>
      </c>
      <c r="BD699" s="20">
        <f t="shared" si="346"/>
        <v>-1.322697094664268</v>
      </c>
      <c r="BE699" s="8">
        <f t="shared" si="335"/>
        <v>-0.330674273666067</v>
      </c>
      <c r="BF699" s="20">
        <f t="shared" si="336"/>
        <v>46.693257263339333</v>
      </c>
    </row>
    <row r="700" spans="1:58" customFormat="1">
      <c r="A700" s="34">
        <v>54934</v>
      </c>
      <c r="B700" s="35">
        <v>43608.75</v>
      </c>
      <c r="C700" s="34" t="s">
        <v>5</v>
      </c>
      <c r="D700" s="37">
        <v>1.4976190476190478</v>
      </c>
      <c r="E700" s="1">
        <f t="shared" si="337"/>
        <v>1.4976190476190478</v>
      </c>
      <c r="F700" s="37">
        <v>3</v>
      </c>
      <c r="G700" s="1">
        <f t="shared" si="323"/>
        <v>3</v>
      </c>
      <c r="H700" s="37">
        <v>2</v>
      </c>
      <c r="I700" s="1">
        <f t="shared" si="324"/>
        <v>2</v>
      </c>
      <c r="J700" s="30">
        <f t="shared" si="325"/>
        <v>-1.0034826444451337</v>
      </c>
      <c r="K700" s="30">
        <f t="shared" si="326"/>
        <v>-0.40984158744476817</v>
      </c>
      <c r="L700" s="30">
        <f t="shared" si="327"/>
        <v>-0.61026742897824293</v>
      </c>
      <c r="M700" s="30">
        <f t="shared" si="328"/>
        <v>1.6626371977877374E-2</v>
      </c>
      <c r="N700" s="1"/>
      <c r="O700" s="1"/>
      <c r="P700" s="21">
        <f t="shared" si="329"/>
        <v>-0.33449421481504454</v>
      </c>
      <c r="Q700" s="21">
        <f t="shared" si="330"/>
        <v>46.655057851849556</v>
      </c>
      <c r="R700" s="34">
        <v>3</v>
      </c>
      <c r="S700" s="34">
        <v>4</v>
      </c>
      <c r="T700" s="34">
        <v>16</v>
      </c>
      <c r="U700" s="34">
        <v>3</v>
      </c>
      <c r="V700" s="34">
        <v>3</v>
      </c>
      <c r="W700" s="34">
        <v>1</v>
      </c>
      <c r="X700" s="28">
        <f t="shared" si="331"/>
        <v>6</v>
      </c>
      <c r="Y700" s="22">
        <f t="shared" si="332"/>
        <v>24.720999999999997</v>
      </c>
      <c r="Z700" s="3"/>
      <c r="AA700" s="22">
        <f t="shared" si="333"/>
        <v>-0.34865412557645137</v>
      </c>
      <c r="AB700" s="22">
        <f t="shared" si="334"/>
        <v>46.513458744235486</v>
      </c>
      <c r="AC700" s="34">
        <v>5</v>
      </c>
      <c r="AD700" s="34">
        <v>4</v>
      </c>
      <c r="AE700" s="34">
        <f t="shared" si="347"/>
        <v>9</v>
      </c>
      <c r="AF700" s="5">
        <f t="shared" si="348"/>
        <v>0.78853452295581106</v>
      </c>
      <c r="AG700" s="5">
        <v>79</v>
      </c>
      <c r="AH700" s="5">
        <f t="shared" si="354"/>
        <v>221</v>
      </c>
      <c r="AI700" s="5">
        <f t="shared" si="349"/>
        <v>0.14876740950825551</v>
      </c>
      <c r="AJ700" s="5"/>
      <c r="AK700" s="23">
        <f t="shared" si="350"/>
        <v>0.46865096623203328</v>
      </c>
      <c r="AL700" s="23">
        <f t="shared" si="351"/>
        <v>54.686509662320333</v>
      </c>
      <c r="AM700" s="14">
        <v>3</v>
      </c>
      <c r="AN700" s="14">
        <v>3</v>
      </c>
      <c r="AO700" s="14">
        <v>3</v>
      </c>
      <c r="AP700" s="14">
        <v>3</v>
      </c>
      <c r="AQ700" s="14">
        <v>3</v>
      </c>
      <c r="AR700" s="14">
        <v>2</v>
      </c>
      <c r="AS700" s="6">
        <f t="shared" si="338"/>
        <v>17</v>
      </c>
      <c r="AT700" s="6">
        <f t="shared" si="339"/>
        <v>-0.51789915767352035</v>
      </c>
      <c r="AU700" s="6">
        <f t="shared" si="340"/>
        <v>-0.52688198111843199</v>
      </c>
      <c r="AV700" s="6">
        <f t="shared" si="341"/>
        <v>-0.82934496931989354</v>
      </c>
      <c r="AW700" s="6">
        <f t="shared" si="342"/>
        <v>-1.2620324046144913</v>
      </c>
      <c r="AX700" s="6">
        <f t="shared" si="343"/>
        <v>-0.81754681637338489</v>
      </c>
      <c r="AY700" s="6">
        <f t="shared" si="344"/>
        <v>-2.1527936117667354</v>
      </c>
      <c r="AZ700" s="6"/>
      <c r="BA700" s="6"/>
      <c r="BB700" s="24">
        <f t="shared" si="345"/>
        <v>-1.0177498234777429</v>
      </c>
      <c r="BC700" s="24">
        <f t="shared" si="352"/>
        <v>39.822501765222569</v>
      </c>
      <c r="BD700" s="20">
        <f t="shared" si="346"/>
        <v>-1.2322471976372056</v>
      </c>
      <c r="BE700" s="8">
        <f t="shared" si="335"/>
        <v>-0.3080617994093014</v>
      </c>
      <c r="BF700" s="20">
        <f t="shared" si="336"/>
        <v>46.919382005906989</v>
      </c>
    </row>
    <row r="701" spans="1:58" s="9" customFormat="1" ht="15.75" thickBot="1">
      <c r="A701" s="60">
        <v>54934</v>
      </c>
      <c r="B701" s="72">
        <v>43608.854166666664</v>
      </c>
      <c r="C701" s="60" t="s">
        <v>6</v>
      </c>
      <c r="D701" s="60">
        <v>1.5</v>
      </c>
      <c r="E701" s="60">
        <f t="shared" si="337"/>
        <v>1.5</v>
      </c>
      <c r="F701" s="60">
        <v>3</v>
      </c>
      <c r="G701" s="60">
        <f t="shared" si="323"/>
        <v>3</v>
      </c>
      <c r="H701" s="60">
        <v>3</v>
      </c>
      <c r="I701" s="60">
        <f t="shared" si="324"/>
        <v>3</v>
      </c>
      <c r="J701" s="39">
        <f t="shared" si="325"/>
        <v>-0.49718879930797488</v>
      </c>
      <c r="K701" s="39">
        <f t="shared" si="326"/>
        <v>-0.40788102563655476</v>
      </c>
      <c r="L701" s="39">
        <f t="shared" si="327"/>
        <v>-0.61026742897824293</v>
      </c>
      <c r="M701" s="39">
        <f t="shared" si="328"/>
        <v>0.52095965530682276</v>
      </c>
      <c r="N701" s="10"/>
      <c r="O701" s="10"/>
      <c r="P701" s="26">
        <f t="shared" si="329"/>
        <v>-0.16572959976932497</v>
      </c>
      <c r="Q701" s="26">
        <f t="shared" si="330"/>
        <v>48.342704002306753</v>
      </c>
      <c r="R701" s="60">
        <v>4</v>
      </c>
      <c r="S701" s="60">
        <v>4</v>
      </c>
      <c r="T701" s="60">
        <v>16</v>
      </c>
      <c r="U701" s="60">
        <v>4</v>
      </c>
      <c r="V701" s="60">
        <v>4</v>
      </c>
      <c r="W701" s="60">
        <v>3</v>
      </c>
      <c r="X701" s="40">
        <f t="shared" si="331"/>
        <v>4</v>
      </c>
      <c r="Y701" s="41">
        <f t="shared" si="332"/>
        <v>27.391000000000002</v>
      </c>
      <c r="Z701" s="11"/>
      <c r="AA701" s="41">
        <f t="shared" si="333"/>
        <v>-3.1588107520482316E-3</v>
      </c>
      <c r="AB701" s="41">
        <f t="shared" si="334"/>
        <v>49.968411892479516</v>
      </c>
      <c r="AC701" s="60">
        <v>5</v>
      </c>
      <c r="AD701" s="60">
        <v>4</v>
      </c>
      <c r="AE701" s="34">
        <f t="shared" si="347"/>
        <v>9</v>
      </c>
      <c r="AF701" s="5">
        <f t="shared" si="348"/>
        <v>0.78853452295581106</v>
      </c>
      <c r="AG701" s="5">
        <v>79</v>
      </c>
      <c r="AH701" s="5">
        <f t="shared" si="354"/>
        <v>221</v>
      </c>
      <c r="AI701" s="5">
        <f t="shared" si="349"/>
        <v>0.14876740950825551</v>
      </c>
      <c r="AJ701" s="12"/>
      <c r="AK701" s="23">
        <f t="shared" si="350"/>
        <v>0.46865096623203328</v>
      </c>
      <c r="AL701" s="23">
        <f t="shared" si="351"/>
        <v>54.686509662320333</v>
      </c>
      <c r="AM701" s="9">
        <v>3</v>
      </c>
      <c r="AN701" s="9">
        <v>3</v>
      </c>
      <c r="AO701" s="9">
        <v>3</v>
      </c>
      <c r="AP701" s="9">
        <v>3</v>
      </c>
      <c r="AQ701" s="9">
        <v>3</v>
      </c>
      <c r="AR701" s="9">
        <v>2</v>
      </c>
      <c r="AS701" s="13">
        <f t="shared" si="338"/>
        <v>17</v>
      </c>
      <c r="AT701" s="13">
        <f t="shared" si="339"/>
        <v>-0.51789915767352035</v>
      </c>
      <c r="AU701" s="13">
        <f t="shared" si="340"/>
        <v>-0.52688198111843199</v>
      </c>
      <c r="AV701" s="13">
        <f t="shared" si="341"/>
        <v>-0.82934496931989354</v>
      </c>
      <c r="AW701" s="13">
        <f t="shared" si="342"/>
        <v>-1.2620324046144913</v>
      </c>
      <c r="AX701" s="13">
        <f t="shared" si="343"/>
        <v>-0.81754681637338489</v>
      </c>
      <c r="AY701" s="13">
        <f t="shared" si="344"/>
        <v>-2.1527936117667354</v>
      </c>
      <c r="AZ701" s="13"/>
      <c r="BA701" s="13"/>
      <c r="BB701" s="43">
        <f t="shared" si="345"/>
        <v>-1.0177498234777429</v>
      </c>
      <c r="BC701" s="43">
        <f t="shared" si="352"/>
        <v>39.822501765222569</v>
      </c>
      <c r="BD701" s="45">
        <f t="shared" si="346"/>
        <v>-0.71798726776708288</v>
      </c>
      <c r="BE701" s="44">
        <f t="shared" si="335"/>
        <v>-0.17949681694177072</v>
      </c>
      <c r="BF701" s="45">
        <f t="shared" si="336"/>
        <v>48.205031830582293</v>
      </c>
    </row>
    <row r="702" spans="1:58" customFormat="1">
      <c r="A702" s="34">
        <v>54935</v>
      </c>
      <c r="B702" s="35">
        <v>43602.4375</v>
      </c>
      <c r="C702" s="34" t="s">
        <v>3</v>
      </c>
      <c r="D702" s="37">
        <v>2.2363636363636363</v>
      </c>
      <c r="E702" s="1">
        <f t="shared" si="337"/>
        <v>2.2363636363636363</v>
      </c>
      <c r="F702" s="37">
        <v>4</v>
      </c>
      <c r="G702" s="1">
        <f t="shared" si="323"/>
        <v>4</v>
      </c>
      <c r="H702" s="37">
        <v>2</v>
      </c>
      <c r="I702" s="1">
        <f t="shared" si="324"/>
        <v>2</v>
      </c>
      <c r="J702" s="30">
        <f t="shared" si="325"/>
        <v>0.65760983633092973</v>
      </c>
      <c r="K702" s="30">
        <f t="shared" si="326"/>
        <v>0.19846727177641202</v>
      </c>
      <c r="L702" s="30">
        <f t="shared" si="327"/>
        <v>0.44251619257664032</v>
      </c>
      <c r="M702" s="30">
        <f t="shared" si="328"/>
        <v>1.6626371977877374E-2</v>
      </c>
      <c r="N702" s="1"/>
      <c r="O702" s="1"/>
      <c r="P702" s="21">
        <f t="shared" si="329"/>
        <v>0.21920327877697657</v>
      </c>
      <c r="Q702" s="21">
        <f t="shared" si="330"/>
        <v>52.192032787769769</v>
      </c>
      <c r="R702" s="37">
        <v>4</v>
      </c>
      <c r="S702" s="37">
        <v>4</v>
      </c>
      <c r="T702" s="34">
        <v>8</v>
      </c>
      <c r="U702" s="34">
        <v>2</v>
      </c>
      <c r="V702" s="34">
        <v>2</v>
      </c>
      <c r="W702" s="34">
        <v>1</v>
      </c>
      <c r="X702" s="28">
        <f t="shared" si="331"/>
        <v>6</v>
      </c>
      <c r="Y702" s="22">
        <f t="shared" si="332"/>
        <v>15.521000000000001</v>
      </c>
      <c r="Z702" s="3"/>
      <c r="AA702" s="22">
        <f t="shared" si="333"/>
        <v>-1.5391248732860023</v>
      </c>
      <c r="AB702" s="22">
        <f t="shared" si="334"/>
        <v>34.608751267139979</v>
      </c>
      <c r="AC702" s="34">
        <v>4</v>
      </c>
      <c r="AD702" s="34">
        <v>3</v>
      </c>
      <c r="AE702" s="34">
        <f t="shared" si="347"/>
        <v>7</v>
      </c>
      <c r="AF702" s="5">
        <f t="shared" si="348"/>
        <v>0.11348659462415214</v>
      </c>
      <c r="AG702" s="5">
        <v>36</v>
      </c>
      <c r="AH702" s="5">
        <f>300-AG702</f>
        <v>264</v>
      </c>
      <c r="AI702" s="5">
        <f t="shared" si="349"/>
        <v>0.9456556687906702</v>
      </c>
      <c r="AJ702" s="5"/>
      <c r="AK702" s="23">
        <f t="shared" si="350"/>
        <v>0.52957113170741121</v>
      </c>
      <c r="AL702" s="23">
        <f t="shared" si="351"/>
        <v>55.295711317074108</v>
      </c>
      <c r="AM702">
        <v>3</v>
      </c>
      <c r="AN702">
        <v>4</v>
      </c>
      <c r="AO702">
        <v>5</v>
      </c>
      <c r="AP702">
        <v>4</v>
      </c>
      <c r="AQ702">
        <v>5</v>
      </c>
      <c r="AR702">
        <v>3</v>
      </c>
      <c r="AS702" s="6">
        <f t="shared" si="338"/>
        <v>24</v>
      </c>
      <c r="AT702" s="6">
        <f t="shared" si="339"/>
        <v>-0.51789915767352035</v>
      </c>
      <c r="AU702" s="6">
        <f t="shared" si="340"/>
        <v>0.56903253960790645</v>
      </c>
      <c r="AV702" s="6">
        <f t="shared" si="341"/>
        <v>1.423502559280414</v>
      </c>
      <c r="AW702" s="6">
        <f t="shared" si="342"/>
        <v>-0.2620324046144914</v>
      </c>
      <c r="AX702" s="6">
        <f t="shared" si="343"/>
        <v>1.5727105423407692</v>
      </c>
      <c r="AY702" s="6">
        <f t="shared" si="344"/>
        <v>-0.94861862185802748</v>
      </c>
      <c r="AZ702" s="6"/>
      <c r="BA702" s="6"/>
      <c r="BB702" s="24">
        <f t="shared" si="345"/>
        <v>0.30611590951384177</v>
      </c>
      <c r="BC702" s="24">
        <f t="shared" si="352"/>
        <v>53.061159095138414</v>
      </c>
      <c r="BD702" s="20">
        <f t="shared" si="346"/>
        <v>-0.48423455328777271</v>
      </c>
      <c r="BE702" s="8">
        <f t="shared" si="335"/>
        <v>-0.12105863832194318</v>
      </c>
      <c r="BF702" s="20">
        <f t="shared" si="336"/>
        <v>48.789413616780571</v>
      </c>
    </row>
    <row r="703" spans="1:58" customFormat="1">
      <c r="A703" s="34">
        <v>54935</v>
      </c>
      <c r="B703" s="35">
        <v>43602.574305555558</v>
      </c>
      <c r="C703" s="34" t="s">
        <v>4</v>
      </c>
      <c r="D703" s="34">
        <v>1.5</v>
      </c>
      <c r="E703" s="34">
        <f t="shared" si="337"/>
        <v>1.5</v>
      </c>
      <c r="F703" s="34">
        <v>3</v>
      </c>
      <c r="G703" s="34">
        <f t="shared" ref="G703:G766" si="355">IF(F703=999,0,F703)</f>
        <v>3</v>
      </c>
      <c r="H703" s="34">
        <v>5</v>
      </c>
      <c r="I703" s="34">
        <f t="shared" ref="I703:I766" si="356">IF(H703=999,0,H703)</f>
        <v>5</v>
      </c>
      <c r="J703" s="30">
        <f t="shared" ref="J703:J766" si="357">SUM(K703,L703,M703)</f>
        <v>0.51147776734991579</v>
      </c>
      <c r="K703" s="30">
        <f t="shared" ref="K703:K766" si="358">(E703-$N$4)/$O$4</f>
        <v>-0.40788102563655476</v>
      </c>
      <c r="L703" s="30">
        <f t="shared" ref="L703:L766" si="359">(G703-$N$6)/$O$6</f>
        <v>-0.61026742897824293</v>
      </c>
      <c r="M703" s="30">
        <f t="shared" ref="M703:M766" si="360">(I703-$N$8)/$O$8</f>
        <v>1.5296262219647134</v>
      </c>
      <c r="N703" s="1"/>
      <c r="O703" s="1"/>
      <c r="P703" s="21">
        <f t="shared" ref="P703:P766" si="361">(SUM(K703:M703)/3)</f>
        <v>0.17049258911663859</v>
      </c>
      <c r="Q703" s="21">
        <f t="shared" ref="Q703:Q766" si="362">50+(P703*10)</f>
        <v>51.704925891166383</v>
      </c>
      <c r="R703" s="34">
        <v>4</v>
      </c>
      <c r="S703" s="34">
        <v>4</v>
      </c>
      <c r="T703" s="34">
        <v>17</v>
      </c>
      <c r="U703" s="34">
        <v>4</v>
      </c>
      <c r="V703" s="34">
        <v>4</v>
      </c>
      <c r="W703" s="34">
        <v>2</v>
      </c>
      <c r="X703" s="28">
        <f t="shared" ref="X703:X766" si="363">IF(W703=1,6,7-W703)</f>
        <v>5</v>
      </c>
      <c r="Y703" s="22">
        <f t="shared" ref="Y703:Y766" si="364">IF(R703=999,0,R703*0.546)+IF(S703=999,0,S703*0.403)+(T703*0.989)+(U703*0.902)+(V703*0.932)+(W703*0.145)</f>
        <v>28.234999999999999</v>
      </c>
      <c r="Z703" s="3"/>
      <c r="AA703" s="22">
        <f t="shared" ref="AA703:AA766" si="365">(Y703-$Z$2)/$Z$4</f>
        <v>0.1060539404508712</v>
      </c>
      <c r="AB703" s="22">
        <f t="shared" ref="AB703:AB766" si="366">50+(10*AA703)</f>
        <v>51.06053940450871</v>
      </c>
      <c r="AC703" s="34">
        <v>4</v>
      </c>
      <c r="AD703" s="34">
        <v>3</v>
      </c>
      <c r="AE703" s="34">
        <f t="shared" si="347"/>
        <v>7</v>
      </c>
      <c r="AF703" s="5">
        <f t="shared" si="348"/>
        <v>0.11348659462415214</v>
      </c>
      <c r="AG703" s="5">
        <v>36</v>
      </c>
      <c r="AH703" s="5">
        <f t="shared" ref="AH703:AH729" si="367">300-AG703</f>
        <v>264</v>
      </c>
      <c r="AI703" s="5">
        <f t="shared" si="349"/>
        <v>0.9456556687906702</v>
      </c>
      <c r="AJ703" s="5"/>
      <c r="AK703" s="23">
        <f t="shared" si="350"/>
        <v>0.52957113170741121</v>
      </c>
      <c r="AL703" s="23">
        <f t="shared" si="351"/>
        <v>55.295711317074108</v>
      </c>
      <c r="AM703">
        <v>3</v>
      </c>
      <c r="AN703">
        <v>4</v>
      </c>
      <c r="AO703">
        <v>5</v>
      </c>
      <c r="AP703">
        <v>4</v>
      </c>
      <c r="AQ703">
        <v>5</v>
      </c>
      <c r="AR703">
        <v>3</v>
      </c>
      <c r="AS703" s="6">
        <f t="shared" si="338"/>
        <v>24</v>
      </c>
      <c r="AT703" s="6">
        <f t="shared" si="339"/>
        <v>-0.51789915767352035</v>
      </c>
      <c r="AU703" s="6">
        <f t="shared" si="340"/>
        <v>0.56903253960790645</v>
      </c>
      <c r="AV703" s="6">
        <f t="shared" si="341"/>
        <v>1.423502559280414</v>
      </c>
      <c r="AW703" s="6">
        <f t="shared" si="342"/>
        <v>-0.2620324046144914</v>
      </c>
      <c r="AX703" s="6">
        <f t="shared" si="343"/>
        <v>1.5727105423407692</v>
      </c>
      <c r="AY703" s="6">
        <f t="shared" si="344"/>
        <v>-0.94861862185802748</v>
      </c>
      <c r="AZ703" s="6"/>
      <c r="BA703" s="6"/>
      <c r="BB703" s="24">
        <f t="shared" si="345"/>
        <v>0.30611590951384177</v>
      </c>
      <c r="BC703" s="24">
        <f t="shared" si="352"/>
        <v>53.061159095138414</v>
      </c>
      <c r="BD703" s="20">
        <f t="shared" si="346"/>
        <v>1.1122335707887627</v>
      </c>
      <c r="BE703" s="8">
        <f t="shared" ref="BE703:BE766" si="368">BD703/4</f>
        <v>0.27805839269719068</v>
      </c>
      <c r="BF703" s="20">
        <f t="shared" ref="BF703:BF766" si="369">50+(BE703*10)</f>
        <v>52.780583926971907</v>
      </c>
    </row>
    <row r="704" spans="1:58" customFormat="1">
      <c r="A704" s="34">
        <v>54935</v>
      </c>
      <c r="B704" s="35">
        <v>43602.76458333333</v>
      </c>
      <c r="C704" s="34" t="s">
        <v>5</v>
      </c>
      <c r="D704" s="37">
        <v>2.2363636363636363</v>
      </c>
      <c r="E704" s="1">
        <f t="shared" si="337"/>
        <v>2.2363636363636363</v>
      </c>
      <c r="F704" s="37">
        <v>4</v>
      </c>
      <c r="G704" s="1">
        <f t="shared" si="355"/>
        <v>4</v>
      </c>
      <c r="H704" s="37">
        <v>2</v>
      </c>
      <c r="I704" s="1">
        <f t="shared" si="356"/>
        <v>2</v>
      </c>
      <c r="J704" s="30">
        <f t="shared" si="357"/>
        <v>0.65760983633092973</v>
      </c>
      <c r="K704" s="30">
        <f t="shared" si="358"/>
        <v>0.19846727177641202</v>
      </c>
      <c r="L704" s="30">
        <f t="shared" si="359"/>
        <v>0.44251619257664032</v>
      </c>
      <c r="M704" s="30">
        <f t="shared" si="360"/>
        <v>1.6626371977877374E-2</v>
      </c>
      <c r="N704" s="1"/>
      <c r="O704" s="1"/>
      <c r="P704" s="21">
        <f t="shared" si="361"/>
        <v>0.21920327877697657</v>
      </c>
      <c r="Q704" s="21">
        <f t="shared" si="362"/>
        <v>52.192032787769769</v>
      </c>
      <c r="R704" s="34">
        <v>4</v>
      </c>
      <c r="S704" s="34">
        <v>5</v>
      </c>
      <c r="T704" s="34">
        <v>18</v>
      </c>
      <c r="U704" s="34">
        <v>4</v>
      </c>
      <c r="V704" s="34">
        <v>4</v>
      </c>
      <c r="W704" s="34">
        <v>2</v>
      </c>
      <c r="X704" s="28">
        <f t="shared" si="363"/>
        <v>5</v>
      </c>
      <c r="Y704" s="22">
        <f t="shared" si="364"/>
        <v>29.626999999999999</v>
      </c>
      <c r="Z704" s="3"/>
      <c r="AA704" s="22">
        <f t="shared" si="365"/>
        <v>0.28617734053909893</v>
      </c>
      <c r="AB704" s="22">
        <f t="shared" si="366"/>
        <v>52.861773405390991</v>
      </c>
      <c r="AC704" s="34">
        <v>4</v>
      </c>
      <c r="AD704" s="34">
        <v>3</v>
      </c>
      <c r="AE704" s="34">
        <f t="shared" si="347"/>
        <v>7</v>
      </c>
      <c r="AF704" s="5">
        <f t="shared" si="348"/>
        <v>0.11348659462415214</v>
      </c>
      <c r="AG704" s="5">
        <v>36</v>
      </c>
      <c r="AH704" s="5">
        <f t="shared" si="367"/>
        <v>264</v>
      </c>
      <c r="AI704" s="5">
        <f t="shared" si="349"/>
        <v>0.9456556687906702</v>
      </c>
      <c r="AJ704" s="5"/>
      <c r="AK704" s="23">
        <f t="shared" si="350"/>
        <v>0.52957113170741121</v>
      </c>
      <c r="AL704" s="23">
        <f t="shared" si="351"/>
        <v>55.295711317074108</v>
      </c>
      <c r="AM704">
        <v>3</v>
      </c>
      <c r="AN704">
        <v>4</v>
      </c>
      <c r="AO704">
        <v>5</v>
      </c>
      <c r="AP704">
        <v>4</v>
      </c>
      <c r="AQ704">
        <v>5</v>
      </c>
      <c r="AR704">
        <v>3</v>
      </c>
      <c r="AS704" s="6">
        <f t="shared" si="338"/>
        <v>24</v>
      </c>
      <c r="AT704" s="6">
        <f t="shared" si="339"/>
        <v>-0.51789915767352035</v>
      </c>
      <c r="AU704" s="6">
        <f t="shared" si="340"/>
        <v>0.56903253960790645</v>
      </c>
      <c r="AV704" s="6">
        <f t="shared" si="341"/>
        <v>1.423502559280414</v>
      </c>
      <c r="AW704" s="6">
        <f t="shared" si="342"/>
        <v>-0.2620324046144914</v>
      </c>
      <c r="AX704" s="6">
        <f t="shared" si="343"/>
        <v>1.5727105423407692</v>
      </c>
      <c r="AY704" s="6">
        <f t="shared" si="344"/>
        <v>-0.94861862185802748</v>
      </c>
      <c r="AZ704" s="6"/>
      <c r="BA704" s="6"/>
      <c r="BB704" s="24">
        <f t="shared" si="345"/>
        <v>0.30611590951384177</v>
      </c>
      <c r="BC704" s="24">
        <f t="shared" si="352"/>
        <v>53.061159095138414</v>
      </c>
      <c r="BD704" s="20">
        <f t="shared" si="346"/>
        <v>1.3410676605373284</v>
      </c>
      <c r="BE704" s="8">
        <f t="shared" si="368"/>
        <v>0.3352669151343321</v>
      </c>
      <c r="BF704" s="20">
        <f t="shared" si="369"/>
        <v>53.352669151343321</v>
      </c>
    </row>
    <row r="705" spans="1:58" customFormat="1">
      <c r="A705" s="34">
        <v>54935</v>
      </c>
      <c r="B705" s="35">
        <v>43602.854166666664</v>
      </c>
      <c r="C705" s="34" t="s">
        <v>6</v>
      </c>
      <c r="D705" s="34">
        <v>1.5</v>
      </c>
      <c r="E705" s="34">
        <f t="shared" si="337"/>
        <v>1.5</v>
      </c>
      <c r="F705" s="34">
        <v>5</v>
      </c>
      <c r="G705" s="34">
        <f t="shared" si="355"/>
        <v>5</v>
      </c>
      <c r="H705" s="34">
        <v>4</v>
      </c>
      <c r="I705" s="34">
        <f t="shared" si="356"/>
        <v>4</v>
      </c>
      <c r="J705" s="30">
        <f t="shared" si="357"/>
        <v>2.112711727130737</v>
      </c>
      <c r="K705" s="30">
        <f t="shared" si="358"/>
        <v>-0.40788102563655476</v>
      </c>
      <c r="L705" s="30">
        <f t="shared" si="359"/>
        <v>1.4952998141315237</v>
      </c>
      <c r="M705" s="30">
        <f t="shared" si="360"/>
        <v>1.0252929386357681</v>
      </c>
      <c r="N705" s="1"/>
      <c r="O705" s="1"/>
      <c r="P705" s="21">
        <f t="shared" si="361"/>
        <v>0.70423724237691232</v>
      </c>
      <c r="Q705" s="21">
        <f t="shared" si="362"/>
        <v>57.042372423769123</v>
      </c>
      <c r="R705" s="34">
        <v>4</v>
      </c>
      <c r="S705" s="34">
        <v>4</v>
      </c>
      <c r="T705" s="34">
        <v>18</v>
      </c>
      <c r="U705" s="34">
        <v>4</v>
      </c>
      <c r="V705" s="34">
        <v>4</v>
      </c>
      <c r="W705" s="34">
        <v>2</v>
      </c>
      <c r="X705" s="28">
        <f t="shared" si="363"/>
        <v>5</v>
      </c>
      <c r="Y705" s="22">
        <f t="shared" si="364"/>
        <v>29.224</v>
      </c>
      <c r="Z705" s="3"/>
      <c r="AA705" s="22">
        <f t="shared" si="365"/>
        <v>0.23402954582964811</v>
      </c>
      <c r="AB705" s="22">
        <f t="shared" si="366"/>
        <v>52.340295458296481</v>
      </c>
      <c r="AC705" s="34">
        <v>4</v>
      </c>
      <c r="AD705" s="34">
        <v>3</v>
      </c>
      <c r="AE705" s="34">
        <f t="shared" si="347"/>
        <v>7</v>
      </c>
      <c r="AF705" s="5">
        <f t="shared" si="348"/>
        <v>0.11348659462415214</v>
      </c>
      <c r="AG705" s="5">
        <v>36</v>
      </c>
      <c r="AH705" s="5">
        <f t="shared" si="367"/>
        <v>264</v>
      </c>
      <c r="AI705" s="5">
        <f t="shared" si="349"/>
        <v>0.9456556687906702</v>
      </c>
      <c r="AJ705" s="5"/>
      <c r="AK705" s="23">
        <f t="shared" si="350"/>
        <v>0.52957113170741121</v>
      </c>
      <c r="AL705" s="23">
        <f t="shared" si="351"/>
        <v>55.295711317074108</v>
      </c>
      <c r="AM705">
        <v>3</v>
      </c>
      <c r="AN705">
        <v>4</v>
      </c>
      <c r="AO705">
        <v>5</v>
      </c>
      <c r="AP705">
        <v>4</v>
      </c>
      <c r="AQ705">
        <v>5</v>
      </c>
      <c r="AR705">
        <v>3</v>
      </c>
      <c r="AS705" s="6">
        <f t="shared" si="338"/>
        <v>24</v>
      </c>
      <c r="AT705" s="6">
        <f t="shared" si="339"/>
        <v>-0.51789915767352035</v>
      </c>
      <c r="AU705" s="6">
        <f t="shared" si="340"/>
        <v>0.56903253960790645</v>
      </c>
      <c r="AV705" s="6">
        <f t="shared" si="341"/>
        <v>1.423502559280414</v>
      </c>
      <c r="AW705" s="6">
        <f t="shared" si="342"/>
        <v>-0.2620324046144914</v>
      </c>
      <c r="AX705" s="6">
        <f t="shared" si="343"/>
        <v>1.5727105423407692</v>
      </c>
      <c r="AY705" s="6">
        <f t="shared" si="344"/>
        <v>-0.94861862185802748</v>
      </c>
      <c r="AZ705" s="6"/>
      <c r="BA705" s="6"/>
      <c r="BB705" s="24">
        <f t="shared" si="345"/>
        <v>0.30611590951384177</v>
      </c>
      <c r="BC705" s="24">
        <f t="shared" si="352"/>
        <v>53.061159095138414</v>
      </c>
      <c r="BD705" s="20">
        <f t="shared" si="346"/>
        <v>1.7739538294278132</v>
      </c>
      <c r="BE705" s="8">
        <f t="shared" si="368"/>
        <v>0.4434884573569533</v>
      </c>
      <c r="BF705" s="20">
        <f t="shared" si="369"/>
        <v>54.434884573569533</v>
      </c>
    </row>
    <row r="706" spans="1:58" customFormat="1">
      <c r="A706" s="34">
        <v>54935</v>
      </c>
      <c r="B706" s="35">
        <v>43603.4375</v>
      </c>
      <c r="C706" s="34" t="s">
        <v>7</v>
      </c>
      <c r="D706" s="34">
        <v>1.3</v>
      </c>
      <c r="E706" s="34">
        <f t="shared" ref="E706:E769" si="370">IF(D706=999,0,D706)</f>
        <v>1.3</v>
      </c>
      <c r="F706" s="34">
        <v>4</v>
      </c>
      <c r="G706" s="34">
        <f t="shared" si="355"/>
        <v>4</v>
      </c>
      <c r="H706" s="34">
        <v>4</v>
      </c>
      <c r="I706" s="34">
        <f t="shared" si="356"/>
        <v>4</v>
      </c>
      <c r="J706" s="30">
        <f t="shared" si="357"/>
        <v>0.89524091368591208</v>
      </c>
      <c r="K706" s="30">
        <f t="shared" si="358"/>
        <v>-0.57256821752649634</v>
      </c>
      <c r="L706" s="30">
        <f t="shared" si="359"/>
        <v>0.44251619257664032</v>
      </c>
      <c r="M706" s="30">
        <f t="shared" si="360"/>
        <v>1.0252929386357681</v>
      </c>
      <c r="N706" s="1"/>
      <c r="O706" s="1"/>
      <c r="P706" s="21">
        <f t="shared" si="361"/>
        <v>0.29841363789530401</v>
      </c>
      <c r="Q706" s="21">
        <f t="shared" si="362"/>
        <v>52.984136378953039</v>
      </c>
      <c r="R706" s="34">
        <v>4</v>
      </c>
      <c r="S706" s="34">
        <v>4</v>
      </c>
      <c r="T706" s="34">
        <v>19</v>
      </c>
      <c r="U706" s="34">
        <v>5</v>
      </c>
      <c r="V706" s="34">
        <v>5</v>
      </c>
      <c r="W706" s="34">
        <v>3</v>
      </c>
      <c r="X706" s="28">
        <f t="shared" si="363"/>
        <v>4</v>
      </c>
      <c r="Y706" s="22">
        <f t="shared" si="364"/>
        <v>32.192</v>
      </c>
      <c r="Z706" s="3"/>
      <c r="AA706" s="22">
        <f t="shared" si="365"/>
        <v>0.61808576096029477</v>
      </c>
      <c r="AB706" s="22">
        <f t="shared" si="366"/>
        <v>56.180857609602946</v>
      </c>
      <c r="AC706" s="34">
        <v>5</v>
      </c>
      <c r="AD706" s="34">
        <v>5</v>
      </c>
      <c r="AE706" s="34">
        <f t="shared" si="347"/>
        <v>10</v>
      </c>
      <c r="AF706" s="5">
        <f t="shared" si="348"/>
        <v>1.1260584871216406</v>
      </c>
      <c r="AG706" s="5">
        <v>36</v>
      </c>
      <c r="AH706" s="5">
        <f t="shared" si="367"/>
        <v>264</v>
      </c>
      <c r="AI706" s="5">
        <f t="shared" si="349"/>
        <v>0.9456556687906702</v>
      </c>
      <c r="AJ706" s="5"/>
      <c r="AK706" s="23">
        <f t="shared" si="350"/>
        <v>1.0358570779561553</v>
      </c>
      <c r="AL706" s="23">
        <f t="shared" si="351"/>
        <v>60.358570779561553</v>
      </c>
      <c r="AM706">
        <v>3</v>
      </c>
      <c r="AN706">
        <v>1</v>
      </c>
      <c r="AO706">
        <v>1</v>
      </c>
      <c r="AP706">
        <v>3</v>
      </c>
      <c r="AQ706">
        <v>3</v>
      </c>
      <c r="AR706">
        <v>4</v>
      </c>
      <c r="AS706" s="6">
        <f t="shared" ref="AS706:AS769" si="371">SUM(AM706:AR706)</f>
        <v>15</v>
      </c>
      <c r="AT706" s="6">
        <f t="shared" ref="AT706:AT769" si="372">($AM706-$AZ$4)/$BA$4</f>
        <v>-0.51789915767352035</v>
      </c>
      <c r="AU706" s="6">
        <f t="shared" ref="AU706:AU769" si="373">($AN706-$AZ$6)/$BA$6</f>
        <v>-2.7187110225711089</v>
      </c>
      <c r="AV706" s="6">
        <f t="shared" ref="AV706:AV769" si="374">($AO706-$AZ$8)/$BA$8</f>
        <v>-3.0821924979202011</v>
      </c>
      <c r="AW706" s="6">
        <f t="shared" ref="AW706:AW769" si="375">($AP706-$AZ$10)-$BA$10</f>
        <v>-1.2620324046144913</v>
      </c>
      <c r="AX706" s="6">
        <f t="shared" ref="AX706:AX769" si="376">($AQ706-$AZ$12)/$BA$12</f>
        <v>-0.81754681637338489</v>
      </c>
      <c r="AY706" s="6">
        <f t="shared" ref="AY706:AY769" si="377">($AR706-$AZ$14)/$BA$14</f>
        <v>0.25555636805068033</v>
      </c>
      <c r="AZ706" s="6"/>
      <c r="BA706" s="6"/>
      <c r="BB706" s="24">
        <f t="shared" ref="BB706:BB769" si="378">(SUM(AT706:AY706)/6)</f>
        <v>-1.3571375885170045</v>
      </c>
      <c r="BC706" s="24">
        <f t="shared" si="352"/>
        <v>36.428624114829958</v>
      </c>
      <c r="BD706" s="20">
        <f t="shared" ref="BD706:BD769" si="379">SUM(P706,AA706,AK706,BB706)</f>
        <v>0.59521888829474956</v>
      </c>
      <c r="BE706" s="8">
        <f t="shared" si="368"/>
        <v>0.14880472207368739</v>
      </c>
      <c r="BF706" s="20">
        <f t="shared" si="369"/>
        <v>51.488047220736874</v>
      </c>
    </row>
    <row r="707" spans="1:58" customFormat="1">
      <c r="A707" s="34">
        <v>54935</v>
      </c>
      <c r="B707" s="35">
        <v>43603.620833333334</v>
      </c>
      <c r="C707" s="34" t="s">
        <v>4</v>
      </c>
      <c r="D707" s="34">
        <v>1.5</v>
      </c>
      <c r="E707" s="34">
        <f t="shared" si="370"/>
        <v>1.5</v>
      </c>
      <c r="F707" s="34">
        <v>5</v>
      </c>
      <c r="G707" s="34">
        <f t="shared" si="355"/>
        <v>5</v>
      </c>
      <c r="H707" s="34">
        <v>5</v>
      </c>
      <c r="I707" s="34">
        <f t="shared" si="356"/>
        <v>5</v>
      </c>
      <c r="J707" s="30">
        <f t="shared" si="357"/>
        <v>2.6170450104596821</v>
      </c>
      <c r="K707" s="30">
        <f t="shared" si="358"/>
        <v>-0.40788102563655476</v>
      </c>
      <c r="L707" s="30">
        <f t="shared" si="359"/>
        <v>1.4952998141315237</v>
      </c>
      <c r="M707" s="30">
        <f t="shared" si="360"/>
        <v>1.5296262219647134</v>
      </c>
      <c r="N707" s="1"/>
      <c r="O707" s="1"/>
      <c r="P707" s="21">
        <f t="shared" si="361"/>
        <v>0.87234833681989399</v>
      </c>
      <c r="Q707" s="21">
        <f t="shared" si="362"/>
        <v>58.723483368198941</v>
      </c>
      <c r="R707" s="34">
        <v>4</v>
      </c>
      <c r="S707" s="34">
        <v>4</v>
      </c>
      <c r="T707" s="34">
        <v>18</v>
      </c>
      <c r="U707" s="34">
        <v>4</v>
      </c>
      <c r="V707" s="34">
        <v>4</v>
      </c>
      <c r="W707" s="34">
        <v>2</v>
      </c>
      <c r="X707" s="28">
        <f t="shared" si="363"/>
        <v>5</v>
      </c>
      <c r="Y707" s="22">
        <f t="shared" si="364"/>
        <v>29.224</v>
      </c>
      <c r="Z707" s="3"/>
      <c r="AA707" s="22">
        <f t="shared" si="365"/>
        <v>0.23402954582964811</v>
      </c>
      <c r="AB707" s="22">
        <f t="shared" si="366"/>
        <v>52.340295458296481</v>
      </c>
      <c r="AC707" s="34">
        <v>5</v>
      </c>
      <c r="AD707" s="34">
        <v>5</v>
      </c>
      <c r="AE707" s="34">
        <f t="shared" ref="AE707:AE770" si="380">SUM(AC707,AD707)</f>
        <v>10</v>
      </c>
      <c r="AF707" s="5">
        <f t="shared" ref="AF707:AF770" si="381">(AE707-$AJ$2)/$AJ$4</f>
        <v>1.1260584871216406</v>
      </c>
      <c r="AG707" s="5">
        <v>36</v>
      </c>
      <c r="AH707" s="5">
        <f t="shared" si="367"/>
        <v>264</v>
      </c>
      <c r="AI707" s="5">
        <f t="shared" ref="AI707:AI770" si="382">(AH707-$AJ$6)/$AJ$8</f>
        <v>0.9456556687906702</v>
      </c>
      <c r="AJ707" s="5"/>
      <c r="AK707" s="23">
        <f t="shared" ref="AK707:AK770" si="383">(AF707+AI707)/2</f>
        <v>1.0358570779561553</v>
      </c>
      <c r="AL707" s="23">
        <f t="shared" ref="AL707:AL770" si="384">50+(10*AK707)</f>
        <v>60.358570779561553</v>
      </c>
      <c r="AM707">
        <v>3</v>
      </c>
      <c r="AN707">
        <v>1</v>
      </c>
      <c r="AO707">
        <v>1</v>
      </c>
      <c r="AP707">
        <v>3</v>
      </c>
      <c r="AQ707">
        <v>3</v>
      </c>
      <c r="AR707">
        <v>4</v>
      </c>
      <c r="AS707" s="6">
        <f t="shared" si="371"/>
        <v>15</v>
      </c>
      <c r="AT707" s="6">
        <f t="shared" si="372"/>
        <v>-0.51789915767352035</v>
      </c>
      <c r="AU707" s="6">
        <f t="shared" si="373"/>
        <v>-2.7187110225711089</v>
      </c>
      <c r="AV707" s="6">
        <f t="shared" si="374"/>
        <v>-3.0821924979202011</v>
      </c>
      <c r="AW707" s="6">
        <f t="shared" si="375"/>
        <v>-1.2620324046144913</v>
      </c>
      <c r="AX707" s="6">
        <f t="shared" si="376"/>
        <v>-0.81754681637338489</v>
      </c>
      <c r="AY707" s="6">
        <f t="shared" si="377"/>
        <v>0.25555636805068033</v>
      </c>
      <c r="AZ707" s="6"/>
      <c r="BA707" s="6"/>
      <c r="BB707" s="24">
        <f t="shared" si="378"/>
        <v>-1.3571375885170045</v>
      </c>
      <c r="BC707" s="24">
        <f t="shared" ref="BC707:BC770" si="385">50+(BB707*10)</f>
        <v>36.428624114829958</v>
      </c>
      <c r="BD707" s="20">
        <f t="shared" si="379"/>
        <v>0.7850973720886929</v>
      </c>
      <c r="BE707" s="8">
        <f t="shared" si="368"/>
        <v>0.19627434302217323</v>
      </c>
      <c r="BF707" s="20">
        <f t="shared" si="369"/>
        <v>51.962743430221735</v>
      </c>
    </row>
    <row r="708" spans="1:58" customFormat="1">
      <c r="A708" s="34">
        <v>54935</v>
      </c>
      <c r="B708" s="35">
        <v>43603.747916666667</v>
      </c>
      <c r="C708" s="34" t="s">
        <v>5</v>
      </c>
      <c r="D708" s="34">
        <v>1.3</v>
      </c>
      <c r="E708" s="34">
        <f t="shared" si="370"/>
        <v>1.3</v>
      </c>
      <c r="F708" s="34">
        <v>3</v>
      </c>
      <c r="G708" s="34">
        <f t="shared" si="355"/>
        <v>3</v>
      </c>
      <c r="H708" s="34">
        <v>0</v>
      </c>
      <c r="I708" s="34">
        <f t="shared" si="356"/>
        <v>0</v>
      </c>
      <c r="J708" s="30">
        <f t="shared" si="357"/>
        <v>-2.1748758411847531</v>
      </c>
      <c r="K708" s="30">
        <f t="shared" si="358"/>
        <v>-0.57256821752649634</v>
      </c>
      <c r="L708" s="30">
        <f t="shared" si="359"/>
        <v>-0.61026742897824293</v>
      </c>
      <c r="M708" s="30">
        <f t="shared" si="360"/>
        <v>-0.99204019468001348</v>
      </c>
      <c r="N708" s="1"/>
      <c r="O708" s="1"/>
      <c r="P708" s="21">
        <f t="shared" si="361"/>
        <v>-0.72495861372825099</v>
      </c>
      <c r="Q708" s="21">
        <f t="shared" si="362"/>
        <v>42.750413862717494</v>
      </c>
      <c r="R708" s="34">
        <v>4</v>
      </c>
      <c r="S708" s="34">
        <v>4</v>
      </c>
      <c r="T708" s="34">
        <v>19</v>
      </c>
      <c r="U708" s="34">
        <v>5</v>
      </c>
      <c r="V708" s="34">
        <v>5</v>
      </c>
      <c r="W708" s="34">
        <v>2</v>
      </c>
      <c r="X708" s="28">
        <f t="shared" si="363"/>
        <v>5</v>
      </c>
      <c r="Y708" s="22">
        <f t="shared" si="364"/>
        <v>32.047000000000004</v>
      </c>
      <c r="Z708" s="3"/>
      <c r="AA708" s="22">
        <f t="shared" si="365"/>
        <v>0.59932290678443823</v>
      </c>
      <c r="AB708" s="22">
        <f t="shared" si="366"/>
        <v>55.993229067844382</v>
      </c>
      <c r="AC708" s="34">
        <v>5</v>
      </c>
      <c r="AD708" s="34">
        <v>5</v>
      </c>
      <c r="AE708" s="34">
        <f t="shared" si="380"/>
        <v>10</v>
      </c>
      <c r="AF708" s="5">
        <f t="shared" si="381"/>
        <v>1.1260584871216406</v>
      </c>
      <c r="AG708" s="5">
        <v>36</v>
      </c>
      <c r="AH708" s="5">
        <f t="shared" si="367"/>
        <v>264</v>
      </c>
      <c r="AI708" s="5">
        <f t="shared" si="382"/>
        <v>0.9456556687906702</v>
      </c>
      <c r="AJ708" s="5"/>
      <c r="AK708" s="23">
        <f t="shared" si="383"/>
        <v>1.0358570779561553</v>
      </c>
      <c r="AL708" s="23">
        <f t="shared" si="384"/>
        <v>60.358570779561553</v>
      </c>
      <c r="AM708">
        <v>3</v>
      </c>
      <c r="AN708">
        <v>1</v>
      </c>
      <c r="AO708">
        <v>1</v>
      </c>
      <c r="AP708">
        <v>3</v>
      </c>
      <c r="AQ708">
        <v>3</v>
      </c>
      <c r="AR708">
        <v>4</v>
      </c>
      <c r="AS708" s="6">
        <f t="shared" si="371"/>
        <v>15</v>
      </c>
      <c r="AT708" s="6">
        <f t="shared" si="372"/>
        <v>-0.51789915767352035</v>
      </c>
      <c r="AU708" s="6">
        <f t="shared" si="373"/>
        <v>-2.7187110225711089</v>
      </c>
      <c r="AV708" s="6">
        <f t="shared" si="374"/>
        <v>-3.0821924979202011</v>
      </c>
      <c r="AW708" s="6">
        <f t="shared" si="375"/>
        <v>-1.2620324046144913</v>
      </c>
      <c r="AX708" s="6">
        <f t="shared" si="376"/>
        <v>-0.81754681637338489</v>
      </c>
      <c r="AY708" s="6">
        <f t="shared" si="377"/>
        <v>0.25555636805068033</v>
      </c>
      <c r="AZ708" s="6"/>
      <c r="BA708" s="6"/>
      <c r="BB708" s="24">
        <f t="shared" si="378"/>
        <v>-1.3571375885170045</v>
      </c>
      <c r="BC708" s="24">
        <f t="shared" si="385"/>
        <v>36.428624114829958</v>
      </c>
      <c r="BD708" s="20">
        <f t="shared" si="379"/>
        <v>-0.44691621750466193</v>
      </c>
      <c r="BE708" s="8">
        <f t="shared" si="368"/>
        <v>-0.11172905437616548</v>
      </c>
      <c r="BF708" s="20">
        <f t="shared" si="369"/>
        <v>48.882709456238345</v>
      </c>
    </row>
    <row r="709" spans="1:58" customFormat="1">
      <c r="A709" s="34">
        <v>54935</v>
      </c>
      <c r="B709" s="35">
        <v>43603.854166666664</v>
      </c>
      <c r="C709" s="34" t="s">
        <v>6</v>
      </c>
      <c r="D709" s="34">
        <v>3.5</v>
      </c>
      <c r="E709" s="34">
        <f t="shared" si="370"/>
        <v>3.5</v>
      </c>
      <c r="F709" s="34">
        <v>4</v>
      </c>
      <c r="G709" s="34">
        <f t="shared" si="355"/>
        <v>4</v>
      </c>
      <c r="H709" s="34">
        <v>4</v>
      </c>
      <c r="I709" s="34">
        <f t="shared" si="356"/>
        <v>4</v>
      </c>
      <c r="J709" s="30">
        <f t="shared" si="357"/>
        <v>2.7068000244752697</v>
      </c>
      <c r="K709" s="30">
        <f t="shared" si="358"/>
        <v>1.2389908932628613</v>
      </c>
      <c r="L709" s="30">
        <f t="shared" si="359"/>
        <v>0.44251619257664032</v>
      </c>
      <c r="M709" s="30">
        <f t="shared" si="360"/>
        <v>1.0252929386357681</v>
      </c>
      <c r="N709" s="1"/>
      <c r="O709" s="1"/>
      <c r="P709" s="21">
        <f t="shared" si="361"/>
        <v>0.90226667482508993</v>
      </c>
      <c r="Q709" s="21">
        <f t="shared" si="362"/>
        <v>59.022666748250899</v>
      </c>
      <c r="R709" s="34">
        <v>4</v>
      </c>
      <c r="S709" s="34">
        <v>5</v>
      </c>
      <c r="T709" s="34">
        <v>18</v>
      </c>
      <c r="U709" s="34">
        <v>4</v>
      </c>
      <c r="V709" s="34">
        <v>4</v>
      </c>
      <c r="W709" s="34">
        <v>2</v>
      </c>
      <c r="X709" s="28">
        <f t="shared" si="363"/>
        <v>5</v>
      </c>
      <c r="Y709" s="22">
        <f t="shared" si="364"/>
        <v>29.626999999999999</v>
      </c>
      <c r="Z709" s="3"/>
      <c r="AA709" s="22">
        <f t="shared" si="365"/>
        <v>0.28617734053909893</v>
      </c>
      <c r="AB709" s="22">
        <f t="shared" si="366"/>
        <v>52.861773405390991</v>
      </c>
      <c r="AC709" s="34">
        <v>5</v>
      </c>
      <c r="AD709" s="34">
        <v>5</v>
      </c>
      <c r="AE709" s="34">
        <f t="shared" si="380"/>
        <v>10</v>
      </c>
      <c r="AF709" s="5">
        <f t="shared" si="381"/>
        <v>1.1260584871216406</v>
      </c>
      <c r="AG709" s="5">
        <v>36</v>
      </c>
      <c r="AH709" s="5">
        <f t="shared" si="367"/>
        <v>264</v>
      </c>
      <c r="AI709" s="5">
        <f t="shared" si="382"/>
        <v>0.9456556687906702</v>
      </c>
      <c r="AJ709" s="5"/>
      <c r="AK709" s="23">
        <f t="shared" si="383"/>
        <v>1.0358570779561553</v>
      </c>
      <c r="AL709" s="23">
        <f t="shared" si="384"/>
        <v>60.358570779561553</v>
      </c>
      <c r="AM709">
        <v>3</v>
      </c>
      <c r="AN709">
        <v>1</v>
      </c>
      <c r="AO709">
        <v>1</v>
      </c>
      <c r="AP709">
        <v>3</v>
      </c>
      <c r="AQ709">
        <v>3</v>
      </c>
      <c r="AR709">
        <v>4</v>
      </c>
      <c r="AS709" s="6">
        <f t="shared" si="371"/>
        <v>15</v>
      </c>
      <c r="AT709" s="6">
        <f t="shared" si="372"/>
        <v>-0.51789915767352035</v>
      </c>
      <c r="AU709" s="6">
        <f t="shared" si="373"/>
        <v>-2.7187110225711089</v>
      </c>
      <c r="AV709" s="6">
        <f t="shared" si="374"/>
        <v>-3.0821924979202011</v>
      </c>
      <c r="AW709" s="6">
        <f t="shared" si="375"/>
        <v>-1.2620324046144913</v>
      </c>
      <c r="AX709" s="6">
        <f t="shared" si="376"/>
        <v>-0.81754681637338489</v>
      </c>
      <c r="AY709" s="6">
        <f t="shared" si="377"/>
        <v>0.25555636805068033</v>
      </c>
      <c r="AZ709" s="6"/>
      <c r="BA709" s="6"/>
      <c r="BB709" s="24">
        <f t="shared" si="378"/>
        <v>-1.3571375885170045</v>
      </c>
      <c r="BC709" s="24">
        <f t="shared" si="385"/>
        <v>36.428624114829958</v>
      </c>
      <c r="BD709" s="20">
        <f t="shared" si="379"/>
        <v>0.86716350480333948</v>
      </c>
      <c r="BE709" s="8">
        <f t="shared" si="368"/>
        <v>0.21679087620083487</v>
      </c>
      <c r="BF709" s="20">
        <f t="shared" si="369"/>
        <v>52.167908762008352</v>
      </c>
    </row>
    <row r="710" spans="1:58" customFormat="1">
      <c r="A710" s="34">
        <v>54935</v>
      </c>
      <c r="B710" s="35">
        <v>43604.4375</v>
      </c>
      <c r="C710" s="34" t="s">
        <v>8</v>
      </c>
      <c r="D710" s="34">
        <v>1.3</v>
      </c>
      <c r="E710" s="34">
        <f t="shared" si="370"/>
        <v>1.3</v>
      </c>
      <c r="F710" s="34">
        <v>4</v>
      </c>
      <c r="G710" s="34">
        <f t="shared" si="355"/>
        <v>4</v>
      </c>
      <c r="H710" s="34">
        <v>4</v>
      </c>
      <c r="I710" s="34">
        <f t="shared" si="356"/>
        <v>4</v>
      </c>
      <c r="J710" s="30">
        <f t="shared" si="357"/>
        <v>0.89524091368591208</v>
      </c>
      <c r="K710" s="30">
        <f t="shared" si="358"/>
        <v>-0.57256821752649634</v>
      </c>
      <c r="L710" s="30">
        <f t="shared" si="359"/>
        <v>0.44251619257664032</v>
      </c>
      <c r="M710" s="30">
        <f t="shared" si="360"/>
        <v>1.0252929386357681</v>
      </c>
      <c r="N710" s="1"/>
      <c r="O710" s="1"/>
      <c r="P710" s="21">
        <f t="shared" si="361"/>
        <v>0.29841363789530401</v>
      </c>
      <c r="Q710" s="21">
        <f t="shared" si="362"/>
        <v>52.984136378953039</v>
      </c>
      <c r="R710" s="34">
        <v>5</v>
      </c>
      <c r="S710" s="34">
        <v>5</v>
      </c>
      <c r="T710" s="34">
        <v>20</v>
      </c>
      <c r="U710" s="34">
        <v>6</v>
      </c>
      <c r="V710" s="34">
        <v>6</v>
      </c>
      <c r="W710" s="34">
        <v>2</v>
      </c>
      <c r="X710" s="28">
        <f t="shared" si="363"/>
        <v>5</v>
      </c>
      <c r="Y710" s="22">
        <f t="shared" si="364"/>
        <v>35.819000000000003</v>
      </c>
      <c r="Z710" s="3"/>
      <c r="AA710" s="22">
        <f t="shared" si="365"/>
        <v>1.087415913345354</v>
      </c>
      <c r="AB710" s="22">
        <f t="shared" si="366"/>
        <v>60.874159133453539</v>
      </c>
      <c r="AC710" s="34">
        <v>4</v>
      </c>
      <c r="AD710" s="34">
        <v>5</v>
      </c>
      <c r="AE710" s="34">
        <f t="shared" si="380"/>
        <v>9</v>
      </c>
      <c r="AF710" s="5">
        <f t="shared" si="381"/>
        <v>0.78853452295581106</v>
      </c>
      <c r="AG710" s="5">
        <v>36</v>
      </c>
      <c r="AH710" s="5">
        <f t="shared" si="367"/>
        <v>264</v>
      </c>
      <c r="AI710" s="5">
        <f t="shared" si="382"/>
        <v>0.9456556687906702</v>
      </c>
      <c r="AJ710" s="5"/>
      <c r="AK710" s="23">
        <f t="shared" si="383"/>
        <v>0.86709509587324063</v>
      </c>
      <c r="AL710" s="23">
        <f t="shared" si="384"/>
        <v>58.670950958732405</v>
      </c>
      <c r="AM710">
        <v>2</v>
      </c>
      <c r="AN710">
        <v>3</v>
      </c>
      <c r="AO710">
        <v>4</v>
      </c>
      <c r="AP710">
        <v>5</v>
      </c>
      <c r="AQ710">
        <v>4</v>
      </c>
      <c r="AR710">
        <v>4</v>
      </c>
      <c r="AS710" s="6">
        <f t="shared" si="371"/>
        <v>22</v>
      </c>
      <c r="AT710" s="6">
        <f t="shared" si="372"/>
        <v>-1.6656330596105762</v>
      </c>
      <c r="AU710" s="6">
        <f t="shared" si="373"/>
        <v>-0.52688198111843199</v>
      </c>
      <c r="AV710" s="6">
        <f t="shared" si="374"/>
        <v>0.2970787949802603</v>
      </c>
      <c r="AW710" s="6">
        <f t="shared" si="375"/>
        <v>0.7379675953855086</v>
      </c>
      <c r="AX710" s="6">
        <f t="shared" si="376"/>
        <v>0.37758186298369223</v>
      </c>
      <c r="AY710" s="6">
        <f t="shared" si="377"/>
        <v>0.25555636805068033</v>
      </c>
      <c r="AZ710" s="6"/>
      <c r="BA710" s="6"/>
      <c r="BB710" s="24">
        <f t="shared" si="378"/>
        <v>-8.7388403221477742E-2</v>
      </c>
      <c r="BC710" s="24">
        <f t="shared" si="385"/>
        <v>49.126115967785225</v>
      </c>
      <c r="BD710" s="20">
        <f t="shared" si="379"/>
        <v>2.1655362438924208</v>
      </c>
      <c r="BE710" s="8">
        <f t="shared" si="368"/>
        <v>0.54138406097310521</v>
      </c>
      <c r="BF710" s="20">
        <f t="shared" si="369"/>
        <v>55.413840609731054</v>
      </c>
    </row>
    <row r="711" spans="1:58" customFormat="1">
      <c r="A711" s="34">
        <v>54935</v>
      </c>
      <c r="B711" s="35">
        <v>43604.585416666669</v>
      </c>
      <c r="C711" s="34" t="s">
        <v>4</v>
      </c>
      <c r="D711" s="34">
        <v>1.5</v>
      </c>
      <c r="E711" s="34">
        <f t="shared" si="370"/>
        <v>1.5</v>
      </c>
      <c r="F711" s="34">
        <v>5</v>
      </c>
      <c r="G711" s="34">
        <f t="shared" si="355"/>
        <v>5</v>
      </c>
      <c r="H711" s="34">
        <v>4</v>
      </c>
      <c r="I711" s="34">
        <f t="shared" si="356"/>
        <v>4</v>
      </c>
      <c r="J711" s="30">
        <f t="shared" si="357"/>
        <v>2.112711727130737</v>
      </c>
      <c r="K711" s="30">
        <f t="shared" si="358"/>
        <v>-0.40788102563655476</v>
      </c>
      <c r="L711" s="30">
        <f t="shared" si="359"/>
        <v>1.4952998141315237</v>
      </c>
      <c r="M711" s="30">
        <f t="shared" si="360"/>
        <v>1.0252929386357681</v>
      </c>
      <c r="N711" s="1"/>
      <c r="O711" s="1"/>
      <c r="P711" s="21">
        <f t="shared" si="361"/>
        <v>0.70423724237691232</v>
      </c>
      <c r="Q711" s="21">
        <f t="shared" si="362"/>
        <v>57.042372423769123</v>
      </c>
      <c r="R711" s="37">
        <v>4</v>
      </c>
      <c r="S711" s="37">
        <v>4</v>
      </c>
      <c r="T711" s="34">
        <v>8</v>
      </c>
      <c r="U711" s="34">
        <v>2</v>
      </c>
      <c r="V711" s="34">
        <v>2</v>
      </c>
      <c r="W711" s="34">
        <v>1</v>
      </c>
      <c r="X711" s="28">
        <f t="shared" si="363"/>
        <v>6</v>
      </c>
      <c r="Y711" s="22">
        <f t="shared" si="364"/>
        <v>15.521000000000001</v>
      </c>
      <c r="Z711" s="3"/>
      <c r="AA711" s="22">
        <f t="shared" si="365"/>
        <v>-1.5391248732860023</v>
      </c>
      <c r="AB711" s="22">
        <f t="shared" si="366"/>
        <v>34.608751267139979</v>
      </c>
      <c r="AC711" s="34">
        <v>4</v>
      </c>
      <c r="AD711" s="34">
        <v>5</v>
      </c>
      <c r="AE711" s="34">
        <f t="shared" si="380"/>
        <v>9</v>
      </c>
      <c r="AF711" s="5">
        <f t="shared" si="381"/>
        <v>0.78853452295581106</v>
      </c>
      <c r="AG711" s="5">
        <v>36</v>
      </c>
      <c r="AH711" s="5">
        <f t="shared" si="367"/>
        <v>264</v>
      </c>
      <c r="AI711" s="5">
        <f t="shared" si="382"/>
        <v>0.9456556687906702</v>
      </c>
      <c r="AJ711" s="5"/>
      <c r="AK711" s="23">
        <f t="shared" si="383"/>
        <v>0.86709509587324063</v>
      </c>
      <c r="AL711" s="23">
        <f t="shared" si="384"/>
        <v>58.670950958732405</v>
      </c>
      <c r="AM711">
        <v>2</v>
      </c>
      <c r="AN711">
        <v>3</v>
      </c>
      <c r="AO711">
        <v>4</v>
      </c>
      <c r="AP711">
        <v>5</v>
      </c>
      <c r="AQ711">
        <v>4</v>
      </c>
      <c r="AR711">
        <v>4</v>
      </c>
      <c r="AS711" s="6">
        <f t="shared" si="371"/>
        <v>22</v>
      </c>
      <c r="AT711" s="6">
        <f t="shared" si="372"/>
        <v>-1.6656330596105762</v>
      </c>
      <c r="AU711" s="6">
        <f t="shared" si="373"/>
        <v>-0.52688198111843199</v>
      </c>
      <c r="AV711" s="6">
        <f t="shared" si="374"/>
        <v>0.2970787949802603</v>
      </c>
      <c r="AW711" s="6">
        <f t="shared" si="375"/>
        <v>0.7379675953855086</v>
      </c>
      <c r="AX711" s="6">
        <f t="shared" si="376"/>
        <v>0.37758186298369223</v>
      </c>
      <c r="AY711" s="6">
        <f t="shared" si="377"/>
        <v>0.25555636805068033</v>
      </c>
      <c r="AZ711" s="6"/>
      <c r="BA711" s="6"/>
      <c r="BB711" s="24">
        <f t="shared" si="378"/>
        <v>-8.7388403221477742E-2</v>
      </c>
      <c r="BC711" s="24">
        <f t="shared" si="385"/>
        <v>49.126115967785225</v>
      </c>
      <c r="BD711" s="20">
        <f t="shared" si="379"/>
        <v>-5.5180938257327131E-2</v>
      </c>
      <c r="BE711" s="8">
        <f t="shared" si="368"/>
        <v>-1.3795234564331783E-2</v>
      </c>
      <c r="BF711" s="20">
        <f t="shared" si="369"/>
        <v>49.86204765435668</v>
      </c>
    </row>
    <row r="712" spans="1:58" customFormat="1">
      <c r="A712" s="34">
        <v>54935</v>
      </c>
      <c r="B712" s="35">
        <v>43604.767361111109</v>
      </c>
      <c r="C712" s="34" t="s">
        <v>5</v>
      </c>
      <c r="D712" s="37">
        <v>2.2363636363636363</v>
      </c>
      <c r="E712" s="1">
        <f t="shared" si="370"/>
        <v>2.2363636363636363</v>
      </c>
      <c r="F712" s="37">
        <v>4</v>
      </c>
      <c r="G712" s="1">
        <f t="shared" si="355"/>
        <v>4</v>
      </c>
      <c r="H712" s="37">
        <v>2</v>
      </c>
      <c r="I712" s="1">
        <f t="shared" si="356"/>
        <v>2</v>
      </c>
      <c r="J712" s="30">
        <f t="shared" si="357"/>
        <v>0.65760983633092973</v>
      </c>
      <c r="K712" s="30">
        <f t="shared" si="358"/>
        <v>0.19846727177641202</v>
      </c>
      <c r="L712" s="30">
        <f t="shared" si="359"/>
        <v>0.44251619257664032</v>
      </c>
      <c r="M712" s="30">
        <f t="shared" si="360"/>
        <v>1.6626371977877374E-2</v>
      </c>
      <c r="N712" s="1"/>
      <c r="O712" s="1"/>
      <c r="P712" s="21">
        <f t="shared" si="361"/>
        <v>0.21920327877697657</v>
      </c>
      <c r="Q712" s="21">
        <f t="shared" si="362"/>
        <v>52.192032787769769</v>
      </c>
      <c r="R712" s="34">
        <v>4</v>
      </c>
      <c r="S712" s="34">
        <v>4</v>
      </c>
      <c r="T712" s="34">
        <v>20</v>
      </c>
      <c r="U712" s="34">
        <v>6</v>
      </c>
      <c r="V712" s="34">
        <v>6</v>
      </c>
      <c r="W712" s="34">
        <v>2</v>
      </c>
      <c r="X712" s="28">
        <f t="shared" si="363"/>
        <v>5</v>
      </c>
      <c r="Y712" s="22">
        <f t="shared" si="364"/>
        <v>34.869999999999997</v>
      </c>
      <c r="Z712" s="3"/>
      <c r="AA712" s="22">
        <f t="shared" si="365"/>
        <v>0.96461626773922693</v>
      </c>
      <c r="AB712" s="22">
        <f t="shared" si="366"/>
        <v>59.646162677392269</v>
      </c>
      <c r="AC712" s="34">
        <v>4</v>
      </c>
      <c r="AD712" s="34">
        <v>5</v>
      </c>
      <c r="AE712" s="34">
        <f t="shared" si="380"/>
        <v>9</v>
      </c>
      <c r="AF712" s="5">
        <f t="shared" si="381"/>
        <v>0.78853452295581106</v>
      </c>
      <c r="AG712" s="5">
        <v>36</v>
      </c>
      <c r="AH712" s="5">
        <f t="shared" si="367"/>
        <v>264</v>
      </c>
      <c r="AI712" s="5">
        <f t="shared" si="382"/>
        <v>0.9456556687906702</v>
      </c>
      <c r="AJ712" s="5"/>
      <c r="AK712" s="23">
        <f t="shared" si="383"/>
        <v>0.86709509587324063</v>
      </c>
      <c r="AL712" s="23">
        <f t="shared" si="384"/>
        <v>58.670950958732405</v>
      </c>
      <c r="AM712">
        <v>2</v>
      </c>
      <c r="AN712">
        <v>3</v>
      </c>
      <c r="AO712">
        <v>4</v>
      </c>
      <c r="AP712">
        <v>5</v>
      </c>
      <c r="AQ712">
        <v>4</v>
      </c>
      <c r="AR712">
        <v>4</v>
      </c>
      <c r="AS712" s="6">
        <f t="shared" si="371"/>
        <v>22</v>
      </c>
      <c r="AT712" s="6">
        <f t="shared" si="372"/>
        <v>-1.6656330596105762</v>
      </c>
      <c r="AU712" s="6">
        <f t="shared" si="373"/>
        <v>-0.52688198111843199</v>
      </c>
      <c r="AV712" s="6">
        <f t="shared" si="374"/>
        <v>0.2970787949802603</v>
      </c>
      <c r="AW712" s="6">
        <f t="shared" si="375"/>
        <v>0.7379675953855086</v>
      </c>
      <c r="AX712" s="6">
        <f t="shared" si="376"/>
        <v>0.37758186298369223</v>
      </c>
      <c r="AY712" s="6">
        <f t="shared" si="377"/>
        <v>0.25555636805068033</v>
      </c>
      <c r="AZ712" s="6"/>
      <c r="BA712" s="6"/>
      <c r="BB712" s="24">
        <f t="shared" si="378"/>
        <v>-8.7388403221477742E-2</v>
      </c>
      <c r="BC712" s="24">
        <f t="shared" si="385"/>
        <v>49.126115967785225</v>
      </c>
      <c r="BD712" s="20">
        <f t="shared" si="379"/>
        <v>1.9635262391679666</v>
      </c>
      <c r="BE712" s="8">
        <f t="shared" si="368"/>
        <v>0.49088155979199166</v>
      </c>
      <c r="BF712" s="20">
        <f t="shared" si="369"/>
        <v>54.908815597919919</v>
      </c>
    </row>
    <row r="713" spans="1:58" customFormat="1">
      <c r="A713" s="34">
        <v>54935</v>
      </c>
      <c r="B713" s="35">
        <v>43604.854166666664</v>
      </c>
      <c r="C713" s="34" t="s">
        <v>6</v>
      </c>
      <c r="D713" s="34">
        <v>4.3</v>
      </c>
      <c r="E713" s="34">
        <f t="shared" si="370"/>
        <v>4.3</v>
      </c>
      <c r="F713" s="34">
        <v>5</v>
      </c>
      <c r="G713" s="34">
        <f t="shared" si="355"/>
        <v>5</v>
      </c>
      <c r="H713" s="34">
        <v>5</v>
      </c>
      <c r="I713" s="34">
        <f t="shared" si="356"/>
        <v>5</v>
      </c>
      <c r="J713" s="30">
        <f t="shared" si="357"/>
        <v>4.9226656969188642</v>
      </c>
      <c r="K713" s="30">
        <f t="shared" si="358"/>
        <v>1.8977396608226274</v>
      </c>
      <c r="L713" s="30">
        <f t="shared" si="359"/>
        <v>1.4952998141315237</v>
      </c>
      <c r="M713" s="30">
        <f t="shared" si="360"/>
        <v>1.5296262219647134</v>
      </c>
      <c r="N713" s="1"/>
      <c r="O713" s="1"/>
      <c r="P713" s="21">
        <f t="shared" si="361"/>
        <v>1.6408885656396215</v>
      </c>
      <c r="Q713" s="21">
        <f t="shared" si="362"/>
        <v>66.408885656396222</v>
      </c>
      <c r="R713" s="34">
        <v>4</v>
      </c>
      <c r="S713" s="34">
        <v>4</v>
      </c>
      <c r="T713" s="34">
        <v>18</v>
      </c>
      <c r="U713" s="34">
        <v>4</v>
      </c>
      <c r="V713" s="34">
        <v>4</v>
      </c>
      <c r="W713" s="34">
        <v>2</v>
      </c>
      <c r="X713" s="28">
        <f t="shared" si="363"/>
        <v>5</v>
      </c>
      <c r="Y713" s="22">
        <f t="shared" si="364"/>
        <v>29.224</v>
      </c>
      <c r="Z713" s="3"/>
      <c r="AA713" s="22">
        <f t="shared" si="365"/>
        <v>0.23402954582964811</v>
      </c>
      <c r="AB713" s="22">
        <f t="shared" si="366"/>
        <v>52.340295458296481</v>
      </c>
      <c r="AC713" s="34">
        <v>4</v>
      </c>
      <c r="AD713" s="34">
        <v>5</v>
      </c>
      <c r="AE713" s="34">
        <f t="shared" si="380"/>
        <v>9</v>
      </c>
      <c r="AF713" s="5">
        <f t="shared" si="381"/>
        <v>0.78853452295581106</v>
      </c>
      <c r="AG713" s="5">
        <v>36</v>
      </c>
      <c r="AH713" s="5">
        <f t="shared" si="367"/>
        <v>264</v>
      </c>
      <c r="AI713" s="5">
        <f t="shared" si="382"/>
        <v>0.9456556687906702</v>
      </c>
      <c r="AJ713" s="5"/>
      <c r="AK713" s="23">
        <f t="shared" si="383"/>
        <v>0.86709509587324063</v>
      </c>
      <c r="AL713" s="23">
        <f t="shared" si="384"/>
        <v>58.670950958732405</v>
      </c>
      <c r="AM713">
        <v>2</v>
      </c>
      <c r="AN713">
        <v>3</v>
      </c>
      <c r="AO713">
        <v>4</v>
      </c>
      <c r="AP713">
        <v>5</v>
      </c>
      <c r="AQ713">
        <v>4</v>
      </c>
      <c r="AR713">
        <v>4</v>
      </c>
      <c r="AS713" s="6">
        <f t="shared" si="371"/>
        <v>22</v>
      </c>
      <c r="AT713" s="6">
        <f t="shared" si="372"/>
        <v>-1.6656330596105762</v>
      </c>
      <c r="AU713" s="6">
        <f t="shared" si="373"/>
        <v>-0.52688198111843199</v>
      </c>
      <c r="AV713" s="6">
        <f t="shared" si="374"/>
        <v>0.2970787949802603</v>
      </c>
      <c r="AW713" s="6">
        <f t="shared" si="375"/>
        <v>0.7379675953855086</v>
      </c>
      <c r="AX713" s="6">
        <f t="shared" si="376"/>
        <v>0.37758186298369223</v>
      </c>
      <c r="AY713" s="6">
        <f t="shared" si="377"/>
        <v>0.25555636805068033</v>
      </c>
      <c r="AZ713" s="6"/>
      <c r="BA713" s="6"/>
      <c r="BB713" s="24">
        <f t="shared" si="378"/>
        <v>-8.7388403221477742E-2</v>
      </c>
      <c r="BC713" s="24">
        <f t="shared" si="385"/>
        <v>49.126115967785225</v>
      </c>
      <c r="BD713" s="20">
        <f t="shared" si="379"/>
        <v>2.6546248041210325</v>
      </c>
      <c r="BE713" s="8">
        <f t="shared" si="368"/>
        <v>0.66365620103025813</v>
      </c>
      <c r="BF713" s="20">
        <f t="shared" si="369"/>
        <v>56.636562010302583</v>
      </c>
    </row>
    <row r="714" spans="1:58" customFormat="1">
      <c r="A714" s="34">
        <v>54935</v>
      </c>
      <c r="B714" s="35">
        <v>43605.4375</v>
      </c>
      <c r="C714" s="34" t="s">
        <v>9</v>
      </c>
      <c r="D714" s="34">
        <v>1.5</v>
      </c>
      <c r="E714" s="34">
        <f t="shared" si="370"/>
        <v>1.5</v>
      </c>
      <c r="F714" s="34">
        <v>4</v>
      </c>
      <c r="G714" s="34">
        <f t="shared" si="355"/>
        <v>4</v>
      </c>
      <c r="H714" s="34">
        <v>0</v>
      </c>
      <c r="I714" s="34">
        <f t="shared" si="356"/>
        <v>0</v>
      </c>
      <c r="J714" s="30">
        <f t="shared" si="357"/>
        <v>-0.95740502773992797</v>
      </c>
      <c r="K714" s="30">
        <f t="shared" si="358"/>
        <v>-0.40788102563655476</v>
      </c>
      <c r="L714" s="30">
        <f t="shared" si="359"/>
        <v>0.44251619257664032</v>
      </c>
      <c r="M714" s="30">
        <f t="shared" si="360"/>
        <v>-0.99204019468001348</v>
      </c>
      <c r="N714" s="1"/>
      <c r="O714" s="1"/>
      <c r="P714" s="21">
        <f t="shared" si="361"/>
        <v>-0.31913500924664268</v>
      </c>
      <c r="Q714" s="21">
        <f t="shared" si="362"/>
        <v>46.808649907533571</v>
      </c>
      <c r="R714" s="34">
        <v>3</v>
      </c>
      <c r="S714" s="34">
        <v>4</v>
      </c>
      <c r="T714" s="34">
        <v>17</v>
      </c>
      <c r="U714" s="34">
        <v>4</v>
      </c>
      <c r="V714" s="34">
        <v>4</v>
      </c>
      <c r="W714" s="34">
        <v>2</v>
      </c>
      <c r="X714" s="28">
        <f t="shared" si="363"/>
        <v>5</v>
      </c>
      <c r="Y714" s="22">
        <f t="shared" si="364"/>
        <v>27.689</v>
      </c>
      <c r="Z714" s="3"/>
      <c r="AA714" s="22">
        <f t="shared" si="365"/>
        <v>3.5402089554195715E-2</v>
      </c>
      <c r="AB714" s="22">
        <f t="shared" si="366"/>
        <v>50.354020895541957</v>
      </c>
      <c r="AC714" s="34">
        <v>5</v>
      </c>
      <c r="AD714" s="34">
        <v>3</v>
      </c>
      <c r="AE714" s="34">
        <f t="shared" si="380"/>
        <v>8</v>
      </c>
      <c r="AF714" s="5">
        <f t="shared" si="381"/>
        <v>0.45101055878998159</v>
      </c>
      <c r="AG714" s="5">
        <v>36</v>
      </c>
      <c r="AH714" s="5">
        <f t="shared" si="367"/>
        <v>264</v>
      </c>
      <c r="AI714" s="5">
        <f t="shared" si="382"/>
        <v>0.9456556687906702</v>
      </c>
      <c r="AJ714" s="5"/>
      <c r="AK714" s="23">
        <f t="shared" si="383"/>
        <v>0.69833311379032592</v>
      </c>
      <c r="AL714" s="23">
        <f t="shared" si="384"/>
        <v>56.983331137903257</v>
      </c>
      <c r="AM714">
        <v>4</v>
      </c>
      <c r="AN714">
        <v>3</v>
      </c>
      <c r="AO714">
        <v>5</v>
      </c>
      <c r="AP714">
        <v>4</v>
      </c>
      <c r="AQ714">
        <v>4</v>
      </c>
      <c r="AR714">
        <v>4</v>
      </c>
      <c r="AS714" s="6">
        <f t="shared" si="371"/>
        <v>24</v>
      </c>
      <c r="AT714" s="6">
        <f t="shared" si="372"/>
        <v>0.62983474426353547</v>
      </c>
      <c r="AU714" s="6">
        <f t="shared" si="373"/>
        <v>-0.52688198111843199</v>
      </c>
      <c r="AV714" s="6">
        <f t="shared" si="374"/>
        <v>1.423502559280414</v>
      </c>
      <c r="AW714" s="6">
        <f t="shared" si="375"/>
        <v>-0.2620324046144914</v>
      </c>
      <c r="AX714" s="6">
        <f t="shared" si="376"/>
        <v>0.37758186298369223</v>
      </c>
      <c r="AY714" s="6">
        <f t="shared" si="377"/>
        <v>0.25555636805068033</v>
      </c>
      <c r="AZ714" s="6"/>
      <c r="BA714" s="6"/>
      <c r="BB714" s="24">
        <f t="shared" si="378"/>
        <v>0.31626019147423307</v>
      </c>
      <c r="BC714" s="24">
        <f t="shared" si="385"/>
        <v>53.162601914742332</v>
      </c>
      <c r="BD714" s="20">
        <f t="shared" si="379"/>
        <v>0.73086038557211208</v>
      </c>
      <c r="BE714" s="8">
        <f t="shared" si="368"/>
        <v>0.18271509639302802</v>
      </c>
      <c r="BF714" s="20">
        <f t="shared" si="369"/>
        <v>51.827150963930279</v>
      </c>
    </row>
    <row r="715" spans="1:58" customFormat="1">
      <c r="A715" s="34">
        <v>54935</v>
      </c>
      <c r="B715" s="35">
        <v>43605.558333333334</v>
      </c>
      <c r="C715" s="34" t="s">
        <v>4</v>
      </c>
      <c r="D715" s="34">
        <v>1.3</v>
      </c>
      <c r="E715" s="34">
        <f t="shared" si="370"/>
        <v>1.3</v>
      </c>
      <c r="F715" s="34">
        <v>4</v>
      </c>
      <c r="G715" s="34">
        <f t="shared" si="355"/>
        <v>4</v>
      </c>
      <c r="H715" s="34">
        <v>4</v>
      </c>
      <c r="I715" s="34">
        <f t="shared" si="356"/>
        <v>4</v>
      </c>
      <c r="J715" s="30">
        <f t="shared" si="357"/>
        <v>0.89524091368591208</v>
      </c>
      <c r="K715" s="30">
        <f t="shared" si="358"/>
        <v>-0.57256821752649634</v>
      </c>
      <c r="L715" s="30">
        <f t="shared" si="359"/>
        <v>0.44251619257664032</v>
      </c>
      <c r="M715" s="30">
        <f t="shared" si="360"/>
        <v>1.0252929386357681</v>
      </c>
      <c r="N715" s="1"/>
      <c r="O715" s="1"/>
      <c r="P715" s="21">
        <f t="shared" si="361"/>
        <v>0.29841363789530401</v>
      </c>
      <c r="Q715" s="21">
        <f t="shared" si="362"/>
        <v>52.984136378953039</v>
      </c>
      <c r="R715" s="34">
        <v>4</v>
      </c>
      <c r="S715" s="34">
        <v>4</v>
      </c>
      <c r="T715" s="34">
        <v>19</v>
      </c>
      <c r="U715" s="34">
        <v>5</v>
      </c>
      <c r="V715" s="34">
        <v>5</v>
      </c>
      <c r="W715" s="34">
        <v>2</v>
      </c>
      <c r="X715" s="28">
        <f t="shared" si="363"/>
        <v>5</v>
      </c>
      <c r="Y715" s="22">
        <f t="shared" si="364"/>
        <v>32.047000000000004</v>
      </c>
      <c r="Z715" s="3"/>
      <c r="AA715" s="22">
        <f t="shared" si="365"/>
        <v>0.59932290678443823</v>
      </c>
      <c r="AB715" s="22">
        <f t="shared" si="366"/>
        <v>55.993229067844382</v>
      </c>
      <c r="AC715" s="34">
        <v>5</v>
      </c>
      <c r="AD715" s="34">
        <v>3</v>
      </c>
      <c r="AE715" s="34">
        <f t="shared" si="380"/>
        <v>8</v>
      </c>
      <c r="AF715" s="5">
        <f t="shared" si="381"/>
        <v>0.45101055878998159</v>
      </c>
      <c r="AG715" s="5">
        <v>36</v>
      </c>
      <c r="AH715" s="5">
        <f t="shared" si="367"/>
        <v>264</v>
      </c>
      <c r="AI715" s="5">
        <f t="shared" si="382"/>
        <v>0.9456556687906702</v>
      </c>
      <c r="AJ715" s="5"/>
      <c r="AK715" s="23">
        <f t="shared" si="383"/>
        <v>0.69833311379032592</v>
      </c>
      <c r="AL715" s="23">
        <f t="shared" si="384"/>
        <v>56.983331137903257</v>
      </c>
      <c r="AM715">
        <v>4</v>
      </c>
      <c r="AN715">
        <v>3</v>
      </c>
      <c r="AO715">
        <v>5</v>
      </c>
      <c r="AP715">
        <v>4</v>
      </c>
      <c r="AQ715">
        <v>4</v>
      </c>
      <c r="AR715">
        <v>4</v>
      </c>
      <c r="AS715" s="6">
        <f t="shared" si="371"/>
        <v>24</v>
      </c>
      <c r="AT715" s="6">
        <f t="shared" si="372"/>
        <v>0.62983474426353547</v>
      </c>
      <c r="AU715" s="6">
        <f t="shared" si="373"/>
        <v>-0.52688198111843199</v>
      </c>
      <c r="AV715" s="6">
        <f t="shared" si="374"/>
        <v>1.423502559280414</v>
      </c>
      <c r="AW715" s="6">
        <f t="shared" si="375"/>
        <v>-0.2620324046144914</v>
      </c>
      <c r="AX715" s="6">
        <f t="shared" si="376"/>
        <v>0.37758186298369223</v>
      </c>
      <c r="AY715" s="6">
        <f t="shared" si="377"/>
        <v>0.25555636805068033</v>
      </c>
      <c r="AZ715" s="6"/>
      <c r="BA715" s="6"/>
      <c r="BB715" s="24">
        <f t="shared" si="378"/>
        <v>0.31626019147423307</v>
      </c>
      <c r="BC715" s="24">
        <f t="shared" si="385"/>
        <v>53.162601914742332</v>
      </c>
      <c r="BD715" s="20">
        <f t="shared" si="379"/>
        <v>1.9123298499443013</v>
      </c>
      <c r="BE715" s="8">
        <f t="shared" si="368"/>
        <v>0.47808246248607533</v>
      </c>
      <c r="BF715" s="20">
        <f t="shared" si="369"/>
        <v>54.780824624860756</v>
      </c>
    </row>
    <row r="716" spans="1:58" customFormat="1">
      <c r="A716" s="34">
        <v>54935</v>
      </c>
      <c r="B716" s="35">
        <v>43605.708333333336</v>
      </c>
      <c r="C716" s="34" t="s">
        <v>5</v>
      </c>
      <c r="D716" s="37">
        <v>2.2363636363636363</v>
      </c>
      <c r="E716" s="1">
        <f t="shared" si="370"/>
        <v>2.2363636363636363</v>
      </c>
      <c r="F716" s="34">
        <v>4</v>
      </c>
      <c r="G716" s="34">
        <f t="shared" si="355"/>
        <v>4</v>
      </c>
      <c r="H716" s="34">
        <v>0</v>
      </c>
      <c r="I716" s="1">
        <f t="shared" si="356"/>
        <v>0</v>
      </c>
      <c r="J716" s="30">
        <f t="shared" si="357"/>
        <v>-0.35105673032696116</v>
      </c>
      <c r="K716" s="30">
        <f t="shared" si="358"/>
        <v>0.19846727177641202</v>
      </c>
      <c r="L716" s="30">
        <f t="shared" si="359"/>
        <v>0.44251619257664032</v>
      </c>
      <c r="M716" s="30">
        <f t="shared" si="360"/>
        <v>-0.99204019468001348</v>
      </c>
      <c r="N716" s="1"/>
      <c r="O716" s="1"/>
      <c r="P716" s="21">
        <f t="shared" si="361"/>
        <v>-0.11701891010898706</v>
      </c>
      <c r="Q716" s="21">
        <f t="shared" si="362"/>
        <v>48.829810898910132</v>
      </c>
      <c r="R716" s="34">
        <v>3</v>
      </c>
      <c r="S716" s="34">
        <v>4</v>
      </c>
      <c r="T716" s="34">
        <v>16</v>
      </c>
      <c r="U716" s="34">
        <v>3</v>
      </c>
      <c r="V716" s="34">
        <v>3</v>
      </c>
      <c r="W716" s="34">
        <v>3</v>
      </c>
      <c r="X716" s="28">
        <f t="shared" si="363"/>
        <v>4</v>
      </c>
      <c r="Y716" s="22">
        <f t="shared" si="364"/>
        <v>25.010999999999996</v>
      </c>
      <c r="Z716" s="3"/>
      <c r="AA716" s="22">
        <f t="shared" si="365"/>
        <v>-0.31112841722473739</v>
      </c>
      <c r="AB716" s="22">
        <f t="shared" si="366"/>
        <v>46.888715827752627</v>
      </c>
      <c r="AC716" s="34">
        <v>5</v>
      </c>
      <c r="AD716" s="34">
        <v>3</v>
      </c>
      <c r="AE716" s="34">
        <f t="shared" si="380"/>
        <v>8</v>
      </c>
      <c r="AF716" s="5">
        <f t="shared" si="381"/>
        <v>0.45101055878998159</v>
      </c>
      <c r="AG716" s="5">
        <v>36</v>
      </c>
      <c r="AH716" s="5">
        <f t="shared" si="367"/>
        <v>264</v>
      </c>
      <c r="AI716" s="5">
        <f t="shared" si="382"/>
        <v>0.9456556687906702</v>
      </c>
      <c r="AJ716" s="5"/>
      <c r="AK716" s="23">
        <f t="shared" si="383"/>
        <v>0.69833311379032592</v>
      </c>
      <c r="AL716" s="23">
        <f t="shared" si="384"/>
        <v>56.983331137903257</v>
      </c>
      <c r="AM716">
        <v>4</v>
      </c>
      <c r="AN716">
        <v>3</v>
      </c>
      <c r="AO716">
        <v>5</v>
      </c>
      <c r="AP716">
        <v>4</v>
      </c>
      <c r="AQ716">
        <v>4</v>
      </c>
      <c r="AR716">
        <v>4</v>
      </c>
      <c r="AS716" s="6">
        <f t="shared" si="371"/>
        <v>24</v>
      </c>
      <c r="AT716" s="6">
        <f t="shared" si="372"/>
        <v>0.62983474426353547</v>
      </c>
      <c r="AU716" s="6">
        <f t="shared" si="373"/>
        <v>-0.52688198111843199</v>
      </c>
      <c r="AV716" s="6">
        <f t="shared" si="374"/>
        <v>1.423502559280414</v>
      </c>
      <c r="AW716" s="6">
        <f t="shared" si="375"/>
        <v>-0.2620324046144914</v>
      </c>
      <c r="AX716" s="6">
        <f t="shared" si="376"/>
        <v>0.37758186298369223</v>
      </c>
      <c r="AY716" s="6">
        <f t="shared" si="377"/>
        <v>0.25555636805068033</v>
      </c>
      <c r="AZ716" s="6"/>
      <c r="BA716" s="6"/>
      <c r="BB716" s="24">
        <f t="shared" si="378"/>
        <v>0.31626019147423307</v>
      </c>
      <c r="BC716" s="24">
        <f t="shared" si="385"/>
        <v>53.162601914742332</v>
      </c>
      <c r="BD716" s="20">
        <f t="shared" si="379"/>
        <v>0.58644597793083453</v>
      </c>
      <c r="BE716" s="8">
        <f t="shared" si="368"/>
        <v>0.14661149448270863</v>
      </c>
      <c r="BF716" s="20">
        <f t="shared" si="369"/>
        <v>51.466114944827083</v>
      </c>
    </row>
    <row r="717" spans="1:58" customFormat="1">
      <c r="A717" s="34">
        <v>54935</v>
      </c>
      <c r="B717" s="35">
        <v>43605.854166666664</v>
      </c>
      <c r="C717" s="34" t="s">
        <v>6</v>
      </c>
      <c r="D717" s="37">
        <v>2.2363636363636363</v>
      </c>
      <c r="E717" s="1">
        <f t="shared" si="370"/>
        <v>2.2363636363636363</v>
      </c>
      <c r="F717" s="37">
        <v>4</v>
      </c>
      <c r="G717" s="1">
        <f t="shared" si="355"/>
        <v>4</v>
      </c>
      <c r="H717" s="37">
        <v>2</v>
      </c>
      <c r="I717" s="1">
        <f t="shared" si="356"/>
        <v>2</v>
      </c>
      <c r="J717" s="30">
        <f t="shared" si="357"/>
        <v>0.65760983633092973</v>
      </c>
      <c r="K717" s="30">
        <f t="shared" si="358"/>
        <v>0.19846727177641202</v>
      </c>
      <c r="L717" s="30">
        <f t="shared" si="359"/>
        <v>0.44251619257664032</v>
      </c>
      <c r="M717" s="30">
        <f t="shared" si="360"/>
        <v>1.6626371977877374E-2</v>
      </c>
      <c r="N717" s="1"/>
      <c r="O717" s="1"/>
      <c r="P717" s="21">
        <f t="shared" si="361"/>
        <v>0.21920327877697657</v>
      </c>
      <c r="Q717" s="21">
        <f t="shared" si="362"/>
        <v>52.192032787769769</v>
      </c>
      <c r="R717" s="34">
        <v>3</v>
      </c>
      <c r="S717" s="34">
        <v>3</v>
      </c>
      <c r="T717" s="34">
        <v>18</v>
      </c>
      <c r="U717" s="34">
        <v>5</v>
      </c>
      <c r="V717" s="34">
        <v>5</v>
      </c>
      <c r="W717" s="34">
        <v>2</v>
      </c>
      <c r="X717" s="28">
        <f t="shared" si="363"/>
        <v>5</v>
      </c>
      <c r="Y717" s="22">
        <f t="shared" si="364"/>
        <v>30.108999999999998</v>
      </c>
      <c r="Z717" s="3"/>
      <c r="AA717" s="22">
        <f t="shared" si="365"/>
        <v>0.34854765579953406</v>
      </c>
      <c r="AB717" s="22">
        <f t="shared" si="366"/>
        <v>53.485476557995341</v>
      </c>
      <c r="AC717" s="34">
        <v>5</v>
      </c>
      <c r="AD717" s="34">
        <v>3</v>
      </c>
      <c r="AE717" s="34">
        <f t="shared" si="380"/>
        <v>8</v>
      </c>
      <c r="AF717" s="5">
        <f t="shared" si="381"/>
        <v>0.45101055878998159</v>
      </c>
      <c r="AG717" s="5">
        <v>36</v>
      </c>
      <c r="AH717" s="5">
        <f t="shared" si="367"/>
        <v>264</v>
      </c>
      <c r="AI717" s="5">
        <f t="shared" si="382"/>
        <v>0.9456556687906702</v>
      </c>
      <c r="AJ717" s="5"/>
      <c r="AK717" s="23">
        <f t="shared" si="383"/>
        <v>0.69833311379032592</v>
      </c>
      <c r="AL717" s="23">
        <f t="shared" si="384"/>
        <v>56.983331137903257</v>
      </c>
      <c r="AM717">
        <v>4</v>
      </c>
      <c r="AN717">
        <v>3</v>
      </c>
      <c r="AO717">
        <v>5</v>
      </c>
      <c r="AP717">
        <v>4</v>
      </c>
      <c r="AQ717">
        <v>4</v>
      </c>
      <c r="AR717">
        <v>4</v>
      </c>
      <c r="AS717" s="6">
        <f t="shared" si="371"/>
        <v>24</v>
      </c>
      <c r="AT717" s="6">
        <f t="shared" si="372"/>
        <v>0.62983474426353547</v>
      </c>
      <c r="AU717" s="6">
        <f t="shared" si="373"/>
        <v>-0.52688198111843199</v>
      </c>
      <c r="AV717" s="6">
        <f t="shared" si="374"/>
        <v>1.423502559280414</v>
      </c>
      <c r="AW717" s="6">
        <f t="shared" si="375"/>
        <v>-0.2620324046144914</v>
      </c>
      <c r="AX717" s="6">
        <f t="shared" si="376"/>
        <v>0.37758186298369223</v>
      </c>
      <c r="AY717" s="6">
        <f t="shared" si="377"/>
        <v>0.25555636805068033</v>
      </c>
      <c r="AZ717" s="6"/>
      <c r="BA717" s="6"/>
      <c r="BB717" s="24">
        <f t="shared" si="378"/>
        <v>0.31626019147423307</v>
      </c>
      <c r="BC717" s="24">
        <f t="shared" si="385"/>
        <v>53.162601914742332</v>
      </c>
      <c r="BD717" s="20">
        <f t="shared" si="379"/>
        <v>1.5823442398410696</v>
      </c>
      <c r="BE717" s="8">
        <f t="shared" si="368"/>
        <v>0.39558605996026741</v>
      </c>
      <c r="BF717" s="20">
        <f t="shared" si="369"/>
        <v>53.955860599602673</v>
      </c>
    </row>
    <row r="718" spans="1:58" customFormat="1">
      <c r="A718" s="34">
        <v>54935</v>
      </c>
      <c r="B718" s="35">
        <v>43606.4375</v>
      </c>
      <c r="C718" s="34" t="s">
        <v>10</v>
      </c>
      <c r="D718" s="34">
        <v>4.5</v>
      </c>
      <c r="E718" s="34">
        <f t="shared" si="370"/>
        <v>4.5</v>
      </c>
      <c r="F718" s="34">
        <v>4</v>
      </c>
      <c r="G718" s="34">
        <f t="shared" si="355"/>
        <v>4</v>
      </c>
      <c r="H718" s="34">
        <v>5</v>
      </c>
      <c r="I718" s="34">
        <f t="shared" si="356"/>
        <v>5</v>
      </c>
      <c r="J718" s="30">
        <f t="shared" si="357"/>
        <v>4.0345692672539233</v>
      </c>
      <c r="K718" s="30">
        <f t="shared" si="358"/>
        <v>2.0624268527125693</v>
      </c>
      <c r="L718" s="30">
        <f t="shared" si="359"/>
        <v>0.44251619257664032</v>
      </c>
      <c r="M718" s="30">
        <f t="shared" si="360"/>
        <v>1.5296262219647134</v>
      </c>
      <c r="N718" s="1"/>
      <c r="O718" s="1"/>
      <c r="P718" s="21">
        <f t="shared" si="361"/>
        <v>1.3448564224179744</v>
      </c>
      <c r="Q718" s="21">
        <f t="shared" si="362"/>
        <v>63.448564224179748</v>
      </c>
      <c r="R718" s="34">
        <v>4</v>
      </c>
      <c r="S718" s="34">
        <v>4</v>
      </c>
      <c r="T718" s="34">
        <v>19</v>
      </c>
      <c r="U718" s="34">
        <v>5</v>
      </c>
      <c r="V718" s="34">
        <v>5</v>
      </c>
      <c r="W718" s="34">
        <v>2</v>
      </c>
      <c r="X718" s="28">
        <f t="shared" si="363"/>
        <v>5</v>
      </c>
      <c r="Y718" s="22">
        <f t="shared" si="364"/>
        <v>32.047000000000004</v>
      </c>
      <c r="Z718" s="3"/>
      <c r="AA718" s="22">
        <f t="shared" si="365"/>
        <v>0.59932290678443823</v>
      </c>
      <c r="AB718" s="22">
        <f t="shared" si="366"/>
        <v>55.993229067844382</v>
      </c>
      <c r="AC718" s="34">
        <v>4</v>
      </c>
      <c r="AD718" s="34">
        <v>3</v>
      </c>
      <c r="AE718" s="34">
        <f t="shared" si="380"/>
        <v>7</v>
      </c>
      <c r="AF718" s="5">
        <f t="shared" si="381"/>
        <v>0.11348659462415214</v>
      </c>
      <c r="AG718" s="5">
        <v>36</v>
      </c>
      <c r="AH718" s="5">
        <f t="shared" si="367"/>
        <v>264</v>
      </c>
      <c r="AI718" s="5">
        <f t="shared" si="382"/>
        <v>0.9456556687906702</v>
      </c>
      <c r="AJ718" s="5"/>
      <c r="AK718" s="23">
        <f t="shared" si="383"/>
        <v>0.52957113170741121</v>
      </c>
      <c r="AL718" s="23">
        <f t="shared" si="384"/>
        <v>55.295711317074108</v>
      </c>
      <c r="AM718">
        <v>4</v>
      </c>
      <c r="AN718">
        <v>3</v>
      </c>
      <c r="AO718">
        <v>4</v>
      </c>
      <c r="AP718">
        <v>4</v>
      </c>
      <c r="AQ718">
        <v>4</v>
      </c>
      <c r="AR718">
        <v>4</v>
      </c>
      <c r="AS718" s="6">
        <f t="shared" si="371"/>
        <v>23</v>
      </c>
      <c r="AT718" s="6">
        <f t="shared" si="372"/>
        <v>0.62983474426353547</v>
      </c>
      <c r="AU718" s="6">
        <f t="shared" si="373"/>
        <v>-0.52688198111843199</v>
      </c>
      <c r="AV718" s="6">
        <f t="shared" si="374"/>
        <v>0.2970787949802603</v>
      </c>
      <c r="AW718" s="6">
        <f t="shared" si="375"/>
        <v>-0.2620324046144914</v>
      </c>
      <c r="AX718" s="6">
        <f t="shared" si="376"/>
        <v>0.37758186298369223</v>
      </c>
      <c r="AY718" s="6">
        <f t="shared" si="377"/>
        <v>0.25555636805068033</v>
      </c>
      <c r="AZ718" s="6"/>
      <c r="BA718" s="6"/>
      <c r="BB718" s="24">
        <f t="shared" si="378"/>
        <v>0.1285228974242075</v>
      </c>
      <c r="BC718" s="24">
        <f t="shared" si="385"/>
        <v>51.285228974242074</v>
      </c>
      <c r="BD718" s="20">
        <f t="shared" si="379"/>
        <v>2.6022733583340316</v>
      </c>
      <c r="BE718" s="8">
        <f t="shared" si="368"/>
        <v>0.6505683395835079</v>
      </c>
      <c r="BF718" s="20">
        <f t="shared" si="369"/>
        <v>56.505683395835078</v>
      </c>
    </row>
    <row r="719" spans="1:58" customFormat="1">
      <c r="A719" s="34">
        <v>54935</v>
      </c>
      <c r="B719" s="35">
        <v>43606.603472222225</v>
      </c>
      <c r="C719" s="34" t="s">
        <v>4</v>
      </c>
      <c r="D719" s="34">
        <v>1.3</v>
      </c>
      <c r="E719" s="34">
        <f t="shared" si="370"/>
        <v>1.3</v>
      </c>
      <c r="F719" s="34">
        <v>5</v>
      </c>
      <c r="G719" s="34">
        <f t="shared" si="355"/>
        <v>5</v>
      </c>
      <c r="H719" s="34">
        <v>5</v>
      </c>
      <c r="I719" s="34">
        <f t="shared" si="356"/>
        <v>5</v>
      </c>
      <c r="J719" s="30">
        <f t="shared" si="357"/>
        <v>2.452357818569741</v>
      </c>
      <c r="K719" s="30">
        <f t="shared" si="358"/>
        <v>-0.57256821752649634</v>
      </c>
      <c r="L719" s="30">
        <f t="shared" si="359"/>
        <v>1.4952998141315237</v>
      </c>
      <c r="M719" s="30">
        <f t="shared" si="360"/>
        <v>1.5296262219647134</v>
      </c>
      <c r="N719" s="1"/>
      <c r="O719" s="1"/>
      <c r="P719" s="21">
        <f t="shared" si="361"/>
        <v>0.81745260618991367</v>
      </c>
      <c r="Q719" s="21">
        <f t="shared" si="362"/>
        <v>58.174526061899137</v>
      </c>
      <c r="R719" s="34">
        <v>4</v>
      </c>
      <c r="S719" s="34">
        <v>4</v>
      </c>
      <c r="T719" s="34">
        <v>16</v>
      </c>
      <c r="U719" s="34">
        <v>3</v>
      </c>
      <c r="V719" s="34">
        <v>3</v>
      </c>
      <c r="W719" s="34">
        <v>3</v>
      </c>
      <c r="X719" s="28">
        <f t="shared" si="363"/>
        <v>4</v>
      </c>
      <c r="Y719" s="22">
        <f t="shared" si="364"/>
        <v>25.556999999999999</v>
      </c>
      <c r="Z719" s="3"/>
      <c r="AA719" s="22">
        <f t="shared" si="365"/>
        <v>-0.24047656632806144</v>
      </c>
      <c r="AB719" s="22">
        <f t="shared" si="366"/>
        <v>47.595234336719386</v>
      </c>
      <c r="AC719" s="34">
        <v>4</v>
      </c>
      <c r="AD719" s="34">
        <v>3</v>
      </c>
      <c r="AE719" s="34">
        <f t="shared" si="380"/>
        <v>7</v>
      </c>
      <c r="AF719" s="5">
        <f t="shared" si="381"/>
        <v>0.11348659462415214</v>
      </c>
      <c r="AG719" s="5">
        <v>36</v>
      </c>
      <c r="AH719" s="5">
        <f t="shared" si="367"/>
        <v>264</v>
      </c>
      <c r="AI719" s="5">
        <f t="shared" si="382"/>
        <v>0.9456556687906702</v>
      </c>
      <c r="AJ719" s="5"/>
      <c r="AK719" s="23">
        <f t="shared" si="383"/>
        <v>0.52957113170741121</v>
      </c>
      <c r="AL719" s="23">
        <f t="shared" si="384"/>
        <v>55.295711317074108</v>
      </c>
      <c r="AM719">
        <v>4</v>
      </c>
      <c r="AN719">
        <v>3</v>
      </c>
      <c r="AO719">
        <v>4</v>
      </c>
      <c r="AP719">
        <v>4</v>
      </c>
      <c r="AQ719">
        <v>4</v>
      </c>
      <c r="AR719">
        <v>4</v>
      </c>
      <c r="AS719" s="6">
        <f t="shared" si="371"/>
        <v>23</v>
      </c>
      <c r="AT719" s="6">
        <f t="shared" si="372"/>
        <v>0.62983474426353547</v>
      </c>
      <c r="AU719" s="6">
        <f t="shared" si="373"/>
        <v>-0.52688198111843199</v>
      </c>
      <c r="AV719" s="6">
        <f t="shared" si="374"/>
        <v>0.2970787949802603</v>
      </c>
      <c r="AW719" s="6">
        <f t="shared" si="375"/>
        <v>-0.2620324046144914</v>
      </c>
      <c r="AX719" s="6">
        <f t="shared" si="376"/>
        <v>0.37758186298369223</v>
      </c>
      <c r="AY719" s="6">
        <f t="shared" si="377"/>
        <v>0.25555636805068033</v>
      </c>
      <c r="AZ719" s="6"/>
      <c r="BA719" s="6"/>
      <c r="BB719" s="24">
        <f t="shared" si="378"/>
        <v>0.1285228974242075</v>
      </c>
      <c r="BC719" s="24">
        <f t="shared" si="385"/>
        <v>51.285228974242074</v>
      </c>
      <c r="BD719" s="20">
        <f t="shared" si="379"/>
        <v>1.2350700689934708</v>
      </c>
      <c r="BE719" s="8">
        <f t="shared" si="368"/>
        <v>0.30876751724836771</v>
      </c>
      <c r="BF719" s="20">
        <f t="shared" si="369"/>
        <v>53.087675172483678</v>
      </c>
    </row>
    <row r="720" spans="1:58" customFormat="1">
      <c r="A720" s="34">
        <v>54935</v>
      </c>
      <c r="B720" s="35">
        <v>43606.710416666669</v>
      </c>
      <c r="C720" s="34" t="s">
        <v>5</v>
      </c>
      <c r="D720" s="34">
        <v>1.3</v>
      </c>
      <c r="E720" s="34">
        <f t="shared" si="370"/>
        <v>1.3</v>
      </c>
      <c r="F720" s="34">
        <v>5</v>
      </c>
      <c r="G720" s="34">
        <f t="shared" si="355"/>
        <v>5</v>
      </c>
      <c r="H720" s="34">
        <v>0</v>
      </c>
      <c r="I720" s="34">
        <f t="shared" si="356"/>
        <v>0</v>
      </c>
      <c r="J720" s="30">
        <f t="shared" si="357"/>
        <v>-6.9308598074986127E-2</v>
      </c>
      <c r="K720" s="30">
        <f t="shared" si="358"/>
        <v>-0.57256821752649634</v>
      </c>
      <c r="L720" s="30">
        <f t="shared" si="359"/>
        <v>1.4952998141315237</v>
      </c>
      <c r="M720" s="30">
        <f t="shared" si="360"/>
        <v>-0.99204019468001348</v>
      </c>
      <c r="N720" s="1"/>
      <c r="O720" s="1"/>
      <c r="P720" s="21">
        <f t="shared" si="361"/>
        <v>-2.3102866024995377E-2</v>
      </c>
      <c r="Q720" s="21">
        <f t="shared" si="362"/>
        <v>49.768971339750046</v>
      </c>
      <c r="R720" s="37">
        <v>4</v>
      </c>
      <c r="S720" s="37">
        <v>4</v>
      </c>
      <c r="T720" s="34">
        <v>8</v>
      </c>
      <c r="U720" s="34">
        <v>2</v>
      </c>
      <c r="V720" s="34">
        <v>2</v>
      </c>
      <c r="W720" s="34">
        <v>1</v>
      </c>
      <c r="X720" s="28">
        <f t="shared" si="363"/>
        <v>6</v>
      </c>
      <c r="Y720" s="22">
        <f t="shared" si="364"/>
        <v>15.521000000000001</v>
      </c>
      <c r="Z720" s="3"/>
      <c r="AA720" s="22">
        <f t="shared" si="365"/>
        <v>-1.5391248732860023</v>
      </c>
      <c r="AB720" s="22">
        <f t="shared" si="366"/>
        <v>34.608751267139979</v>
      </c>
      <c r="AC720" s="34">
        <v>4</v>
      </c>
      <c r="AD720" s="34">
        <v>3</v>
      </c>
      <c r="AE720" s="34">
        <f t="shared" si="380"/>
        <v>7</v>
      </c>
      <c r="AF720" s="5">
        <f t="shared" si="381"/>
        <v>0.11348659462415214</v>
      </c>
      <c r="AG720" s="5">
        <v>36</v>
      </c>
      <c r="AH720" s="5">
        <f t="shared" si="367"/>
        <v>264</v>
      </c>
      <c r="AI720" s="5">
        <f t="shared" si="382"/>
        <v>0.9456556687906702</v>
      </c>
      <c r="AJ720" s="5"/>
      <c r="AK720" s="23">
        <f t="shared" si="383"/>
        <v>0.52957113170741121</v>
      </c>
      <c r="AL720" s="23">
        <f t="shared" si="384"/>
        <v>55.295711317074108</v>
      </c>
      <c r="AM720">
        <v>4</v>
      </c>
      <c r="AN720">
        <v>3</v>
      </c>
      <c r="AO720">
        <v>4</v>
      </c>
      <c r="AP720">
        <v>4</v>
      </c>
      <c r="AQ720">
        <v>4</v>
      </c>
      <c r="AR720">
        <v>4</v>
      </c>
      <c r="AS720" s="6">
        <f t="shared" si="371"/>
        <v>23</v>
      </c>
      <c r="AT720" s="6">
        <f t="shared" si="372"/>
        <v>0.62983474426353547</v>
      </c>
      <c r="AU720" s="6">
        <f t="shared" si="373"/>
        <v>-0.52688198111843199</v>
      </c>
      <c r="AV720" s="6">
        <f t="shared" si="374"/>
        <v>0.2970787949802603</v>
      </c>
      <c r="AW720" s="6">
        <f t="shared" si="375"/>
        <v>-0.2620324046144914</v>
      </c>
      <c r="AX720" s="6">
        <f t="shared" si="376"/>
        <v>0.37758186298369223</v>
      </c>
      <c r="AY720" s="6">
        <f t="shared" si="377"/>
        <v>0.25555636805068033</v>
      </c>
      <c r="AZ720" s="6"/>
      <c r="BA720" s="6"/>
      <c r="BB720" s="24">
        <f t="shared" si="378"/>
        <v>0.1285228974242075</v>
      </c>
      <c r="BC720" s="24">
        <f t="shared" si="385"/>
        <v>51.285228974242074</v>
      </c>
      <c r="BD720" s="20">
        <f t="shared" si="379"/>
        <v>-0.90413371017937905</v>
      </c>
      <c r="BE720" s="8">
        <f t="shared" si="368"/>
        <v>-0.22603342754484476</v>
      </c>
      <c r="BF720" s="20">
        <f t="shared" si="369"/>
        <v>47.73966572455155</v>
      </c>
    </row>
    <row r="721" spans="1:58" customFormat="1">
      <c r="A721" s="34">
        <v>54935</v>
      </c>
      <c r="B721" s="35">
        <v>43606.854166666664</v>
      </c>
      <c r="C721" s="34" t="s">
        <v>6</v>
      </c>
      <c r="D721" s="34">
        <v>1.5</v>
      </c>
      <c r="E721" s="34">
        <f t="shared" si="370"/>
        <v>1.5</v>
      </c>
      <c r="F721" s="34">
        <v>5</v>
      </c>
      <c r="G721" s="34">
        <f t="shared" si="355"/>
        <v>5</v>
      </c>
      <c r="H721" s="34">
        <v>5</v>
      </c>
      <c r="I721" s="34">
        <f t="shared" si="356"/>
        <v>5</v>
      </c>
      <c r="J721" s="30">
        <f t="shared" si="357"/>
        <v>2.6170450104596821</v>
      </c>
      <c r="K721" s="30">
        <f t="shared" si="358"/>
        <v>-0.40788102563655476</v>
      </c>
      <c r="L721" s="30">
        <f t="shared" si="359"/>
        <v>1.4952998141315237</v>
      </c>
      <c r="M721" s="30">
        <f t="shared" si="360"/>
        <v>1.5296262219647134</v>
      </c>
      <c r="N721" s="1"/>
      <c r="O721" s="1"/>
      <c r="P721" s="21">
        <f t="shared" si="361"/>
        <v>0.87234833681989399</v>
      </c>
      <c r="Q721" s="21">
        <f t="shared" si="362"/>
        <v>58.723483368198941</v>
      </c>
      <c r="R721" s="34">
        <v>4</v>
      </c>
      <c r="S721" s="34">
        <v>4</v>
      </c>
      <c r="T721" s="34">
        <v>17</v>
      </c>
      <c r="U721" s="34">
        <v>5</v>
      </c>
      <c r="V721" s="34">
        <v>4</v>
      </c>
      <c r="W721" s="34">
        <v>2</v>
      </c>
      <c r="X721" s="28">
        <f t="shared" si="363"/>
        <v>5</v>
      </c>
      <c r="Y721" s="22">
        <f t="shared" si="364"/>
        <v>29.137</v>
      </c>
      <c r="Z721" s="3"/>
      <c r="AA721" s="22">
        <f t="shared" si="365"/>
        <v>0.22277183332413389</v>
      </c>
      <c r="AB721" s="22">
        <f t="shared" si="366"/>
        <v>52.227718333241341</v>
      </c>
      <c r="AC721" s="34">
        <v>4</v>
      </c>
      <c r="AD721" s="34">
        <v>3</v>
      </c>
      <c r="AE721" s="34">
        <f t="shared" si="380"/>
        <v>7</v>
      </c>
      <c r="AF721" s="5">
        <f t="shared" si="381"/>
        <v>0.11348659462415214</v>
      </c>
      <c r="AG721" s="5">
        <v>36</v>
      </c>
      <c r="AH721" s="5">
        <f t="shared" si="367"/>
        <v>264</v>
      </c>
      <c r="AI721" s="5">
        <f t="shared" si="382"/>
        <v>0.9456556687906702</v>
      </c>
      <c r="AJ721" s="5"/>
      <c r="AK721" s="23">
        <f t="shared" si="383"/>
        <v>0.52957113170741121</v>
      </c>
      <c r="AL721" s="23">
        <f t="shared" si="384"/>
        <v>55.295711317074108</v>
      </c>
      <c r="AM721">
        <v>4</v>
      </c>
      <c r="AN721">
        <v>3</v>
      </c>
      <c r="AO721">
        <v>4</v>
      </c>
      <c r="AP721">
        <v>4</v>
      </c>
      <c r="AQ721">
        <v>4</v>
      </c>
      <c r="AR721">
        <v>4</v>
      </c>
      <c r="AS721" s="6">
        <f t="shared" si="371"/>
        <v>23</v>
      </c>
      <c r="AT721" s="6">
        <f t="shared" si="372"/>
        <v>0.62983474426353547</v>
      </c>
      <c r="AU721" s="6">
        <f t="shared" si="373"/>
        <v>-0.52688198111843199</v>
      </c>
      <c r="AV721" s="6">
        <f t="shared" si="374"/>
        <v>0.2970787949802603</v>
      </c>
      <c r="AW721" s="6">
        <f t="shared" si="375"/>
        <v>-0.2620324046144914</v>
      </c>
      <c r="AX721" s="6">
        <f t="shared" si="376"/>
        <v>0.37758186298369223</v>
      </c>
      <c r="AY721" s="6">
        <f t="shared" si="377"/>
        <v>0.25555636805068033</v>
      </c>
      <c r="AZ721" s="6"/>
      <c r="BA721" s="6"/>
      <c r="BB721" s="24">
        <f t="shared" si="378"/>
        <v>0.1285228974242075</v>
      </c>
      <c r="BC721" s="24">
        <f t="shared" si="385"/>
        <v>51.285228974242074</v>
      </c>
      <c r="BD721" s="20">
        <f t="shared" si="379"/>
        <v>1.7532141992756465</v>
      </c>
      <c r="BE721" s="8">
        <f t="shared" si="368"/>
        <v>0.43830354981891162</v>
      </c>
      <c r="BF721" s="20">
        <f t="shared" si="369"/>
        <v>54.383035498189116</v>
      </c>
    </row>
    <row r="722" spans="1:58" customFormat="1">
      <c r="A722" s="34">
        <v>54935</v>
      </c>
      <c r="B722" s="35">
        <v>43607.4375</v>
      </c>
      <c r="C722" s="34" t="s">
        <v>11</v>
      </c>
      <c r="D722" s="34">
        <v>3.5</v>
      </c>
      <c r="E722" s="34">
        <f t="shared" si="370"/>
        <v>3.5</v>
      </c>
      <c r="F722" s="34">
        <v>5</v>
      </c>
      <c r="G722" s="34">
        <f t="shared" si="355"/>
        <v>5</v>
      </c>
      <c r="H722" s="34">
        <v>0</v>
      </c>
      <c r="I722" s="34">
        <f t="shared" si="356"/>
        <v>0</v>
      </c>
      <c r="J722" s="30">
        <f t="shared" si="357"/>
        <v>1.7422505127143715</v>
      </c>
      <c r="K722" s="30">
        <f t="shared" si="358"/>
        <v>1.2389908932628613</v>
      </c>
      <c r="L722" s="30">
        <f t="shared" si="359"/>
        <v>1.4952998141315237</v>
      </c>
      <c r="M722" s="30">
        <f t="shared" si="360"/>
        <v>-0.99204019468001348</v>
      </c>
      <c r="N722" s="1"/>
      <c r="O722" s="1"/>
      <c r="P722" s="21">
        <f t="shared" si="361"/>
        <v>0.58075017090479053</v>
      </c>
      <c r="Q722" s="21">
        <f t="shared" si="362"/>
        <v>55.807501709047905</v>
      </c>
      <c r="R722" s="34">
        <v>4</v>
      </c>
      <c r="S722" s="34">
        <v>4</v>
      </c>
      <c r="T722" s="34">
        <v>18</v>
      </c>
      <c r="U722" s="34">
        <v>4</v>
      </c>
      <c r="V722" s="34">
        <v>4</v>
      </c>
      <c r="W722" s="34">
        <v>2</v>
      </c>
      <c r="X722" s="28">
        <f t="shared" si="363"/>
        <v>5</v>
      </c>
      <c r="Y722" s="22">
        <f t="shared" si="364"/>
        <v>29.224</v>
      </c>
      <c r="Z722" s="3"/>
      <c r="AA722" s="22">
        <f t="shared" si="365"/>
        <v>0.23402954582964811</v>
      </c>
      <c r="AB722" s="22">
        <f t="shared" si="366"/>
        <v>52.340295458296481</v>
      </c>
      <c r="AC722" s="34">
        <v>4</v>
      </c>
      <c r="AD722" s="34">
        <v>4</v>
      </c>
      <c r="AE722" s="34">
        <f t="shared" si="380"/>
        <v>8</v>
      </c>
      <c r="AF722" s="5">
        <f t="shared" si="381"/>
        <v>0.45101055878998159</v>
      </c>
      <c r="AG722" s="5">
        <v>36</v>
      </c>
      <c r="AH722" s="5">
        <f t="shared" si="367"/>
        <v>264</v>
      </c>
      <c r="AI722" s="5">
        <f t="shared" si="382"/>
        <v>0.9456556687906702</v>
      </c>
      <c r="AJ722" s="5"/>
      <c r="AK722" s="23">
        <f t="shared" si="383"/>
        <v>0.69833311379032592</v>
      </c>
      <c r="AL722" s="23">
        <f t="shared" si="384"/>
        <v>56.983331137903257</v>
      </c>
      <c r="AM722">
        <v>3</v>
      </c>
      <c r="AN722">
        <v>3</v>
      </c>
      <c r="AO722">
        <v>4</v>
      </c>
      <c r="AP722">
        <v>4</v>
      </c>
      <c r="AQ722">
        <v>4</v>
      </c>
      <c r="AR722">
        <v>3</v>
      </c>
      <c r="AS722" s="6">
        <f t="shared" si="371"/>
        <v>21</v>
      </c>
      <c r="AT722" s="6">
        <f t="shared" si="372"/>
        <v>-0.51789915767352035</v>
      </c>
      <c r="AU722" s="6">
        <f t="shared" si="373"/>
        <v>-0.52688198111843199</v>
      </c>
      <c r="AV722" s="6">
        <f t="shared" si="374"/>
        <v>0.2970787949802603</v>
      </c>
      <c r="AW722" s="6">
        <f t="shared" si="375"/>
        <v>-0.2620324046144914</v>
      </c>
      <c r="AX722" s="6">
        <f t="shared" si="376"/>
        <v>0.37758186298369223</v>
      </c>
      <c r="AY722" s="6">
        <f t="shared" si="377"/>
        <v>-0.94861862185802748</v>
      </c>
      <c r="AZ722" s="6"/>
      <c r="BA722" s="6"/>
      <c r="BB722" s="24">
        <f t="shared" si="378"/>
        <v>-0.26346191788341983</v>
      </c>
      <c r="BC722" s="24">
        <f t="shared" si="385"/>
        <v>47.3653808211658</v>
      </c>
      <c r="BD722" s="20">
        <f t="shared" si="379"/>
        <v>1.2496509126413446</v>
      </c>
      <c r="BE722" s="8">
        <f t="shared" si="368"/>
        <v>0.31241272816033616</v>
      </c>
      <c r="BF722" s="20">
        <f t="shared" si="369"/>
        <v>53.124127281603364</v>
      </c>
    </row>
    <row r="723" spans="1:58" customFormat="1">
      <c r="A723" s="34">
        <v>54935</v>
      </c>
      <c r="B723" s="35">
        <v>43607.623611111114</v>
      </c>
      <c r="C723" s="34" t="s">
        <v>4</v>
      </c>
      <c r="D723" s="34">
        <v>3.5</v>
      </c>
      <c r="E723" s="34">
        <f t="shared" si="370"/>
        <v>3.5</v>
      </c>
      <c r="F723" s="34">
        <v>5</v>
      </c>
      <c r="G723" s="34">
        <f t="shared" si="355"/>
        <v>5</v>
      </c>
      <c r="H723" s="34">
        <v>0</v>
      </c>
      <c r="I723" s="34">
        <f t="shared" si="356"/>
        <v>0</v>
      </c>
      <c r="J723" s="30">
        <f t="shared" si="357"/>
        <v>1.7422505127143715</v>
      </c>
      <c r="K723" s="30">
        <f t="shared" si="358"/>
        <v>1.2389908932628613</v>
      </c>
      <c r="L723" s="30">
        <f t="shared" si="359"/>
        <v>1.4952998141315237</v>
      </c>
      <c r="M723" s="30">
        <f t="shared" si="360"/>
        <v>-0.99204019468001348</v>
      </c>
      <c r="N723" s="1"/>
      <c r="O723" s="1"/>
      <c r="P723" s="21">
        <f t="shared" si="361"/>
        <v>0.58075017090479053</v>
      </c>
      <c r="Q723" s="21">
        <f t="shared" si="362"/>
        <v>55.807501709047905</v>
      </c>
      <c r="R723" s="34">
        <v>4</v>
      </c>
      <c r="S723" s="34">
        <v>4</v>
      </c>
      <c r="T723" s="34">
        <v>16</v>
      </c>
      <c r="U723" s="34">
        <v>4</v>
      </c>
      <c r="V723" s="34">
        <v>4</v>
      </c>
      <c r="W723" s="34">
        <v>3</v>
      </c>
      <c r="X723" s="28">
        <f t="shared" si="363"/>
        <v>4</v>
      </c>
      <c r="Y723" s="22">
        <f t="shared" si="364"/>
        <v>27.391000000000002</v>
      </c>
      <c r="Z723" s="3"/>
      <c r="AA723" s="22">
        <f t="shared" si="365"/>
        <v>-3.1588107520482316E-3</v>
      </c>
      <c r="AB723" s="22">
        <f t="shared" si="366"/>
        <v>49.968411892479516</v>
      </c>
      <c r="AC723" s="34">
        <v>4</v>
      </c>
      <c r="AD723" s="34">
        <v>4</v>
      </c>
      <c r="AE723" s="34">
        <f t="shared" si="380"/>
        <v>8</v>
      </c>
      <c r="AF723" s="5">
        <f t="shared" si="381"/>
        <v>0.45101055878998159</v>
      </c>
      <c r="AG723" s="5">
        <v>36</v>
      </c>
      <c r="AH723" s="5">
        <f t="shared" si="367"/>
        <v>264</v>
      </c>
      <c r="AI723" s="5">
        <f t="shared" si="382"/>
        <v>0.9456556687906702</v>
      </c>
      <c r="AJ723" s="5"/>
      <c r="AK723" s="23">
        <f t="shared" si="383"/>
        <v>0.69833311379032592</v>
      </c>
      <c r="AL723" s="23">
        <f t="shared" si="384"/>
        <v>56.983331137903257</v>
      </c>
      <c r="AM723">
        <v>3</v>
      </c>
      <c r="AN723">
        <v>3</v>
      </c>
      <c r="AO723">
        <v>4</v>
      </c>
      <c r="AP723">
        <v>4</v>
      </c>
      <c r="AQ723">
        <v>4</v>
      </c>
      <c r="AR723">
        <v>3</v>
      </c>
      <c r="AS723" s="6">
        <f t="shared" si="371"/>
        <v>21</v>
      </c>
      <c r="AT723" s="6">
        <f t="shared" si="372"/>
        <v>-0.51789915767352035</v>
      </c>
      <c r="AU723" s="6">
        <f t="shared" si="373"/>
        <v>-0.52688198111843199</v>
      </c>
      <c r="AV723" s="6">
        <f t="shared" si="374"/>
        <v>0.2970787949802603</v>
      </c>
      <c r="AW723" s="6">
        <f t="shared" si="375"/>
        <v>-0.2620324046144914</v>
      </c>
      <c r="AX723" s="6">
        <f t="shared" si="376"/>
        <v>0.37758186298369223</v>
      </c>
      <c r="AY723" s="6">
        <f t="shared" si="377"/>
        <v>-0.94861862185802748</v>
      </c>
      <c r="AZ723" s="6"/>
      <c r="BA723" s="6"/>
      <c r="BB723" s="24">
        <f t="shared" si="378"/>
        <v>-0.26346191788341983</v>
      </c>
      <c r="BC723" s="24">
        <f t="shared" si="385"/>
        <v>47.3653808211658</v>
      </c>
      <c r="BD723" s="20">
        <f t="shared" si="379"/>
        <v>1.0124625560596483</v>
      </c>
      <c r="BE723" s="8">
        <f t="shared" si="368"/>
        <v>0.25311563901491207</v>
      </c>
      <c r="BF723" s="20">
        <f t="shared" si="369"/>
        <v>52.531156390149121</v>
      </c>
    </row>
    <row r="724" spans="1:58" customFormat="1">
      <c r="A724" s="34">
        <v>54935</v>
      </c>
      <c r="B724" s="35">
        <v>43607.729861111111</v>
      </c>
      <c r="C724" s="34" t="s">
        <v>5</v>
      </c>
      <c r="D724" s="34">
        <v>3.5</v>
      </c>
      <c r="E724" s="34">
        <f t="shared" si="370"/>
        <v>3.5</v>
      </c>
      <c r="F724" s="34">
        <v>5</v>
      </c>
      <c r="G724" s="34">
        <f t="shared" si="355"/>
        <v>5</v>
      </c>
      <c r="H724" s="34">
        <v>5</v>
      </c>
      <c r="I724" s="34">
        <f t="shared" si="356"/>
        <v>5</v>
      </c>
      <c r="J724" s="30">
        <f t="shared" si="357"/>
        <v>4.2639169293590982</v>
      </c>
      <c r="K724" s="30">
        <f t="shared" si="358"/>
        <v>1.2389908932628613</v>
      </c>
      <c r="L724" s="30">
        <f t="shared" si="359"/>
        <v>1.4952998141315237</v>
      </c>
      <c r="M724" s="30">
        <f t="shared" si="360"/>
        <v>1.5296262219647134</v>
      </c>
      <c r="N724" s="1"/>
      <c r="O724" s="1"/>
      <c r="P724" s="21">
        <f t="shared" si="361"/>
        <v>1.4213056431196993</v>
      </c>
      <c r="Q724" s="21">
        <f t="shared" si="362"/>
        <v>64.213056431196989</v>
      </c>
      <c r="R724" s="34">
        <v>4</v>
      </c>
      <c r="S724" s="34">
        <v>4</v>
      </c>
      <c r="T724" s="34">
        <v>19</v>
      </c>
      <c r="U724" s="34">
        <v>5</v>
      </c>
      <c r="V724" s="34">
        <v>5</v>
      </c>
      <c r="W724" s="34">
        <v>2</v>
      </c>
      <c r="X724" s="28">
        <f t="shared" si="363"/>
        <v>5</v>
      </c>
      <c r="Y724" s="22">
        <f t="shared" si="364"/>
        <v>32.047000000000004</v>
      </c>
      <c r="Z724" s="3"/>
      <c r="AA724" s="22">
        <f t="shared" si="365"/>
        <v>0.59932290678443823</v>
      </c>
      <c r="AB724" s="22">
        <f t="shared" si="366"/>
        <v>55.993229067844382</v>
      </c>
      <c r="AC724" s="34">
        <v>4</v>
      </c>
      <c r="AD724" s="34">
        <v>4</v>
      </c>
      <c r="AE724" s="34">
        <f t="shared" si="380"/>
        <v>8</v>
      </c>
      <c r="AF724" s="5">
        <f t="shared" si="381"/>
        <v>0.45101055878998159</v>
      </c>
      <c r="AG724" s="5">
        <v>36</v>
      </c>
      <c r="AH724" s="5">
        <f t="shared" si="367"/>
        <v>264</v>
      </c>
      <c r="AI724" s="5">
        <f t="shared" si="382"/>
        <v>0.9456556687906702</v>
      </c>
      <c r="AJ724" s="5"/>
      <c r="AK724" s="23">
        <f t="shared" si="383"/>
        <v>0.69833311379032592</v>
      </c>
      <c r="AL724" s="23">
        <f t="shared" si="384"/>
        <v>56.983331137903257</v>
      </c>
      <c r="AM724">
        <v>3</v>
      </c>
      <c r="AN724">
        <v>3</v>
      </c>
      <c r="AO724">
        <v>4</v>
      </c>
      <c r="AP724">
        <v>4</v>
      </c>
      <c r="AQ724">
        <v>4</v>
      </c>
      <c r="AR724">
        <v>3</v>
      </c>
      <c r="AS724" s="6">
        <f t="shared" si="371"/>
        <v>21</v>
      </c>
      <c r="AT724" s="6">
        <f t="shared" si="372"/>
        <v>-0.51789915767352035</v>
      </c>
      <c r="AU724" s="6">
        <f t="shared" si="373"/>
        <v>-0.52688198111843199</v>
      </c>
      <c r="AV724" s="6">
        <f t="shared" si="374"/>
        <v>0.2970787949802603</v>
      </c>
      <c r="AW724" s="6">
        <f t="shared" si="375"/>
        <v>-0.2620324046144914</v>
      </c>
      <c r="AX724" s="6">
        <f t="shared" si="376"/>
        <v>0.37758186298369223</v>
      </c>
      <c r="AY724" s="6">
        <f t="shared" si="377"/>
        <v>-0.94861862185802748</v>
      </c>
      <c r="AZ724" s="6"/>
      <c r="BA724" s="6"/>
      <c r="BB724" s="24">
        <f t="shared" si="378"/>
        <v>-0.26346191788341983</v>
      </c>
      <c r="BC724" s="24">
        <f t="shared" si="385"/>
        <v>47.3653808211658</v>
      </c>
      <c r="BD724" s="20">
        <f t="shared" si="379"/>
        <v>2.4554997458110437</v>
      </c>
      <c r="BE724" s="8">
        <f t="shared" si="368"/>
        <v>0.61387493645276092</v>
      </c>
      <c r="BF724" s="20">
        <f t="shared" si="369"/>
        <v>56.138749364527612</v>
      </c>
    </row>
    <row r="725" spans="1:58" customFormat="1">
      <c r="A725" s="34">
        <v>54935</v>
      </c>
      <c r="B725" s="35">
        <v>43607.854166666664</v>
      </c>
      <c r="C725" s="34" t="s">
        <v>6</v>
      </c>
      <c r="D725" s="34">
        <v>4.5</v>
      </c>
      <c r="E725" s="34">
        <f t="shared" si="370"/>
        <v>4.5</v>
      </c>
      <c r="F725" s="34">
        <v>4</v>
      </c>
      <c r="G725" s="34">
        <f t="shared" si="355"/>
        <v>4</v>
      </c>
      <c r="H725" s="34">
        <v>5</v>
      </c>
      <c r="I725" s="34">
        <f t="shared" si="356"/>
        <v>5</v>
      </c>
      <c r="J725" s="30">
        <f t="shared" si="357"/>
        <v>4.0345692672539233</v>
      </c>
      <c r="K725" s="30">
        <f t="shared" si="358"/>
        <v>2.0624268527125693</v>
      </c>
      <c r="L725" s="30">
        <f t="shared" si="359"/>
        <v>0.44251619257664032</v>
      </c>
      <c r="M725" s="30">
        <f t="shared" si="360"/>
        <v>1.5296262219647134</v>
      </c>
      <c r="N725" s="1"/>
      <c r="O725" s="1"/>
      <c r="P725" s="21">
        <f t="shared" si="361"/>
        <v>1.3448564224179744</v>
      </c>
      <c r="Q725" s="21">
        <f t="shared" si="362"/>
        <v>63.448564224179748</v>
      </c>
      <c r="R725" s="34">
        <v>4</v>
      </c>
      <c r="S725" s="34">
        <v>4</v>
      </c>
      <c r="T725" s="34">
        <v>18</v>
      </c>
      <c r="U725" s="34">
        <v>5</v>
      </c>
      <c r="V725" s="34">
        <v>5</v>
      </c>
      <c r="W725" s="34">
        <v>2</v>
      </c>
      <c r="X725" s="28">
        <f t="shared" si="363"/>
        <v>5</v>
      </c>
      <c r="Y725" s="22">
        <f t="shared" si="364"/>
        <v>31.057999999999996</v>
      </c>
      <c r="Z725" s="3"/>
      <c r="AA725" s="22">
        <f t="shared" si="365"/>
        <v>0.47134730140566039</v>
      </c>
      <c r="AB725" s="22">
        <f t="shared" si="366"/>
        <v>54.713473014056603</v>
      </c>
      <c r="AC725" s="34">
        <v>4</v>
      </c>
      <c r="AD725" s="34">
        <v>4</v>
      </c>
      <c r="AE725" s="34">
        <f t="shared" si="380"/>
        <v>8</v>
      </c>
      <c r="AF725" s="5">
        <f t="shared" si="381"/>
        <v>0.45101055878998159</v>
      </c>
      <c r="AG725" s="5">
        <v>36</v>
      </c>
      <c r="AH725" s="5">
        <f t="shared" si="367"/>
        <v>264</v>
      </c>
      <c r="AI725" s="5">
        <f t="shared" si="382"/>
        <v>0.9456556687906702</v>
      </c>
      <c r="AJ725" s="5"/>
      <c r="AK725" s="23">
        <f t="shared" si="383"/>
        <v>0.69833311379032592</v>
      </c>
      <c r="AL725" s="23">
        <f t="shared" si="384"/>
        <v>56.983331137903257</v>
      </c>
      <c r="AM725">
        <v>3</v>
      </c>
      <c r="AN725">
        <v>3</v>
      </c>
      <c r="AO725">
        <v>4</v>
      </c>
      <c r="AP725">
        <v>4</v>
      </c>
      <c r="AQ725">
        <v>4</v>
      </c>
      <c r="AR725">
        <v>3</v>
      </c>
      <c r="AS725" s="6">
        <f t="shared" si="371"/>
        <v>21</v>
      </c>
      <c r="AT725" s="6">
        <f t="shared" si="372"/>
        <v>-0.51789915767352035</v>
      </c>
      <c r="AU725" s="6">
        <f t="shared" si="373"/>
        <v>-0.52688198111843199</v>
      </c>
      <c r="AV725" s="6">
        <f t="shared" si="374"/>
        <v>0.2970787949802603</v>
      </c>
      <c r="AW725" s="6">
        <f t="shared" si="375"/>
        <v>-0.2620324046144914</v>
      </c>
      <c r="AX725" s="6">
        <f t="shared" si="376"/>
        <v>0.37758186298369223</v>
      </c>
      <c r="AY725" s="6">
        <f t="shared" si="377"/>
        <v>-0.94861862185802748</v>
      </c>
      <c r="AZ725" s="6"/>
      <c r="BA725" s="6"/>
      <c r="BB725" s="24">
        <f t="shared" si="378"/>
        <v>-0.26346191788341983</v>
      </c>
      <c r="BC725" s="24">
        <f t="shared" si="385"/>
        <v>47.3653808211658</v>
      </c>
      <c r="BD725" s="20">
        <f t="shared" si="379"/>
        <v>2.2510749197305411</v>
      </c>
      <c r="BE725" s="8">
        <f t="shared" si="368"/>
        <v>0.56276872993263527</v>
      </c>
      <c r="BF725" s="20">
        <f t="shared" si="369"/>
        <v>55.627687299326354</v>
      </c>
    </row>
    <row r="726" spans="1:58" customFormat="1">
      <c r="A726" s="34">
        <v>54935</v>
      </c>
      <c r="B726" s="35">
        <v>43608.4375</v>
      </c>
      <c r="C726" s="34" t="s">
        <v>12</v>
      </c>
      <c r="D726" s="34">
        <v>1.3</v>
      </c>
      <c r="E726" s="34">
        <f t="shared" si="370"/>
        <v>1.3</v>
      </c>
      <c r="F726" s="34">
        <v>4</v>
      </c>
      <c r="G726" s="34">
        <f t="shared" si="355"/>
        <v>4</v>
      </c>
      <c r="H726" s="34">
        <v>0</v>
      </c>
      <c r="I726" s="34">
        <f t="shared" si="356"/>
        <v>0</v>
      </c>
      <c r="J726" s="30">
        <f t="shared" si="357"/>
        <v>-1.1220922196298695</v>
      </c>
      <c r="K726" s="30">
        <f t="shared" si="358"/>
        <v>-0.57256821752649634</v>
      </c>
      <c r="L726" s="30">
        <f t="shared" si="359"/>
        <v>0.44251619257664032</v>
      </c>
      <c r="M726" s="30">
        <f t="shared" si="360"/>
        <v>-0.99204019468001348</v>
      </c>
      <c r="N726" s="1"/>
      <c r="O726" s="1"/>
      <c r="P726" s="21">
        <f t="shared" si="361"/>
        <v>-0.37403073987662316</v>
      </c>
      <c r="Q726" s="21">
        <f t="shared" si="362"/>
        <v>46.259692601233766</v>
      </c>
      <c r="R726" s="34">
        <v>3</v>
      </c>
      <c r="S726" s="34">
        <v>4</v>
      </c>
      <c r="T726" s="34">
        <v>18</v>
      </c>
      <c r="U726" s="34">
        <v>5</v>
      </c>
      <c r="V726" s="34">
        <v>5</v>
      </c>
      <c r="W726" s="34">
        <v>2</v>
      </c>
      <c r="X726" s="28">
        <f t="shared" si="363"/>
        <v>5</v>
      </c>
      <c r="Y726" s="22">
        <f t="shared" si="364"/>
        <v>30.511999999999997</v>
      </c>
      <c r="Z726" s="3"/>
      <c r="AA726" s="22">
        <f t="shared" si="365"/>
        <v>0.40069545050898486</v>
      </c>
      <c r="AB726" s="22">
        <f t="shared" si="366"/>
        <v>54.006954505089851</v>
      </c>
      <c r="AC726" s="34">
        <v>5</v>
      </c>
      <c r="AD726" s="34">
        <v>5</v>
      </c>
      <c r="AE726" s="34">
        <f t="shared" si="380"/>
        <v>10</v>
      </c>
      <c r="AF726" s="5">
        <f t="shared" si="381"/>
        <v>1.1260584871216406</v>
      </c>
      <c r="AG726" s="5">
        <v>36</v>
      </c>
      <c r="AH726" s="5">
        <f t="shared" si="367"/>
        <v>264</v>
      </c>
      <c r="AI726" s="5">
        <f t="shared" si="382"/>
        <v>0.9456556687906702</v>
      </c>
      <c r="AJ726" s="5"/>
      <c r="AK726" s="23">
        <f t="shared" si="383"/>
        <v>1.0358570779561553</v>
      </c>
      <c r="AL726" s="23">
        <f t="shared" si="384"/>
        <v>60.358570779561553</v>
      </c>
      <c r="AM726" s="14">
        <v>3</v>
      </c>
      <c r="AN726" s="14">
        <v>3</v>
      </c>
      <c r="AO726" s="14">
        <v>4</v>
      </c>
      <c r="AP726" s="14">
        <v>3</v>
      </c>
      <c r="AQ726" s="14">
        <v>3</v>
      </c>
      <c r="AR726" s="14">
        <v>4</v>
      </c>
      <c r="AS726" s="6">
        <f t="shared" si="371"/>
        <v>20</v>
      </c>
      <c r="AT726" s="6">
        <f t="shared" si="372"/>
        <v>-0.51789915767352035</v>
      </c>
      <c r="AU726" s="6">
        <f t="shared" si="373"/>
        <v>-0.52688198111843199</v>
      </c>
      <c r="AV726" s="6">
        <f t="shared" si="374"/>
        <v>0.2970787949802603</v>
      </c>
      <c r="AW726" s="6">
        <f t="shared" si="375"/>
        <v>-1.2620324046144913</v>
      </c>
      <c r="AX726" s="6">
        <f t="shared" si="376"/>
        <v>-0.81754681637338489</v>
      </c>
      <c r="AY726" s="6">
        <f t="shared" si="377"/>
        <v>0.25555636805068033</v>
      </c>
      <c r="AZ726" s="6"/>
      <c r="BA726" s="6"/>
      <c r="BB726" s="24">
        <f t="shared" si="378"/>
        <v>-0.42862086612481459</v>
      </c>
      <c r="BC726" s="24">
        <f t="shared" si="385"/>
        <v>45.713791338751854</v>
      </c>
      <c r="BD726" s="20">
        <f t="shared" si="379"/>
        <v>0.63390092246370244</v>
      </c>
      <c r="BE726" s="8">
        <f t="shared" si="368"/>
        <v>0.15847523061592561</v>
      </c>
      <c r="BF726" s="20">
        <f t="shared" si="369"/>
        <v>51.58475230615926</v>
      </c>
    </row>
    <row r="727" spans="1:58" customFormat="1">
      <c r="A727" s="34">
        <v>54935</v>
      </c>
      <c r="B727" s="35">
        <v>43608.5625</v>
      </c>
      <c r="C727" s="34" t="s">
        <v>4</v>
      </c>
      <c r="D727" s="37">
        <v>2.2363636363636363</v>
      </c>
      <c r="E727" s="1">
        <f t="shared" si="370"/>
        <v>2.2363636363636363</v>
      </c>
      <c r="F727" s="37">
        <v>4</v>
      </c>
      <c r="G727" s="1">
        <f t="shared" si="355"/>
        <v>4</v>
      </c>
      <c r="H727" s="37">
        <v>2</v>
      </c>
      <c r="I727" s="1">
        <f t="shared" si="356"/>
        <v>2</v>
      </c>
      <c r="J727" s="30">
        <f t="shared" si="357"/>
        <v>0.65760983633092973</v>
      </c>
      <c r="K727" s="30">
        <f t="shared" si="358"/>
        <v>0.19846727177641202</v>
      </c>
      <c r="L727" s="30">
        <f t="shared" si="359"/>
        <v>0.44251619257664032</v>
      </c>
      <c r="M727" s="30">
        <f t="shared" si="360"/>
        <v>1.6626371977877374E-2</v>
      </c>
      <c r="N727" s="1"/>
      <c r="O727" s="1"/>
      <c r="P727" s="21">
        <f t="shared" si="361"/>
        <v>0.21920327877697657</v>
      </c>
      <c r="Q727" s="21">
        <f t="shared" si="362"/>
        <v>52.192032787769769</v>
      </c>
      <c r="R727" s="34">
        <v>4</v>
      </c>
      <c r="S727" s="34">
        <v>4</v>
      </c>
      <c r="T727" s="34">
        <v>18</v>
      </c>
      <c r="U727" s="34">
        <v>4</v>
      </c>
      <c r="V727" s="34">
        <v>4</v>
      </c>
      <c r="W727" s="34">
        <v>2</v>
      </c>
      <c r="X727" s="28">
        <f t="shared" si="363"/>
        <v>5</v>
      </c>
      <c r="Y727" s="22">
        <f t="shared" si="364"/>
        <v>29.224</v>
      </c>
      <c r="Z727" s="3"/>
      <c r="AA727" s="22">
        <f t="shared" si="365"/>
        <v>0.23402954582964811</v>
      </c>
      <c r="AB727" s="22">
        <f t="shared" si="366"/>
        <v>52.340295458296481</v>
      </c>
      <c r="AC727" s="34">
        <v>5</v>
      </c>
      <c r="AD727" s="34">
        <v>5</v>
      </c>
      <c r="AE727" s="34">
        <f t="shared" si="380"/>
        <v>10</v>
      </c>
      <c r="AF727" s="5">
        <f t="shared" si="381"/>
        <v>1.1260584871216406</v>
      </c>
      <c r="AG727" s="5">
        <v>36</v>
      </c>
      <c r="AH727" s="5">
        <f t="shared" si="367"/>
        <v>264</v>
      </c>
      <c r="AI727" s="5">
        <f t="shared" si="382"/>
        <v>0.9456556687906702</v>
      </c>
      <c r="AJ727" s="5"/>
      <c r="AK727" s="23">
        <f t="shared" si="383"/>
        <v>1.0358570779561553</v>
      </c>
      <c r="AL727" s="23">
        <f t="shared" si="384"/>
        <v>60.358570779561553</v>
      </c>
      <c r="AM727" s="14">
        <v>3</v>
      </c>
      <c r="AN727" s="14">
        <v>3</v>
      </c>
      <c r="AO727" s="14">
        <v>4</v>
      </c>
      <c r="AP727" s="14">
        <v>3</v>
      </c>
      <c r="AQ727" s="14">
        <v>3</v>
      </c>
      <c r="AR727" s="14">
        <v>4</v>
      </c>
      <c r="AS727" s="6">
        <f t="shared" si="371"/>
        <v>20</v>
      </c>
      <c r="AT727" s="6">
        <f t="shared" si="372"/>
        <v>-0.51789915767352035</v>
      </c>
      <c r="AU727" s="6">
        <f t="shared" si="373"/>
        <v>-0.52688198111843199</v>
      </c>
      <c r="AV727" s="6">
        <f t="shared" si="374"/>
        <v>0.2970787949802603</v>
      </c>
      <c r="AW727" s="6">
        <f t="shared" si="375"/>
        <v>-1.2620324046144913</v>
      </c>
      <c r="AX727" s="6">
        <f t="shared" si="376"/>
        <v>-0.81754681637338489</v>
      </c>
      <c r="AY727" s="6">
        <f t="shared" si="377"/>
        <v>0.25555636805068033</v>
      </c>
      <c r="AZ727" s="6"/>
      <c r="BA727" s="6"/>
      <c r="BB727" s="24">
        <f t="shared" si="378"/>
        <v>-0.42862086612481459</v>
      </c>
      <c r="BC727" s="24">
        <f t="shared" si="385"/>
        <v>45.713791338751854</v>
      </c>
      <c r="BD727" s="20">
        <f t="shared" si="379"/>
        <v>1.0604690364379654</v>
      </c>
      <c r="BE727" s="8">
        <f t="shared" si="368"/>
        <v>0.26511725910949135</v>
      </c>
      <c r="BF727" s="20">
        <f t="shared" si="369"/>
        <v>52.651172591094912</v>
      </c>
    </row>
    <row r="728" spans="1:58" customFormat="1">
      <c r="A728" s="34">
        <v>54935</v>
      </c>
      <c r="B728" s="35">
        <v>43608.756944444445</v>
      </c>
      <c r="C728" s="34" t="s">
        <v>5</v>
      </c>
      <c r="D728" s="34">
        <v>2.5</v>
      </c>
      <c r="E728" s="34">
        <f t="shared" si="370"/>
        <v>2.5</v>
      </c>
      <c r="F728" s="34">
        <v>4</v>
      </c>
      <c r="G728" s="34">
        <f t="shared" si="355"/>
        <v>4</v>
      </c>
      <c r="H728" s="34">
        <v>0</v>
      </c>
      <c r="I728" s="34">
        <f t="shared" si="356"/>
        <v>0</v>
      </c>
      <c r="J728" s="30">
        <f t="shared" si="357"/>
        <v>-0.13396906829021993</v>
      </c>
      <c r="K728" s="30">
        <f t="shared" si="358"/>
        <v>0.41555493381315328</v>
      </c>
      <c r="L728" s="30">
        <f t="shared" si="359"/>
        <v>0.44251619257664032</v>
      </c>
      <c r="M728" s="30">
        <f t="shared" si="360"/>
        <v>-0.99204019468001348</v>
      </c>
      <c r="N728" s="1"/>
      <c r="O728" s="1"/>
      <c r="P728" s="21">
        <f t="shared" si="361"/>
        <v>-4.4656356096739978E-2</v>
      </c>
      <c r="Q728" s="21">
        <f t="shared" si="362"/>
        <v>49.553436439032602</v>
      </c>
      <c r="R728" s="34">
        <v>4</v>
      </c>
      <c r="S728" s="34">
        <v>4</v>
      </c>
      <c r="T728" s="34">
        <v>18</v>
      </c>
      <c r="U728" s="34">
        <v>4</v>
      </c>
      <c r="V728" s="34">
        <v>4</v>
      </c>
      <c r="W728" s="34">
        <v>2</v>
      </c>
      <c r="X728" s="28">
        <f t="shared" si="363"/>
        <v>5</v>
      </c>
      <c r="Y728" s="22">
        <f t="shared" si="364"/>
        <v>29.224</v>
      </c>
      <c r="Z728" s="3"/>
      <c r="AA728" s="22">
        <f t="shared" si="365"/>
        <v>0.23402954582964811</v>
      </c>
      <c r="AB728" s="22">
        <f t="shared" si="366"/>
        <v>52.340295458296481</v>
      </c>
      <c r="AC728" s="34">
        <v>5</v>
      </c>
      <c r="AD728" s="34">
        <v>5</v>
      </c>
      <c r="AE728" s="34">
        <f t="shared" si="380"/>
        <v>10</v>
      </c>
      <c r="AF728" s="5">
        <f t="shared" si="381"/>
        <v>1.1260584871216406</v>
      </c>
      <c r="AG728" s="5">
        <v>36</v>
      </c>
      <c r="AH728" s="5">
        <f t="shared" si="367"/>
        <v>264</v>
      </c>
      <c r="AI728" s="5">
        <f t="shared" si="382"/>
        <v>0.9456556687906702</v>
      </c>
      <c r="AJ728" s="5"/>
      <c r="AK728" s="23">
        <f t="shared" si="383"/>
        <v>1.0358570779561553</v>
      </c>
      <c r="AL728" s="23">
        <f t="shared" si="384"/>
        <v>60.358570779561553</v>
      </c>
      <c r="AM728" s="14">
        <v>3</v>
      </c>
      <c r="AN728" s="14">
        <v>3</v>
      </c>
      <c r="AO728" s="14">
        <v>4</v>
      </c>
      <c r="AP728" s="14">
        <v>3</v>
      </c>
      <c r="AQ728" s="14">
        <v>3</v>
      </c>
      <c r="AR728" s="14">
        <v>4</v>
      </c>
      <c r="AS728" s="6">
        <f t="shared" si="371"/>
        <v>20</v>
      </c>
      <c r="AT728" s="6">
        <f t="shared" si="372"/>
        <v>-0.51789915767352035</v>
      </c>
      <c r="AU728" s="6">
        <f t="shared" si="373"/>
        <v>-0.52688198111843199</v>
      </c>
      <c r="AV728" s="6">
        <f t="shared" si="374"/>
        <v>0.2970787949802603</v>
      </c>
      <c r="AW728" s="6">
        <f t="shared" si="375"/>
        <v>-1.2620324046144913</v>
      </c>
      <c r="AX728" s="6">
        <f t="shared" si="376"/>
        <v>-0.81754681637338489</v>
      </c>
      <c r="AY728" s="6">
        <f t="shared" si="377"/>
        <v>0.25555636805068033</v>
      </c>
      <c r="AZ728" s="6"/>
      <c r="BA728" s="6"/>
      <c r="BB728" s="24">
        <f t="shared" si="378"/>
        <v>-0.42862086612481459</v>
      </c>
      <c r="BC728" s="24">
        <f t="shared" si="385"/>
        <v>45.713791338751854</v>
      </c>
      <c r="BD728" s="20">
        <f t="shared" si="379"/>
        <v>0.79660940156424886</v>
      </c>
      <c r="BE728" s="8">
        <f t="shared" si="368"/>
        <v>0.19915235039106222</v>
      </c>
      <c r="BF728" s="20">
        <f t="shared" si="369"/>
        <v>51.991523503910621</v>
      </c>
    </row>
    <row r="729" spans="1:58" s="9" customFormat="1" ht="15.75" thickBot="1">
      <c r="A729" s="60">
        <v>54935</v>
      </c>
      <c r="B729" s="72">
        <v>43608.854166666664</v>
      </c>
      <c r="C729" s="60" t="s">
        <v>6</v>
      </c>
      <c r="D729" s="60">
        <v>1.3</v>
      </c>
      <c r="E729" s="60">
        <f t="shared" si="370"/>
        <v>1.3</v>
      </c>
      <c r="F729" s="60">
        <v>4</v>
      </c>
      <c r="G729" s="60">
        <f t="shared" si="355"/>
        <v>4</v>
      </c>
      <c r="H729" s="60">
        <v>4</v>
      </c>
      <c r="I729" s="60">
        <f t="shared" si="356"/>
        <v>4</v>
      </c>
      <c r="J729" s="39">
        <f t="shared" si="357"/>
        <v>0.89524091368591208</v>
      </c>
      <c r="K729" s="39">
        <f t="shared" si="358"/>
        <v>-0.57256821752649634</v>
      </c>
      <c r="L729" s="39">
        <f t="shared" si="359"/>
        <v>0.44251619257664032</v>
      </c>
      <c r="M729" s="39">
        <f t="shared" si="360"/>
        <v>1.0252929386357681</v>
      </c>
      <c r="N729" s="10"/>
      <c r="O729" s="10"/>
      <c r="P729" s="26">
        <f t="shared" si="361"/>
        <v>0.29841363789530401</v>
      </c>
      <c r="Q729" s="26">
        <f t="shared" si="362"/>
        <v>52.984136378953039</v>
      </c>
      <c r="R729" s="60">
        <v>4</v>
      </c>
      <c r="S729" s="60">
        <v>4</v>
      </c>
      <c r="T729" s="60">
        <v>18</v>
      </c>
      <c r="U729" s="60">
        <v>5</v>
      </c>
      <c r="V729" s="60">
        <v>5</v>
      </c>
      <c r="W729" s="60">
        <v>2</v>
      </c>
      <c r="X729" s="40">
        <f t="shared" si="363"/>
        <v>5</v>
      </c>
      <c r="Y729" s="41">
        <f t="shared" si="364"/>
        <v>31.057999999999996</v>
      </c>
      <c r="Z729" s="11"/>
      <c r="AA729" s="41">
        <f t="shared" si="365"/>
        <v>0.47134730140566039</v>
      </c>
      <c r="AB729" s="41">
        <f t="shared" si="366"/>
        <v>54.713473014056603</v>
      </c>
      <c r="AC729" s="60">
        <v>5</v>
      </c>
      <c r="AD729" s="60">
        <v>5</v>
      </c>
      <c r="AE729" s="34">
        <f t="shared" si="380"/>
        <v>10</v>
      </c>
      <c r="AF729" s="5">
        <f t="shared" si="381"/>
        <v>1.1260584871216406</v>
      </c>
      <c r="AG729" s="5">
        <v>36</v>
      </c>
      <c r="AH729" s="5">
        <f t="shared" si="367"/>
        <v>264</v>
      </c>
      <c r="AI729" s="5">
        <f t="shared" si="382"/>
        <v>0.9456556687906702</v>
      </c>
      <c r="AJ729" s="12"/>
      <c r="AK729" s="23">
        <f t="shared" si="383"/>
        <v>1.0358570779561553</v>
      </c>
      <c r="AL729" s="23">
        <f t="shared" si="384"/>
        <v>60.358570779561553</v>
      </c>
      <c r="AM729" s="9">
        <v>3</v>
      </c>
      <c r="AN729" s="9">
        <v>3</v>
      </c>
      <c r="AO729" s="9">
        <v>4</v>
      </c>
      <c r="AP729" s="9">
        <v>3</v>
      </c>
      <c r="AQ729" s="9">
        <v>3</v>
      </c>
      <c r="AR729" s="9">
        <v>4</v>
      </c>
      <c r="AS729" s="13">
        <f t="shared" si="371"/>
        <v>20</v>
      </c>
      <c r="AT729" s="13">
        <f t="shared" si="372"/>
        <v>-0.51789915767352035</v>
      </c>
      <c r="AU729" s="13">
        <f t="shared" si="373"/>
        <v>-0.52688198111843199</v>
      </c>
      <c r="AV729" s="13">
        <f t="shared" si="374"/>
        <v>0.2970787949802603</v>
      </c>
      <c r="AW729" s="13">
        <f t="shared" si="375"/>
        <v>-1.2620324046144913</v>
      </c>
      <c r="AX729" s="13">
        <f t="shared" si="376"/>
        <v>-0.81754681637338489</v>
      </c>
      <c r="AY729" s="13">
        <f t="shared" si="377"/>
        <v>0.25555636805068033</v>
      </c>
      <c r="AZ729" s="13"/>
      <c r="BA729" s="13"/>
      <c r="BB729" s="43">
        <f t="shared" si="378"/>
        <v>-0.42862086612481459</v>
      </c>
      <c r="BC729" s="43">
        <f t="shared" si="385"/>
        <v>45.713791338751854</v>
      </c>
      <c r="BD729" s="45">
        <f t="shared" si="379"/>
        <v>1.3769971511323051</v>
      </c>
      <c r="BE729" s="44">
        <f t="shared" si="368"/>
        <v>0.34424928778307629</v>
      </c>
      <c r="BF729" s="45">
        <f t="shared" si="369"/>
        <v>53.442492877830766</v>
      </c>
    </row>
    <row r="730" spans="1:58" customFormat="1">
      <c r="A730" s="68">
        <v>54936</v>
      </c>
      <c r="B730" s="74">
        <v>43602.4375</v>
      </c>
      <c r="C730" s="68" t="s">
        <v>3</v>
      </c>
      <c r="D730" s="68">
        <v>4.5</v>
      </c>
      <c r="E730" s="34">
        <f t="shared" si="370"/>
        <v>4.5</v>
      </c>
      <c r="F730" s="68">
        <v>5</v>
      </c>
      <c r="G730" s="34">
        <f t="shared" si="355"/>
        <v>5</v>
      </c>
      <c r="H730" s="68">
        <v>0</v>
      </c>
      <c r="I730" s="34">
        <f t="shared" si="356"/>
        <v>0</v>
      </c>
      <c r="J730" s="30">
        <f t="shared" si="357"/>
        <v>2.5656864721640797</v>
      </c>
      <c r="K730" s="30">
        <f t="shared" si="358"/>
        <v>2.0624268527125693</v>
      </c>
      <c r="L730" s="30">
        <f t="shared" si="359"/>
        <v>1.4952998141315237</v>
      </c>
      <c r="M730" s="30">
        <f t="shared" si="360"/>
        <v>-0.99204019468001348</v>
      </c>
      <c r="N730" s="1"/>
      <c r="O730" s="1"/>
      <c r="P730" s="21">
        <f t="shared" si="361"/>
        <v>0.85522882405469325</v>
      </c>
      <c r="Q730" s="21">
        <f t="shared" si="362"/>
        <v>58.552288240546929</v>
      </c>
      <c r="R730" s="38">
        <v>4</v>
      </c>
      <c r="S730" s="38">
        <v>4</v>
      </c>
      <c r="T730" s="68">
        <v>8</v>
      </c>
      <c r="U730" s="68">
        <v>2</v>
      </c>
      <c r="V730" s="68">
        <v>2</v>
      </c>
      <c r="W730" s="68">
        <v>1</v>
      </c>
      <c r="X730" s="28">
        <f t="shared" si="363"/>
        <v>6</v>
      </c>
      <c r="Y730" s="22">
        <f t="shared" si="364"/>
        <v>15.521000000000001</v>
      </c>
      <c r="Z730" s="16"/>
      <c r="AA730" s="22">
        <f t="shared" si="365"/>
        <v>-1.5391248732860023</v>
      </c>
      <c r="AB730" s="22">
        <f t="shared" si="366"/>
        <v>34.608751267139979</v>
      </c>
      <c r="AC730" s="34">
        <v>5</v>
      </c>
      <c r="AD730" s="34">
        <v>0</v>
      </c>
      <c r="AE730" s="34">
        <f t="shared" si="380"/>
        <v>5</v>
      </c>
      <c r="AF730" s="5">
        <f t="shared" si="381"/>
        <v>-0.56156133370750683</v>
      </c>
      <c r="AG730" s="5">
        <v>61</v>
      </c>
      <c r="AH730" s="5">
        <f>300-AG730</f>
        <v>239</v>
      </c>
      <c r="AI730" s="5">
        <f t="shared" si="382"/>
        <v>0.48234854130089422</v>
      </c>
      <c r="AJ730" s="17"/>
      <c r="AK730" s="23">
        <f t="shared" si="383"/>
        <v>-3.9606396203306304E-2</v>
      </c>
      <c r="AL730" s="23">
        <f t="shared" si="384"/>
        <v>49.603936037966939</v>
      </c>
      <c r="AM730">
        <v>4</v>
      </c>
      <c r="AN730">
        <v>5</v>
      </c>
      <c r="AO730">
        <v>2</v>
      </c>
      <c r="AP730">
        <v>3</v>
      </c>
      <c r="AQ730">
        <v>4</v>
      </c>
      <c r="AR730">
        <v>5</v>
      </c>
      <c r="AS730" s="6">
        <f t="shared" si="371"/>
        <v>23</v>
      </c>
      <c r="AT730" s="6">
        <f t="shared" si="372"/>
        <v>0.62983474426353547</v>
      </c>
      <c r="AU730" s="6">
        <f t="shared" si="373"/>
        <v>1.6649470603342449</v>
      </c>
      <c r="AV730" s="6">
        <f t="shared" si="374"/>
        <v>-1.9557687336200473</v>
      </c>
      <c r="AW730" s="6">
        <f t="shared" si="375"/>
        <v>-1.2620324046144913</v>
      </c>
      <c r="AX730" s="6">
        <f t="shared" si="376"/>
        <v>0.37758186298369223</v>
      </c>
      <c r="AY730" s="6">
        <f t="shared" si="377"/>
        <v>1.459731357959388</v>
      </c>
      <c r="AZ730" s="6"/>
      <c r="BA730" s="6"/>
      <c r="BB730" s="24">
        <f t="shared" si="378"/>
        <v>0.15238231455105367</v>
      </c>
      <c r="BC730" s="24">
        <f t="shared" si="385"/>
        <v>51.523823145510534</v>
      </c>
      <c r="BD730" s="20">
        <f t="shared" si="379"/>
        <v>-0.57112013088356173</v>
      </c>
      <c r="BE730" s="8">
        <f t="shared" si="368"/>
        <v>-0.14278003272089043</v>
      </c>
      <c r="BF730" s="20">
        <f t="shared" si="369"/>
        <v>48.572199672791093</v>
      </c>
    </row>
    <row r="731" spans="1:58" customFormat="1">
      <c r="A731" s="34">
        <v>54936</v>
      </c>
      <c r="B731" s="35">
        <v>43602.61041666667</v>
      </c>
      <c r="C731" s="34" t="s">
        <v>4</v>
      </c>
      <c r="D731" s="34">
        <v>3</v>
      </c>
      <c r="E731" s="34">
        <f t="shared" si="370"/>
        <v>3</v>
      </c>
      <c r="F731" s="34">
        <v>4</v>
      </c>
      <c r="G731" s="34">
        <f t="shared" si="355"/>
        <v>4</v>
      </c>
      <c r="H731" s="34">
        <v>5</v>
      </c>
      <c r="I731" s="34">
        <f t="shared" si="356"/>
        <v>5</v>
      </c>
      <c r="J731" s="30">
        <f t="shared" si="357"/>
        <v>2.7994153280793608</v>
      </c>
      <c r="K731" s="30">
        <f t="shared" si="358"/>
        <v>0.82727291353800725</v>
      </c>
      <c r="L731" s="30">
        <f t="shared" si="359"/>
        <v>0.44251619257664032</v>
      </c>
      <c r="M731" s="30">
        <f t="shared" si="360"/>
        <v>1.5296262219647134</v>
      </c>
      <c r="N731" s="1"/>
      <c r="O731" s="1"/>
      <c r="P731" s="21">
        <f t="shared" si="361"/>
        <v>0.9331384426931203</v>
      </c>
      <c r="Q731" s="21">
        <f t="shared" si="362"/>
        <v>59.331384426931201</v>
      </c>
      <c r="R731" s="34">
        <v>4</v>
      </c>
      <c r="S731" s="34">
        <v>5</v>
      </c>
      <c r="T731" s="34">
        <v>19</v>
      </c>
      <c r="U731" s="34">
        <v>4</v>
      </c>
      <c r="V731" s="34">
        <v>5</v>
      </c>
      <c r="W731" s="34">
        <v>2</v>
      </c>
      <c r="X731" s="28">
        <f t="shared" si="363"/>
        <v>5</v>
      </c>
      <c r="Y731" s="22">
        <f t="shared" si="364"/>
        <v>31.548000000000002</v>
      </c>
      <c r="Z731" s="3"/>
      <c r="AA731" s="22">
        <f t="shared" si="365"/>
        <v>0.53475280862062635</v>
      </c>
      <c r="AB731" s="22">
        <f t="shared" si="366"/>
        <v>55.347528086206268</v>
      </c>
      <c r="AC731" s="34">
        <v>5</v>
      </c>
      <c r="AD731" s="34">
        <v>0</v>
      </c>
      <c r="AE731" s="34">
        <f t="shared" si="380"/>
        <v>5</v>
      </c>
      <c r="AF731" s="5">
        <f t="shared" si="381"/>
        <v>-0.56156133370750683</v>
      </c>
      <c r="AG731" s="5">
        <v>61</v>
      </c>
      <c r="AH731" s="5">
        <f t="shared" ref="AH731:AH757" si="386">300-AG731</f>
        <v>239</v>
      </c>
      <c r="AI731" s="5">
        <f t="shared" si="382"/>
        <v>0.48234854130089422</v>
      </c>
      <c r="AJ731" s="17"/>
      <c r="AK731" s="23">
        <f t="shared" si="383"/>
        <v>-3.9606396203306304E-2</v>
      </c>
      <c r="AL731" s="23">
        <f t="shared" si="384"/>
        <v>49.603936037966939</v>
      </c>
      <c r="AM731">
        <v>4</v>
      </c>
      <c r="AN731">
        <v>5</v>
      </c>
      <c r="AO731">
        <v>2</v>
      </c>
      <c r="AP731">
        <v>3</v>
      </c>
      <c r="AQ731">
        <v>4</v>
      </c>
      <c r="AR731">
        <v>5</v>
      </c>
      <c r="AS731" s="6">
        <f t="shared" si="371"/>
        <v>23</v>
      </c>
      <c r="AT731" s="6">
        <f t="shared" si="372"/>
        <v>0.62983474426353547</v>
      </c>
      <c r="AU731" s="6">
        <f t="shared" si="373"/>
        <v>1.6649470603342449</v>
      </c>
      <c r="AV731" s="6">
        <f t="shared" si="374"/>
        <v>-1.9557687336200473</v>
      </c>
      <c r="AW731" s="6">
        <f t="shared" si="375"/>
        <v>-1.2620324046144913</v>
      </c>
      <c r="AX731" s="6">
        <f t="shared" si="376"/>
        <v>0.37758186298369223</v>
      </c>
      <c r="AY731" s="6">
        <f t="shared" si="377"/>
        <v>1.459731357959388</v>
      </c>
      <c r="AZ731" s="6"/>
      <c r="BA731" s="6"/>
      <c r="BB731" s="24">
        <f t="shared" si="378"/>
        <v>0.15238231455105367</v>
      </c>
      <c r="BC731" s="24">
        <f t="shared" si="385"/>
        <v>51.523823145510534</v>
      </c>
      <c r="BD731" s="20">
        <f t="shared" si="379"/>
        <v>1.580667169661494</v>
      </c>
      <c r="BE731" s="8">
        <f t="shared" si="368"/>
        <v>0.3951667924153735</v>
      </c>
      <c r="BF731" s="20">
        <f t="shared" si="369"/>
        <v>53.951667924153732</v>
      </c>
    </row>
    <row r="732" spans="1:58" customFormat="1">
      <c r="A732" s="34">
        <v>54936</v>
      </c>
      <c r="B732" s="35">
        <v>43602.730555555558</v>
      </c>
      <c r="C732" s="34" t="s">
        <v>5</v>
      </c>
      <c r="D732" s="34">
        <v>4.3</v>
      </c>
      <c r="E732" s="34">
        <f t="shared" si="370"/>
        <v>4.3</v>
      </c>
      <c r="F732" s="34">
        <v>5</v>
      </c>
      <c r="G732" s="34">
        <f t="shared" si="355"/>
        <v>5</v>
      </c>
      <c r="H732" s="34">
        <v>0</v>
      </c>
      <c r="I732" s="34">
        <f t="shared" si="356"/>
        <v>0</v>
      </c>
      <c r="J732" s="30">
        <f t="shared" si="357"/>
        <v>2.4009992802741378</v>
      </c>
      <c r="K732" s="30">
        <f t="shared" si="358"/>
        <v>1.8977396608226274</v>
      </c>
      <c r="L732" s="30">
        <f t="shared" si="359"/>
        <v>1.4952998141315237</v>
      </c>
      <c r="M732" s="30">
        <f t="shared" si="360"/>
        <v>-0.99204019468001348</v>
      </c>
      <c r="N732" s="1"/>
      <c r="O732" s="1"/>
      <c r="P732" s="21">
        <f t="shared" si="361"/>
        <v>0.80033309342471259</v>
      </c>
      <c r="Q732" s="21">
        <f t="shared" si="362"/>
        <v>58.003330934247124</v>
      </c>
      <c r="R732" s="34">
        <v>4</v>
      </c>
      <c r="S732" s="34">
        <v>3</v>
      </c>
      <c r="T732" s="34">
        <v>15</v>
      </c>
      <c r="U732" s="34">
        <v>3</v>
      </c>
      <c r="V732" s="34">
        <v>3</v>
      </c>
      <c r="W732" s="34">
        <v>2</v>
      </c>
      <c r="X732" s="28">
        <f t="shared" si="363"/>
        <v>5</v>
      </c>
      <c r="Y732" s="22">
        <f t="shared" si="364"/>
        <v>24.019999999999996</v>
      </c>
      <c r="Z732" s="3"/>
      <c r="AA732" s="22">
        <f t="shared" si="365"/>
        <v>-0.43936282059214665</v>
      </c>
      <c r="AB732" s="22">
        <f t="shared" si="366"/>
        <v>45.606371794078534</v>
      </c>
      <c r="AC732" s="34">
        <v>5</v>
      </c>
      <c r="AD732" s="34">
        <v>0</v>
      </c>
      <c r="AE732" s="34">
        <f t="shared" si="380"/>
        <v>5</v>
      </c>
      <c r="AF732" s="5">
        <f t="shared" si="381"/>
        <v>-0.56156133370750683</v>
      </c>
      <c r="AG732" s="5">
        <v>61</v>
      </c>
      <c r="AH732" s="5">
        <f t="shared" si="386"/>
        <v>239</v>
      </c>
      <c r="AI732" s="5">
        <f t="shared" si="382"/>
        <v>0.48234854130089422</v>
      </c>
      <c r="AJ732" s="17"/>
      <c r="AK732" s="23">
        <f t="shared" si="383"/>
        <v>-3.9606396203306304E-2</v>
      </c>
      <c r="AL732" s="23">
        <f t="shared" si="384"/>
        <v>49.603936037966939</v>
      </c>
      <c r="AM732">
        <v>4</v>
      </c>
      <c r="AN732">
        <v>5</v>
      </c>
      <c r="AO732">
        <v>2</v>
      </c>
      <c r="AP732">
        <v>3</v>
      </c>
      <c r="AQ732">
        <v>4</v>
      </c>
      <c r="AR732">
        <v>5</v>
      </c>
      <c r="AS732" s="6">
        <f t="shared" si="371"/>
        <v>23</v>
      </c>
      <c r="AT732" s="6">
        <f t="shared" si="372"/>
        <v>0.62983474426353547</v>
      </c>
      <c r="AU732" s="6">
        <f t="shared" si="373"/>
        <v>1.6649470603342449</v>
      </c>
      <c r="AV732" s="6">
        <f t="shared" si="374"/>
        <v>-1.9557687336200473</v>
      </c>
      <c r="AW732" s="6">
        <f t="shared" si="375"/>
        <v>-1.2620324046144913</v>
      </c>
      <c r="AX732" s="6">
        <f t="shared" si="376"/>
        <v>0.37758186298369223</v>
      </c>
      <c r="AY732" s="6">
        <f t="shared" si="377"/>
        <v>1.459731357959388</v>
      </c>
      <c r="AZ732" s="6"/>
      <c r="BA732" s="6"/>
      <c r="BB732" s="24">
        <f t="shared" si="378"/>
        <v>0.15238231455105367</v>
      </c>
      <c r="BC732" s="24">
        <f t="shared" si="385"/>
        <v>51.523823145510534</v>
      </c>
      <c r="BD732" s="20">
        <f t="shared" si="379"/>
        <v>0.4737461911803133</v>
      </c>
      <c r="BE732" s="8">
        <f t="shared" si="368"/>
        <v>0.11843654779507833</v>
      </c>
      <c r="BF732" s="20">
        <f t="shared" si="369"/>
        <v>51.184365477950784</v>
      </c>
    </row>
    <row r="733" spans="1:58" customFormat="1">
      <c r="A733" s="34">
        <v>54936</v>
      </c>
      <c r="B733" s="35">
        <v>43602.854166666664</v>
      </c>
      <c r="C733" s="34" t="s">
        <v>6</v>
      </c>
      <c r="D733" s="37">
        <v>2.4593749999999996</v>
      </c>
      <c r="E733" s="1">
        <f t="shared" si="370"/>
        <v>2.4593749999999996</v>
      </c>
      <c r="F733" s="37">
        <v>2</v>
      </c>
      <c r="G733" s="1">
        <f t="shared" si="355"/>
        <v>2</v>
      </c>
      <c r="H733" s="37">
        <v>1</v>
      </c>
      <c r="I733" s="1">
        <f t="shared" si="356"/>
        <v>1</v>
      </c>
      <c r="J733" s="30">
        <f t="shared" si="357"/>
        <v>-1.7686551139236855</v>
      </c>
      <c r="K733" s="30">
        <f t="shared" si="358"/>
        <v>0.38210284796050858</v>
      </c>
      <c r="L733" s="30">
        <f t="shared" si="359"/>
        <v>-1.6630510505331262</v>
      </c>
      <c r="M733" s="30">
        <f t="shared" si="360"/>
        <v>-0.48770691135106803</v>
      </c>
      <c r="N733" s="1"/>
      <c r="O733" s="1"/>
      <c r="P733" s="21">
        <f t="shared" si="361"/>
        <v>-0.58955170464122852</v>
      </c>
      <c r="Q733" s="21">
        <f t="shared" si="362"/>
        <v>44.104482953587713</v>
      </c>
      <c r="R733" s="34">
        <v>4</v>
      </c>
      <c r="S733" s="34">
        <v>3</v>
      </c>
      <c r="T733" s="34">
        <v>15</v>
      </c>
      <c r="U733" s="34">
        <v>2</v>
      </c>
      <c r="V733" s="34">
        <v>2</v>
      </c>
      <c r="W733" s="34">
        <v>2</v>
      </c>
      <c r="X733" s="28">
        <f t="shared" si="363"/>
        <v>5</v>
      </c>
      <c r="Y733" s="22">
        <f t="shared" si="364"/>
        <v>22.185999999999996</v>
      </c>
      <c r="Z733" s="3"/>
      <c r="AA733" s="22">
        <f t="shared" si="365"/>
        <v>-0.67668057616815935</v>
      </c>
      <c r="AB733" s="22">
        <f t="shared" si="366"/>
        <v>43.233194238318404</v>
      </c>
      <c r="AC733" s="34">
        <v>5</v>
      </c>
      <c r="AD733" s="34">
        <v>0</v>
      </c>
      <c r="AE733" s="34">
        <f t="shared" si="380"/>
        <v>5</v>
      </c>
      <c r="AF733" s="5">
        <f t="shared" si="381"/>
        <v>-0.56156133370750683</v>
      </c>
      <c r="AG733" s="5">
        <v>61</v>
      </c>
      <c r="AH733" s="5">
        <f t="shared" si="386"/>
        <v>239</v>
      </c>
      <c r="AI733" s="5">
        <f t="shared" si="382"/>
        <v>0.48234854130089422</v>
      </c>
      <c r="AJ733" s="17"/>
      <c r="AK733" s="23">
        <f t="shared" si="383"/>
        <v>-3.9606396203306304E-2</v>
      </c>
      <c r="AL733" s="23">
        <f t="shared" si="384"/>
        <v>49.603936037966939</v>
      </c>
      <c r="AM733">
        <v>4</v>
      </c>
      <c r="AN733">
        <v>5</v>
      </c>
      <c r="AO733">
        <v>2</v>
      </c>
      <c r="AP733">
        <v>3</v>
      </c>
      <c r="AQ733">
        <v>4</v>
      </c>
      <c r="AR733">
        <v>5</v>
      </c>
      <c r="AS733" s="6">
        <f t="shared" si="371"/>
        <v>23</v>
      </c>
      <c r="AT733" s="6">
        <f t="shared" si="372"/>
        <v>0.62983474426353547</v>
      </c>
      <c r="AU733" s="6">
        <f t="shared" si="373"/>
        <v>1.6649470603342449</v>
      </c>
      <c r="AV733" s="6">
        <f t="shared" si="374"/>
        <v>-1.9557687336200473</v>
      </c>
      <c r="AW733" s="6">
        <f t="shared" si="375"/>
        <v>-1.2620324046144913</v>
      </c>
      <c r="AX733" s="6">
        <f t="shared" si="376"/>
        <v>0.37758186298369223</v>
      </c>
      <c r="AY733" s="6">
        <f t="shared" si="377"/>
        <v>1.459731357959388</v>
      </c>
      <c r="AZ733" s="6"/>
      <c r="BA733" s="6"/>
      <c r="BB733" s="24">
        <f t="shared" si="378"/>
        <v>0.15238231455105367</v>
      </c>
      <c r="BC733" s="24">
        <f t="shared" si="385"/>
        <v>51.523823145510534</v>
      </c>
      <c r="BD733" s="20">
        <f t="shared" si="379"/>
        <v>-1.1534563624616403</v>
      </c>
      <c r="BE733" s="8">
        <f t="shared" si="368"/>
        <v>-0.28836409061541007</v>
      </c>
      <c r="BF733" s="20">
        <f t="shared" si="369"/>
        <v>47.116359093845901</v>
      </c>
    </row>
    <row r="734" spans="1:58" customFormat="1">
      <c r="A734" s="68">
        <v>54936</v>
      </c>
      <c r="B734" s="74">
        <v>43603.4375</v>
      </c>
      <c r="C734" s="68" t="s">
        <v>7</v>
      </c>
      <c r="D734" s="68">
        <v>3.5</v>
      </c>
      <c r="E734" s="68">
        <f t="shared" si="370"/>
        <v>3.5</v>
      </c>
      <c r="F734" s="68">
        <v>3</v>
      </c>
      <c r="G734" s="68">
        <f t="shared" si="355"/>
        <v>3</v>
      </c>
      <c r="H734" s="68">
        <v>5</v>
      </c>
      <c r="I734" s="68">
        <f t="shared" si="356"/>
        <v>5</v>
      </c>
      <c r="J734" s="61">
        <f t="shared" si="357"/>
        <v>2.1583496862493319</v>
      </c>
      <c r="K734" s="61">
        <f t="shared" si="358"/>
        <v>1.2389908932628613</v>
      </c>
      <c r="L734" s="61">
        <f t="shared" si="359"/>
        <v>-0.61026742897824293</v>
      </c>
      <c r="M734" s="61">
        <f t="shared" si="360"/>
        <v>1.5296262219647134</v>
      </c>
      <c r="N734" s="15"/>
      <c r="O734" s="15"/>
      <c r="P734" s="21">
        <f t="shared" si="361"/>
        <v>0.719449895416444</v>
      </c>
      <c r="Q734" s="25">
        <f t="shared" si="362"/>
        <v>57.194498954164438</v>
      </c>
      <c r="R734" s="68">
        <v>4</v>
      </c>
      <c r="S734" s="68">
        <v>2</v>
      </c>
      <c r="T734" s="68">
        <v>16</v>
      </c>
      <c r="U734" s="68">
        <v>4</v>
      </c>
      <c r="V734" s="68">
        <v>4</v>
      </c>
      <c r="W734" s="68">
        <v>2</v>
      </c>
      <c r="X734" s="62">
        <f t="shared" si="363"/>
        <v>5</v>
      </c>
      <c r="Y734" s="63">
        <f t="shared" si="364"/>
        <v>26.44</v>
      </c>
      <c r="Z734" s="16"/>
      <c r="AA734" s="63">
        <f t="shared" si="365"/>
        <v>-0.12621725434680739</v>
      </c>
      <c r="AB734" s="63">
        <f t="shared" si="366"/>
        <v>48.737827456531924</v>
      </c>
      <c r="AC734" s="34">
        <v>3</v>
      </c>
      <c r="AD734" s="34">
        <v>3</v>
      </c>
      <c r="AE734" s="34">
        <f t="shared" si="380"/>
        <v>6</v>
      </c>
      <c r="AF734" s="5">
        <f t="shared" si="381"/>
        <v>-0.22403736954167733</v>
      </c>
      <c r="AG734" s="5">
        <v>61</v>
      </c>
      <c r="AH734" s="5">
        <f t="shared" si="386"/>
        <v>239</v>
      </c>
      <c r="AI734" s="5">
        <f t="shared" si="382"/>
        <v>0.48234854130089422</v>
      </c>
      <c r="AJ734" s="17"/>
      <c r="AK734" s="23">
        <f t="shared" si="383"/>
        <v>0.12915558587960846</v>
      </c>
      <c r="AL734" s="23">
        <f t="shared" si="384"/>
        <v>51.291555858796087</v>
      </c>
      <c r="AM734" s="14">
        <v>4</v>
      </c>
      <c r="AN734" s="14">
        <v>3</v>
      </c>
      <c r="AO734" s="14">
        <v>4</v>
      </c>
      <c r="AP734" s="14">
        <v>2</v>
      </c>
      <c r="AQ734" s="14">
        <v>4</v>
      </c>
      <c r="AR734" s="14">
        <v>3</v>
      </c>
      <c r="AS734" s="6">
        <f t="shared" si="371"/>
        <v>20</v>
      </c>
      <c r="AT734" s="6">
        <f t="shared" si="372"/>
        <v>0.62983474426353547</v>
      </c>
      <c r="AU734" s="6">
        <f t="shared" si="373"/>
        <v>-0.52688198111843199</v>
      </c>
      <c r="AV734" s="6">
        <f t="shared" si="374"/>
        <v>0.2970787949802603</v>
      </c>
      <c r="AW734" s="6">
        <f t="shared" si="375"/>
        <v>-2.2620324046144913</v>
      </c>
      <c r="AX734" s="6">
        <f t="shared" si="376"/>
        <v>0.37758186298369223</v>
      </c>
      <c r="AY734" s="6">
        <f t="shared" si="377"/>
        <v>-0.94861862185802748</v>
      </c>
      <c r="AZ734" s="18"/>
      <c r="BA734" s="18"/>
      <c r="BB734" s="24">
        <f t="shared" si="378"/>
        <v>-0.40550626756057717</v>
      </c>
      <c r="BC734" s="24">
        <f t="shared" si="385"/>
        <v>45.944937324394232</v>
      </c>
      <c r="BD734" s="20">
        <f t="shared" si="379"/>
        <v>0.31688195938866781</v>
      </c>
      <c r="BE734" s="8">
        <f t="shared" si="368"/>
        <v>7.9220489847166953E-2</v>
      </c>
      <c r="BF734" s="65">
        <f t="shared" si="369"/>
        <v>50.792204898471667</v>
      </c>
    </row>
    <row r="735" spans="1:58" customFormat="1">
      <c r="A735" s="34">
        <v>54936</v>
      </c>
      <c r="B735" s="35">
        <v>43603.592361111114</v>
      </c>
      <c r="C735" s="34" t="s">
        <v>4</v>
      </c>
      <c r="D735" s="34">
        <v>1.5</v>
      </c>
      <c r="E735" s="34">
        <f t="shared" si="370"/>
        <v>1.5</v>
      </c>
      <c r="F735" s="34">
        <v>4</v>
      </c>
      <c r="G735" s="34">
        <f t="shared" si="355"/>
        <v>4</v>
      </c>
      <c r="H735" s="34">
        <v>5</v>
      </c>
      <c r="I735" s="34">
        <f t="shared" si="356"/>
        <v>5</v>
      </c>
      <c r="J735" s="30">
        <f t="shared" si="357"/>
        <v>1.5642613889047989</v>
      </c>
      <c r="K735" s="30">
        <f t="shared" si="358"/>
        <v>-0.40788102563655476</v>
      </c>
      <c r="L735" s="30">
        <f t="shared" si="359"/>
        <v>0.44251619257664032</v>
      </c>
      <c r="M735" s="30">
        <f t="shared" si="360"/>
        <v>1.5296262219647134</v>
      </c>
      <c r="N735" s="1"/>
      <c r="O735" s="1"/>
      <c r="P735" s="21">
        <f t="shared" si="361"/>
        <v>0.52142046296826627</v>
      </c>
      <c r="Q735" s="21">
        <f t="shared" si="362"/>
        <v>55.214204629682662</v>
      </c>
      <c r="R735" s="34">
        <v>4</v>
      </c>
      <c r="S735" s="34">
        <v>3</v>
      </c>
      <c r="T735" s="34">
        <v>19</v>
      </c>
      <c r="U735" s="34">
        <v>5</v>
      </c>
      <c r="V735" s="34">
        <v>6</v>
      </c>
      <c r="W735" s="34">
        <v>1</v>
      </c>
      <c r="X735" s="28">
        <f t="shared" si="363"/>
        <v>6</v>
      </c>
      <c r="Y735" s="22">
        <f t="shared" si="364"/>
        <v>32.431000000000004</v>
      </c>
      <c r="Z735" s="3"/>
      <c r="AA735" s="22">
        <f t="shared" si="365"/>
        <v>0.6490121206018804</v>
      </c>
      <c r="AB735" s="22">
        <f t="shared" si="366"/>
        <v>56.490121206018806</v>
      </c>
      <c r="AC735" s="34">
        <v>3</v>
      </c>
      <c r="AD735" s="34">
        <v>3</v>
      </c>
      <c r="AE735" s="34">
        <f t="shared" si="380"/>
        <v>6</v>
      </c>
      <c r="AF735" s="5">
        <f t="shared" si="381"/>
        <v>-0.22403736954167733</v>
      </c>
      <c r="AG735" s="5">
        <v>61</v>
      </c>
      <c r="AH735" s="5">
        <f t="shared" si="386"/>
        <v>239</v>
      </c>
      <c r="AI735" s="5">
        <f t="shared" si="382"/>
        <v>0.48234854130089422</v>
      </c>
      <c r="AJ735" s="17"/>
      <c r="AK735" s="23">
        <f t="shared" si="383"/>
        <v>0.12915558587960846</v>
      </c>
      <c r="AL735" s="23">
        <f t="shared" si="384"/>
        <v>51.291555858796087</v>
      </c>
      <c r="AM735">
        <v>4</v>
      </c>
      <c r="AN735">
        <v>3</v>
      </c>
      <c r="AO735">
        <v>4</v>
      </c>
      <c r="AP735">
        <v>2</v>
      </c>
      <c r="AQ735">
        <v>4</v>
      </c>
      <c r="AR735">
        <v>3</v>
      </c>
      <c r="AS735" s="6">
        <f t="shared" si="371"/>
        <v>20</v>
      </c>
      <c r="AT735" s="6">
        <f t="shared" si="372"/>
        <v>0.62983474426353547</v>
      </c>
      <c r="AU735" s="6">
        <f t="shared" si="373"/>
        <v>-0.52688198111843199</v>
      </c>
      <c r="AV735" s="6">
        <f t="shared" si="374"/>
        <v>0.2970787949802603</v>
      </c>
      <c r="AW735" s="6">
        <f t="shared" si="375"/>
        <v>-2.2620324046144913</v>
      </c>
      <c r="AX735" s="6">
        <f t="shared" si="376"/>
        <v>0.37758186298369223</v>
      </c>
      <c r="AY735" s="6">
        <f t="shared" si="377"/>
        <v>-0.94861862185802748</v>
      </c>
      <c r="AZ735" s="6"/>
      <c r="BA735" s="6"/>
      <c r="BB735" s="24">
        <f t="shared" si="378"/>
        <v>-0.40550626756057717</v>
      </c>
      <c r="BC735" s="24">
        <f t="shared" si="385"/>
        <v>45.944937324394232</v>
      </c>
      <c r="BD735" s="20">
        <f t="shared" si="379"/>
        <v>0.89408190188917813</v>
      </c>
      <c r="BE735" s="8">
        <f t="shared" si="368"/>
        <v>0.22352047547229453</v>
      </c>
      <c r="BF735" s="20">
        <f t="shared" si="369"/>
        <v>52.235204754722943</v>
      </c>
    </row>
    <row r="736" spans="1:58" customFormat="1">
      <c r="A736" s="34">
        <v>54936</v>
      </c>
      <c r="B736" s="35">
        <v>43603.786111111112</v>
      </c>
      <c r="C736" s="34" t="s">
        <v>5</v>
      </c>
      <c r="D736" s="34">
        <v>4.3</v>
      </c>
      <c r="E736" s="34">
        <f t="shared" si="370"/>
        <v>4.3</v>
      </c>
      <c r="F736" s="34">
        <v>5</v>
      </c>
      <c r="G736" s="34">
        <f t="shared" si="355"/>
        <v>5</v>
      </c>
      <c r="H736" s="34">
        <v>0</v>
      </c>
      <c r="I736" s="34">
        <f t="shared" si="356"/>
        <v>0</v>
      </c>
      <c r="J736" s="30">
        <f t="shared" si="357"/>
        <v>2.4009992802741378</v>
      </c>
      <c r="K736" s="30">
        <f t="shared" si="358"/>
        <v>1.8977396608226274</v>
      </c>
      <c r="L736" s="30">
        <f t="shared" si="359"/>
        <v>1.4952998141315237</v>
      </c>
      <c r="M736" s="30">
        <f t="shared" si="360"/>
        <v>-0.99204019468001348</v>
      </c>
      <c r="N736" s="1"/>
      <c r="O736" s="1"/>
      <c r="P736" s="21">
        <f t="shared" si="361"/>
        <v>0.80033309342471259</v>
      </c>
      <c r="Q736" s="21">
        <f t="shared" si="362"/>
        <v>58.003330934247124</v>
      </c>
      <c r="R736" s="34">
        <v>4</v>
      </c>
      <c r="S736" s="34">
        <v>5</v>
      </c>
      <c r="T736" s="34">
        <v>20</v>
      </c>
      <c r="U736" s="34">
        <v>5</v>
      </c>
      <c r="V736" s="34">
        <v>6</v>
      </c>
      <c r="W736" s="34">
        <v>1</v>
      </c>
      <c r="X736" s="28">
        <f t="shared" si="363"/>
        <v>6</v>
      </c>
      <c r="Y736" s="22">
        <f t="shared" si="364"/>
        <v>34.225999999999999</v>
      </c>
      <c r="Z736" s="3"/>
      <c r="AA736" s="22">
        <f t="shared" si="365"/>
        <v>0.88128331539955851</v>
      </c>
      <c r="AB736" s="22">
        <f t="shared" si="366"/>
        <v>58.812833153995584</v>
      </c>
      <c r="AC736" s="34">
        <v>3</v>
      </c>
      <c r="AD736" s="34">
        <v>3</v>
      </c>
      <c r="AE736" s="34">
        <f t="shared" si="380"/>
        <v>6</v>
      </c>
      <c r="AF736" s="5">
        <f t="shared" si="381"/>
        <v>-0.22403736954167733</v>
      </c>
      <c r="AG736" s="5">
        <v>61</v>
      </c>
      <c r="AH736" s="5">
        <f t="shared" si="386"/>
        <v>239</v>
      </c>
      <c r="AI736" s="5">
        <f t="shared" si="382"/>
        <v>0.48234854130089422</v>
      </c>
      <c r="AJ736" s="17"/>
      <c r="AK736" s="23">
        <f t="shared" si="383"/>
        <v>0.12915558587960846</v>
      </c>
      <c r="AL736" s="23">
        <f t="shared" si="384"/>
        <v>51.291555858796087</v>
      </c>
      <c r="AM736">
        <v>4</v>
      </c>
      <c r="AN736">
        <v>3</v>
      </c>
      <c r="AO736">
        <v>4</v>
      </c>
      <c r="AP736">
        <v>2</v>
      </c>
      <c r="AQ736">
        <v>4</v>
      </c>
      <c r="AR736">
        <v>3</v>
      </c>
      <c r="AS736" s="6">
        <f t="shared" si="371"/>
        <v>20</v>
      </c>
      <c r="AT736" s="6">
        <f t="shared" si="372"/>
        <v>0.62983474426353547</v>
      </c>
      <c r="AU736" s="6">
        <f t="shared" si="373"/>
        <v>-0.52688198111843199</v>
      </c>
      <c r="AV736" s="6">
        <f t="shared" si="374"/>
        <v>0.2970787949802603</v>
      </c>
      <c r="AW736" s="6">
        <f t="shared" si="375"/>
        <v>-2.2620324046144913</v>
      </c>
      <c r="AX736" s="6">
        <f t="shared" si="376"/>
        <v>0.37758186298369223</v>
      </c>
      <c r="AY736" s="6">
        <f t="shared" si="377"/>
        <v>-0.94861862185802748</v>
      </c>
      <c r="AZ736" s="6"/>
      <c r="BA736" s="6"/>
      <c r="BB736" s="24">
        <f t="shared" si="378"/>
        <v>-0.40550626756057717</v>
      </c>
      <c r="BC736" s="24">
        <f t="shared" si="385"/>
        <v>45.944937324394232</v>
      </c>
      <c r="BD736" s="20">
        <f t="shared" si="379"/>
        <v>1.4052657271433024</v>
      </c>
      <c r="BE736" s="8">
        <f t="shared" si="368"/>
        <v>0.35131643178582561</v>
      </c>
      <c r="BF736" s="20">
        <f t="shared" si="369"/>
        <v>53.513164317858255</v>
      </c>
    </row>
    <row r="737" spans="1:58" customFormat="1">
      <c r="A737" s="34">
        <v>54936</v>
      </c>
      <c r="B737" s="35">
        <v>43603.854166666664</v>
      </c>
      <c r="C737" s="34" t="s">
        <v>6</v>
      </c>
      <c r="D737" s="34">
        <v>1</v>
      </c>
      <c r="E737" s="34">
        <f t="shared" si="370"/>
        <v>1</v>
      </c>
      <c r="F737" s="34">
        <v>3</v>
      </c>
      <c r="G737" s="34">
        <f t="shared" si="355"/>
        <v>3</v>
      </c>
      <c r="H737" s="34">
        <v>0</v>
      </c>
      <c r="I737" s="34">
        <f t="shared" si="356"/>
        <v>0</v>
      </c>
      <c r="J737" s="30">
        <f t="shared" si="357"/>
        <v>-2.4219066290196651</v>
      </c>
      <c r="K737" s="30">
        <f t="shared" si="358"/>
        <v>-0.81959900536140873</v>
      </c>
      <c r="L737" s="30">
        <f t="shared" si="359"/>
        <v>-0.61026742897824293</v>
      </c>
      <c r="M737" s="30">
        <f t="shared" si="360"/>
        <v>-0.99204019468001348</v>
      </c>
      <c r="N737" s="1"/>
      <c r="O737" s="1"/>
      <c r="P737" s="21">
        <f t="shared" si="361"/>
        <v>-0.80730220967322175</v>
      </c>
      <c r="Q737" s="21">
        <f t="shared" si="362"/>
        <v>41.926977903267783</v>
      </c>
      <c r="R737" s="34">
        <v>4</v>
      </c>
      <c r="S737" s="34">
        <v>4</v>
      </c>
      <c r="T737" s="34">
        <v>18</v>
      </c>
      <c r="U737" s="34">
        <v>3</v>
      </c>
      <c r="V737" s="34">
        <v>4</v>
      </c>
      <c r="W737" s="34">
        <v>1</v>
      </c>
      <c r="X737" s="28">
        <f t="shared" si="363"/>
        <v>6</v>
      </c>
      <c r="Y737" s="22">
        <f t="shared" si="364"/>
        <v>28.177</v>
      </c>
      <c r="Z737" s="3"/>
      <c r="AA737" s="22">
        <f t="shared" si="365"/>
        <v>9.8548798780528399E-2</v>
      </c>
      <c r="AB737" s="22">
        <f t="shared" si="366"/>
        <v>50.985487987805286</v>
      </c>
      <c r="AC737" s="34">
        <v>3</v>
      </c>
      <c r="AD737" s="34">
        <v>3</v>
      </c>
      <c r="AE737" s="34">
        <f t="shared" si="380"/>
        <v>6</v>
      </c>
      <c r="AF737" s="5">
        <f t="shared" si="381"/>
        <v>-0.22403736954167733</v>
      </c>
      <c r="AG737" s="5">
        <v>61</v>
      </c>
      <c r="AH737" s="5">
        <f t="shared" si="386"/>
        <v>239</v>
      </c>
      <c r="AI737" s="5">
        <f t="shared" si="382"/>
        <v>0.48234854130089422</v>
      </c>
      <c r="AJ737" s="17"/>
      <c r="AK737" s="23">
        <f t="shared" si="383"/>
        <v>0.12915558587960846</v>
      </c>
      <c r="AL737" s="23">
        <f t="shared" si="384"/>
        <v>51.291555858796087</v>
      </c>
      <c r="AM737">
        <v>4</v>
      </c>
      <c r="AN737">
        <v>3</v>
      </c>
      <c r="AO737">
        <v>4</v>
      </c>
      <c r="AP737">
        <v>2</v>
      </c>
      <c r="AQ737">
        <v>4</v>
      </c>
      <c r="AR737">
        <v>3</v>
      </c>
      <c r="AS737" s="6">
        <f t="shared" si="371"/>
        <v>20</v>
      </c>
      <c r="AT737" s="6">
        <f t="shared" si="372"/>
        <v>0.62983474426353547</v>
      </c>
      <c r="AU737" s="6">
        <f t="shared" si="373"/>
        <v>-0.52688198111843199</v>
      </c>
      <c r="AV737" s="6">
        <f t="shared" si="374"/>
        <v>0.2970787949802603</v>
      </c>
      <c r="AW737" s="6">
        <f t="shared" si="375"/>
        <v>-2.2620324046144913</v>
      </c>
      <c r="AX737" s="6">
        <f t="shared" si="376"/>
        <v>0.37758186298369223</v>
      </c>
      <c r="AY737" s="6">
        <f t="shared" si="377"/>
        <v>-0.94861862185802748</v>
      </c>
      <c r="AZ737" s="6"/>
      <c r="BA737" s="6"/>
      <c r="BB737" s="24">
        <f t="shared" si="378"/>
        <v>-0.40550626756057717</v>
      </c>
      <c r="BC737" s="24">
        <f t="shared" si="385"/>
        <v>45.944937324394232</v>
      </c>
      <c r="BD737" s="20">
        <f t="shared" si="379"/>
        <v>-0.98510409257366205</v>
      </c>
      <c r="BE737" s="8">
        <f t="shared" si="368"/>
        <v>-0.24627602314341551</v>
      </c>
      <c r="BF737" s="20">
        <f t="shared" si="369"/>
        <v>47.537239768565847</v>
      </c>
    </row>
    <row r="738" spans="1:58" customFormat="1">
      <c r="A738" s="34">
        <v>54936</v>
      </c>
      <c r="B738" s="35">
        <v>43604.4375</v>
      </c>
      <c r="C738" s="34" t="s">
        <v>8</v>
      </c>
      <c r="D738" s="34">
        <v>7</v>
      </c>
      <c r="E738" s="34">
        <f t="shared" si="370"/>
        <v>7</v>
      </c>
      <c r="F738" s="34">
        <v>5</v>
      </c>
      <c r="G738" s="34">
        <f t="shared" si="355"/>
        <v>5</v>
      </c>
      <c r="H738" s="34">
        <v>4</v>
      </c>
      <c r="I738" s="34">
        <f t="shared" si="356"/>
        <v>4</v>
      </c>
      <c r="J738" s="30">
        <f t="shared" si="357"/>
        <v>6.6416095041041316</v>
      </c>
      <c r="K738" s="30">
        <f t="shared" si="358"/>
        <v>4.121016751336839</v>
      </c>
      <c r="L738" s="30">
        <f t="shared" si="359"/>
        <v>1.4952998141315237</v>
      </c>
      <c r="M738" s="30">
        <f t="shared" si="360"/>
        <v>1.0252929386357681</v>
      </c>
      <c r="N738" s="1"/>
      <c r="O738" s="1"/>
      <c r="P738" s="21">
        <f t="shared" si="361"/>
        <v>2.2138698347013772</v>
      </c>
      <c r="Q738" s="21">
        <f t="shared" si="362"/>
        <v>72.138698347013772</v>
      </c>
      <c r="R738" s="34">
        <v>5</v>
      </c>
      <c r="S738" s="34">
        <v>5</v>
      </c>
      <c r="T738" s="34">
        <v>21</v>
      </c>
      <c r="U738" s="34">
        <v>7</v>
      </c>
      <c r="V738" s="34">
        <v>7</v>
      </c>
      <c r="W738" s="34">
        <v>2</v>
      </c>
      <c r="X738" s="28">
        <f t="shared" si="363"/>
        <v>5</v>
      </c>
      <c r="Y738" s="22">
        <f t="shared" si="364"/>
        <v>38.641999999999996</v>
      </c>
      <c r="Z738" s="3"/>
      <c r="AA738" s="22">
        <f t="shared" si="365"/>
        <v>1.4527092743001428</v>
      </c>
      <c r="AB738" s="22">
        <f t="shared" si="366"/>
        <v>64.527092743001432</v>
      </c>
      <c r="AC738" s="34">
        <v>5</v>
      </c>
      <c r="AD738" s="34">
        <v>4</v>
      </c>
      <c r="AE738" s="34">
        <f t="shared" si="380"/>
        <v>9</v>
      </c>
      <c r="AF738" s="5">
        <f t="shared" si="381"/>
        <v>0.78853452295581106</v>
      </c>
      <c r="AG738" s="5">
        <v>61</v>
      </c>
      <c r="AH738" s="5">
        <f t="shared" si="386"/>
        <v>239</v>
      </c>
      <c r="AI738" s="5">
        <f t="shared" si="382"/>
        <v>0.48234854130089422</v>
      </c>
      <c r="AJ738" s="17"/>
      <c r="AK738" s="23">
        <f t="shared" si="383"/>
        <v>0.63544153212835264</v>
      </c>
      <c r="AL738" s="23">
        <f t="shared" si="384"/>
        <v>56.354415321283525</v>
      </c>
      <c r="AM738">
        <v>4</v>
      </c>
      <c r="AN738">
        <v>4</v>
      </c>
      <c r="AO738">
        <v>4</v>
      </c>
      <c r="AP738">
        <v>4</v>
      </c>
      <c r="AQ738">
        <v>4</v>
      </c>
      <c r="AR738">
        <v>4</v>
      </c>
      <c r="AS738" s="6">
        <f t="shared" si="371"/>
        <v>24</v>
      </c>
      <c r="AT738" s="6">
        <f t="shared" si="372"/>
        <v>0.62983474426353547</v>
      </c>
      <c r="AU738" s="6">
        <f t="shared" si="373"/>
        <v>0.56903253960790645</v>
      </c>
      <c r="AV738" s="6">
        <f t="shared" si="374"/>
        <v>0.2970787949802603</v>
      </c>
      <c r="AW738" s="6">
        <f t="shared" si="375"/>
        <v>-0.2620324046144914</v>
      </c>
      <c r="AX738" s="6">
        <f t="shared" si="376"/>
        <v>0.37758186298369223</v>
      </c>
      <c r="AY738" s="6">
        <f t="shared" si="377"/>
        <v>0.25555636805068033</v>
      </c>
      <c r="AZ738" s="6"/>
      <c r="BA738" s="6"/>
      <c r="BB738" s="24">
        <f t="shared" si="378"/>
        <v>0.3111753175452639</v>
      </c>
      <c r="BC738" s="24">
        <f t="shared" si="385"/>
        <v>53.111753175452641</v>
      </c>
      <c r="BD738" s="20">
        <f t="shared" si="379"/>
        <v>4.6131959586751377</v>
      </c>
      <c r="BE738" s="8">
        <f t="shared" si="368"/>
        <v>1.1532989896687844</v>
      </c>
      <c r="BF738" s="20">
        <f t="shared" si="369"/>
        <v>61.532989896687845</v>
      </c>
    </row>
    <row r="739" spans="1:58" customFormat="1">
      <c r="A739" s="34">
        <v>54936</v>
      </c>
      <c r="B739" s="35">
        <v>43604.622916666667</v>
      </c>
      <c r="C739" s="34" t="s">
        <v>4</v>
      </c>
      <c r="D739" s="34">
        <v>1.3</v>
      </c>
      <c r="E739" s="34">
        <f t="shared" si="370"/>
        <v>1.3</v>
      </c>
      <c r="F739" s="34">
        <v>4</v>
      </c>
      <c r="G739" s="34">
        <f t="shared" si="355"/>
        <v>4</v>
      </c>
      <c r="H739" s="34">
        <v>5</v>
      </c>
      <c r="I739" s="34">
        <f t="shared" si="356"/>
        <v>5</v>
      </c>
      <c r="J739" s="30">
        <f t="shared" si="357"/>
        <v>1.3995741970148574</v>
      </c>
      <c r="K739" s="30">
        <f t="shared" si="358"/>
        <v>-0.57256821752649634</v>
      </c>
      <c r="L739" s="30">
        <f t="shared" si="359"/>
        <v>0.44251619257664032</v>
      </c>
      <c r="M739" s="30">
        <f t="shared" si="360"/>
        <v>1.5296262219647134</v>
      </c>
      <c r="N739" s="1"/>
      <c r="O739" s="1"/>
      <c r="P739" s="21">
        <f t="shared" si="361"/>
        <v>0.46652473233828579</v>
      </c>
      <c r="Q739" s="21">
        <f t="shared" si="362"/>
        <v>54.665247323382857</v>
      </c>
      <c r="R739" s="34">
        <v>4</v>
      </c>
      <c r="S739" s="34">
        <v>4</v>
      </c>
      <c r="T739" s="34">
        <v>19</v>
      </c>
      <c r="U739" s="34">
        <v>6</v>
      </c>
      <c r="V739" s="34">
        <v>6</v>
      </c>
      <c r="W739" s="34">
        <v>2</v>
      </c>
      <c r="X739" s="28">
        <f t="shared" si="363"/>
        <v>5</v>
      </c>
      <c r="Y739" s="22">
        <f t="shared" si="364"/>
        <v>33.881</v>
      </c>
      <c r="Z739" s="3"/>
      <c r="AA739" s="22">
        <f t="shared" si="365"/>
        <v>0.83664066236045043</v>
      </c>
      <c r="AB739" s="22">
        <f t="shared" si="366"/>
        <v>58.366406623604504</v>
      </c>
      <c r="AC739" s="34">
        <v>5</v>
      </c>
      <c r="AD739" s="34">
        <v>4</v>
      </c>
      <c r="AE739" s="34">
        <f t="shared" si="380"/>
        <v>9</v>
      </c>
      <c r="AF739" s="5">
        <f t="shared" si="381"/>
        <v>0.78853452295581106</v>
      </c>
      <c r="AG739" s="5">
        <v>61</v>
      </c>
      <c r="AH739" s="5">
        <f t="shared" si="386"/>
        <v>239</v>
      </c>
      <c r="AI739" s="5">
        <f t="shared" si="382"/>
        <v>0.48234854130089422</v>
      </c>
      <c r="AJ739" s="17"/>
      <c r="AK739" s="23">
        <f t="shared" si="383"/>
        <v>0.63544153212835264</v>
      </c>
      <c r="AL739" s="23">
        <f t="shared" si="384"/>
        <v>56.354415321283525</v>
      </c>
      <c r="AM739">
        <v>4</v>
      </c>
      <c r="AN739">
        <v>4</v>
      </c>
      <c r="AO739">
        <v>4</v>
      </c>
      <c r="AP739">
        <v>4</v>
      </c>
      <c r="AQ739">
        <v>4</v>
      </c>
      <c r="AR739">
        <v>4</v>
      </c>
      <c r="AS739" s="6">
        <f t="shared" si="371"/>
        <v>24</v>
      </c>
      <c r="AT739" s="6">
        <f t="shared" si="372"/>
        <v>0.62983474426353547</v>
      </c>
      <c r="AU739" s="6">
        <f t="shared" si="373"/>
        <v>0.56903253960790645</v>
      </c>
      <c r="AV739" s="6">
        <f t="shared" si="374"/>
        <v>0.2970787949802603</v>
      </c>
      <c r="AW739" s="6">
        <f t="shared" si="375"/>
        <v>-0.2620324046144914</v>
      </c>
      <c r="AX739" s="6">
        <f t="shared" si="376"/>
        <v>0.37758186298369223</v>
      </c>
      <c r="AY739" s="6">
        <f t="shared" si="377"/>
        <v>0.25555636805068033</v>
      </c>
      <c r="AZ739" s="6"/>
      <c r="BA739" s="6"/>
      <c r="BB739" s="24">
        <f t="shared" si="378"/>
        <v>0.3111753175452639</v>
      </c>
      <c r="BC739" s="24">
        <f t="shared" si="385"/>
        <v>53.111753175452641</v>
      </c>
      <c r="BD739" s="20">
        <f t="shared" si="379"/>
        <v>2.2497822443723527</v>
      </c>
      <c r="BE739" s="8">
        <f t="shared" si="368"/>
        <v>0.56244556109308819</v>
      </c>
      <c r="BF739" s="20">
        <f t="shared" si="369"/>
        <v>55.62445561093088</v>
      </c>
    </row>
    <row r="740" spans="1:58" customFormat="1">
      <c r="A740" s="34">
        <v>54936</v>
      </c>
      <c r="B740" s="35">
        <v>43604.751388888886</v>
      </c>
      <c r="C740" s="34" t="s">
        <v>5</v>
      </c>
      <c r="D740" s="37">
        <v>2.4593749999999996</v>
      </c>
      <c r="E740" s="1">
        <f t="shared" si="370"/>
        <v>2.4593749999999996</v>
      </c>
      <c r="F740" s="37">
        <v>2</v>
      </c>
      <c r="G740" s="1">
        <f t="shared" si="355"/>
        <v>2</v>
      </c>
      <c r="H740" s="37">
        <v>1</v>
      </c>
      <c r="I740" s="1">
        <f t="shared" si="356"/>
        <v>1</v>
      </c>
      <c r="J740" s="30">
        <f t="shared" si="357"/>
        <v>-1.7686551139236855</v>
      </c>
      <c r="K740" s="30">
        <f t="shared" si="358"/>
        <v>0.38210284796050858</v>
      </c>
      <c r="L740" s="30">
        <f t="shared" si="359"/>
        <v>-1.6630510505331262</v>
      </c>
      <c r="M740" s="30">
        <f t="shared" si="360"/>
        <v>-0.48770691135106803</v>
      </c>
      <c r="N740" s="1"/>
      <c r="O740" s="1"/>
      <c r="P740" s="21">
        <f t="shared" si="361"/>
        <v>-0.58955170464122852</v>
      </c>
      <c r="Q740" s="21">
        <f t="shared" si="362"/>
        <v>44.104482953587713</v>
      </c>
      <c r="R740" s="34">
        <v>4</v>
      </c>
      <c r="S740" s="34">
        <v>4</v>
      </c>
      <c r="T740" s="34">
        <v>20</v>
      </c>
      <c r="U740" s="34">
        <v>4</v>
      </c>
      <c r="V740" s="34">
        <v>5</v>
      </c>
      <c r="W740" s="34">
        <v>1</v>
      </c>
      <c r="X740" s="28">
        <f t="shared" si="363"/>
        <v>6</v>
      </c>
      <c r="Y740" s="22">
        <f t="shared" si="364"/>
        <v>31.989000000000001</v>
      </c>
      <c r="Z740" s="3"/>
      <c r="AA740" s="22">
        <f t="shared" si="365"/>
        <v>0.5918177651140949</v>
      </c>
      <c r="AB740" s="22">
        <f t="shared" si="366"/>
        <v>55.918177651140951</v>
      </c>
      <c r="AC740" s="34">
        <v>5</v>
      </c>
      <c r="AD740" s="34">
        <v>4</v>
      </c>
      <c r="AE740" s="34">
        <f t="shared" si="380"/>
        <v>9</v>
      </c>
      <c r="AF740" s="5">
        <f t="shared" si="381"/>
        <v>0.78853452295581106</v>
      </c>
      <c r="AG740" s="5">
        <v>61</v>
      </c>
      <c r="AH740" s="5">
        <f t="shared" si="386"/>
        <v>239</v>
      </c>
      <c r="AI740" s="5">
        <f t="shared" si="382"/>
        <v>0.48234854130089422</v>
      </c>
      <c r="AJ740" s="17"/>
      <c r="AK740" s="23">
        <f t="shared" si="383"/>
        <v>0.63544153212835264</v>
      </c>
      <c r="AL740" s="23">
        <f t="shared" si="384"/>
        <v>56.354415321283525</v>
      </c>
      <c r="AM740">
        <v>4</v>
      </c>
      <c r="AN740">
        <v>4</v>
      </c>
      <c r="AO740">
        <v>4</v>
      </c>
      <c r="AP740">
        <v>4</v>
      </c>
      <c r="AQ740">
        <v>4</v>
      </c>
      <c r="AR740">
        <v>4</v>
      </c>
      <c r="AS740" s="6">
        <f t="shared" si="371"/>
        <v>24</v>
      </c>
      <c r="AT740" s="6">
        <f t="shared" si="372"/>
        <v>0.62983474426353547</v>
      </c>
      <c r="AU740" s="6">
        <f t="shared" si="373"/>
        <v>0.56903253960790645</v>
      </c>
      <c r="AV740" s="6">
        <f t="shared" si="374"/>
        <v>0.2970787949802603</v>
      </c>
      <c r="AW740" s="6">
        <f t="shared" si="375"/>
        <v>-0.2620324046144914</v>
      </c>
      <c r="AX740" s="6">
        <f t="shared" si="376"/>
        <v>0.37758186298369223</v>
      </c>
      <c r="AY740" s="6">
        <f t="shared" si="377"/>
        <v>0.25555636805068033</v>
      </c>
      <c r="AZ740" s="6"/>
      <c r="BA740" s="6"/>
      <c r="BB740" s="24">
        <f t="shared" si="378"/>
        <v>0.3111753175452639</v>
      </c>
      <c r="BC740" s="24">
        <f t="shared" si="385"/>
        <v>53.111753175452641</v>
      </c>
      <c r="BD740" s="20">
        <f t="shared" si="379"/>
        <v>0.94888291014648285</v>
      </c>
      <c r="BE740" s="8">
        <f t="shared" si="368"/>
        <v>0.23722072753662071</v>
      </c>
      <c r="BF740" s="20">
        <f t="shared" si="369"/>
        <v>52.372207275366208</v>
      </c>
    </row>
    <row r="741" spans="1:58" customFormat="1">
      <c r="A741" s="34">
        <v>54936</v>
      </c>
      <c r="B741" s="35">
        <v>43604.854166666664</v>
      </c>
      <c r="C741" s="34" t="s">
        <v>6</v>
      </c>
      <c r="D741" s="37">
        <v>2.4593749999999996</v>
      </c>
      <c r="E741" s="1">
        <f t="shared" si="370"/>
        <v>2.4593749999999996</v>
      </c>
      <c r="F741" s="37">
        <v>2</v>
      </c>
      <c r="G741" s="1">
        <f t="shared" si="355"/>
        <v>2</v>
      </c>
      <c r="H741" s="37">
        <v>1</v>
      </c>
      <c r="I741" s="1">
        <f t="shared" si="356"/>
        <v>1</v>
      </c>
      <c r="J741" s="30">
        <f t="shared" si="357"/>
        <v>-1.7686551139236855</v>
      </c>
      <c r="K741" s="30">
        <f t="shared" si="358"/>
        <v>0.38210284796050858</v>
      </c>
      <c r="L741" s="30">
        <f t="shared" si="359"/>
        <v>-1.6630510505331262</v>
      </c>
      <c r="M741" s="30">
        <f t="shared" si="360"/>
        <v>-0.48770691135106803</v>
      </c>
      <c r="N741" s="1"/>
      <c r="O741" s="1"/>
      <c r="P741" s="21">
        <f t="shared" si="361"/>
        <v>-0.58955170464122852</v>
      </c>
      <c r="Q741" s="21">
        <f t="shared" si="362"/>
        <v>44.104482953587713</v>
      </c>
      <c r="R741" s="34">
        <v>4</v>
      </c>
      <c r="S741" s="34">
        <v>4</v>
      </c>
      <c r="T741" s="34">
        <v>17</v>
      </c>
      <c r="U741" s="34">
        <v>4</v>
      </c>
      <c r="V741" s="34">
        <v>4</v>
      </c>
      <c r="W741" s="34">
        <v>2</v>
      </c>
      <c r="X741" s="28">
        <f t="shared" si="363"/>
        <v>5</v>
      </c>
      <c r="Y741" s="22">
        <f t="shared" si="364"/>
        <v>28.234999999999999</v>
      </c>
      <c r="Z741" s="3"/>
      <c r="AA741" s="22">
        <f t="shared" si="365"/>
        <v>0.1060539404508712</v>
      </c>
      <c r="AB741" s="22">
        <f t="shared" si="366"/>
        <v>51.06053940450871</v>
      </c>
      <c r="AC741" s="34">
        <v>5</v>
      </c>
      <c r="AD741" s="34">
        <v>4</v>
      </c>
      <c r="AE741" s="34">
        <f t="shared" si="380"/>
        <v>9</v>
      </c>
      <c r="AF741" s="5">
        <f t="shared" si="381"/>
        <v>0.78853452295581106</v>
      </c>
      <c r="AG741" s="5">
        <v>61</v>
      </c>
      <c r="AH741" s="5">
        <f t="shared" si="386"/>
        <v>239</v>
      </c>
      <c r="AI741" s="5">
        <f t="shared" si="382"/>
        <v>0.48234854130089422</v>
      </c>
      <c r="AJ741" s="17"/>
      <c r="AK741" s="23">
        <f t="shared" si="383"/>
        <v>0.63544153212835264</v>
      </c>
      <c r="AL741" s="23">
        <f t="shared" si="384"/>
        <v>56.354415321283525</v>
      </c>
      <c r="AM741">
        <v>4</v>
      </c>
      <c r="AN741">
        <v>4</v>
      </c>
      <c r="AO741">
        <v>4</v>
      </c>
      <c r="AP741">
        <v>4</v>
      </c>
      <c r="AQ741">
        <v>4</v>
      </c>
      <c r="AR741">
        <v>4</v>
      </c>
      <c r="AS741" s="6">
        <f t="shared" si="371"/>
        <v>24</v>
      </c>
      <c r="AT741" s="6">
        <f t="shared" si="372"/>
        <v>0.62983474426353547</v>
      </c>
      <c r="AU741" s="6">
        <f t="shared" si="373"/>
        <v>0.56903253960790645</v>
      </c>
      <c r="AV741" s="6">
        <f t="shared" si="374"/>
        <v>0.2970787949802603</v>
      </c>
      <c r="AW741" s="6">
        <f t="shared" si="375"/>
        <v>-0.2620324046144914</v>
      </c>
      <c r="AX741" s="6">
        <f t="shared" si="376"/>
        <v>0.37758186298369223</v>
      </c>
      <c r="AY741" s="6">
        <f t="shared" si="377"/>
        <v>0.25555636805068033</v>
      </c>
      <c r="AZ741" s="6"/>
      <c r="BA741" s="6"/>
      <c r="BB741" s="24">
        <f t="shared" si="378"/>
        <v>0.3111753175452639</v>
      </c>
      <c r="BC741" s="24">
        <f t="shared" si="385"/>
        <v>53.111753175452641</v>
      </c>
      <c r="BD741" s="20">
        <f t="shared" si="379"/>
        <v>0.4631190854832592</v>
      </c>
      <c r="BE741" s="8">
        <f t="shared" si="368"/>
        <v>0.1157797713708148</v>
      </c>
      <c r="BF741" s="20">
        <f t="shared" si="369"/>
        <v>51.157797713708149</v>
      </c>
    </row>
    <row r="742" spans="1:58" customFormat="1">
      <c r="A742" s="34">
        <v>54936</v>
      </c>
      <c r="B742" s="35">
        <v>43605.4375</v>
      </c>
      <c r="C742" s="34" t="s">
        <v>9</v>
      </c>
      <c r="D742" s="37">
        <v>2.4593749999999996</v>
      </c>
      <c r="E742" s="1">
        <f t="shared" si="370"/>
        <v>2.4593749999999996</v>
      </c>
      <c r="F742" s="37">
        <v>2</v>
      </c>
      <c r="G742" s="1">
        <f t="shared" si="355"/>
        <v>2</v>
      </c>
      <c r="H742" s="37">
        <v>1</v>
      </c>
      <c r="I742" s="1">
        <f t="shared" si="356"/>
        <v>1</v>
      </c>
      <c r="J742" s="30">
        <f t="shared" si="357"/>
        <v>-1.7686551139236855</v>
      </c>
      <c r="K742" s="30">
        <f t="shared" si="358"/>
        <v>0.38210284796050858</v>
      </c>
      <c r="L742" s="30">
        <f t="shared" si="359"/>
        <v>-1.6630510505331262</v>
      </c>
      <c r="M742" s="30">
        <f t="shared" si="360"/>
        <v>-0.48770691135106803</v>
      </c>
      <c r="N742" s="1"/>
      <c r="O742" s="1"/>
      <c r="P742" s="21">
        <f t="shared" si="361"/>
        <v>-0.58955170464122852</v>
      </c>
      <c r="Q742" s="21">
        <f t="shared" si="362"/>
        <v>44.104482953587713</v>
      </c>
      <c r="R742" s="34">
        <v>4</v>
      </c>
      <c r="S742" s="34">
        <v>4</v>
      </c>
      <c r="T742" s="34">
        <v>18</v>
      </c>
      <c r="U742" s="34">
        <v>6</v>
      </c>
      <c r="V742" s="34">
        <v>6</v>
      </c>
      <c r="W742" s="34">
        <v>2</v>
      </c>
      <c r="X742" s="28">
        <f t="shared" si="363"/>
        <v>5</v>
      </c>
      <c r="Y742" s="22">
        <f t="shared" si="364"/>
        <v>32.891999999999996</v>
      </c>
      <c r="Z742" s="3"/>
      <c r="AA742" s="22">
        <f t="shared" si="365"/>
        <v>0.70866505698167315</v>
      </c>
      <c r="AB742" s="22">
        <f t="shared" si="366"/>
        <v>57.086650569816733</v>
      </c>
      <c r="AC742" s="34">
        <v>5</v>
      </c>
      <c r="AD742" s="34">
        <v>3</v>
      </c>
      <c r="AE742" s="34">
        <f t="shared" si="380"/>
        <v>8</v>
      </c>
      <c r="AF742" s="5">
        <f t="shared" si="381"/>
        <v>0.45101055878998159</v>
      </c>
      <c r="AG742" s="5">
        <v>61</v>
      </c>
      <c r="AH742" s="5">
        <f t="shared" si="386"/>
        <v>239</v>
      </c>
      <c r="AI742" s="5">
        <f t="shared" si="382"/>
        <v>0.48234854130089422</v>
      </c>
      <c r="AJ742" s="17"/>
      <c r="AK742" s="23">
        <f t="shared" si="383"/>
        <v>0.46667955004543793</v>
      </c>
      <c r="AL742" s="23">
        <f t="shared" si="384"/>
        <v>54.666795500454377</v>
      </c>
      <c r="AM742">
        <v>3</v>
      </c>
      <c r="AN742">
        <v>4</v>
      </c>
      <c r="AO742">
        <v>4</v>
      </c>
      <c r="AP742">
        <v>4</v>
      </c>
      <c r="AQ742">
        <v>4</v>
      </c>
      <c r="AR742">
        <v>3</v>
      </c>
      <c r="AS742" s="6">
        <f t="shared" si="371"/>
        <v>22</v>
      </c>
      <c r="AT742" s="6">
        <f t="shared" si="372"/>
        <v>-0.51789915767352035</v>
      </c>
      <c r="AU742" s="6">
        <f t="shared" si="373"/>
        <v>0.56903253960790645</v>
      </c>
      <c r="AV742" s="6">
        <f t="shared" si="374"/>
        <v>0.2970787949802603</v>
      </c>
      <c r="AW742" s="6">
        <f t="shared" si="375"/>
        <v>-0.2620324046144914</v>
      </c>
      <c r="AX742" s="6">
        <f t="shared" si="376"/>
        <v>0.37758186298369223</v>
      </c>
      <c r="AY742" s="6">
        <f t="shared" si="377"/>
        <v>-0.94861862185802748</v>
      </c>
      <c r="AZ742" s="6"/>
      <c r="BA742" s="6"/>
      <c r="BB742" s="24">
        <f t="shared" si="378"/>
        <v>-8.0809497762363375E-2</v>
      </c>
      <c r="BC742" s="24">
        <f t="shared" si="385"/>
        <v>49.191905022376368</v>
      </c>
      <c r="BD742" s="20">
        <f t="shared" si="379"/>
        <v>0.50498340462351921</v>
      </c>
      <c r="BE742" s="8">
        <f t="shared" si="368"/>
        <v>0.1262458511558798</v>
      </c>
      <c r="BF742" s="20">
        <f t="shared" si="369"/>
        <v>51.262458511558798</v>
      </c>
    </row>
    <row r="743" spans="1:58" customFormat="1">
      <c r="A743" s="34">
        <v>54936</v>
      </c>
      <c r="B743" s="35">
        <v>43605.620833333334</v>
      </c>
      <c r="C743" s="34" t="s">
        <v>4</v>
      </c>
      <c r="D743" s="37">
        <v>2.4593749999999996</v>
      </c>
      <c r="E743" s="1">
        <f t="shared" si="370"/>
        <v>2.4593749999999996</v>
      </c>
      <c r="F743" s="37">
        <v>2</v>
      </c>
      <c r="G743" s="1">
        <f t="shared" si="355"/>
        <v>2</v>
      </c>
      <c r="H743" s="37">
        <v>1</v>
      </c>
      <c r="I743" s="1">
        <f t="shared" si="356"/>
        <v>1</v>
      </c>
      <c r="J743" s="30">
        <f t="shared" si="357"/>
        <v>-1.7686551139236855</v>
      </c>
      <c r="K743" s="30">
        <f t="shared" si="358"/>
        <v>0.38210284796050858</v>
      </c>
      <c r="L743" s="30">
        <f t="shared" si="359"/>
        <v>-1.6630510505331262</v>
      </c>
      <c r="M743" s="30">
        <f t="shared" si="360"/>
        <v>-0.48770691135106803</v>
      </c>
      <c r="N743" s="1"/>
      <c r="O743" s="1"/>
      <c r="P743" s="21">
        <f t="shared" si="361"/>
        <v>-0.58955170464122852</v>
      </c>
      <c r="Q743" s="21">
        <f t="shared" si="362"/>
        <v>44.104482953587713</v>
      </c>
      <c r="R743" s="34">
        <v>4</v>
      </c>
      <c r="S743" s="34">
        <v>3</v>
      </c>
      <c r="T743" s="34">
        <v>20</v>
      </c>
      <c r="U743" s="34">
        <v>6</v>
      </c>
      <c r="V743" s="34">
        <v>7</v>
      </c>
      <c r="W743" s="34">
        <v>2</v>
      </c>
      <c r="X743" s="28">
        <f t="shared" si="363"/>
        <v>5</v>
      </c>
      <c r="Y743" s="22">
        <f t="shared" si="364"/>
        <v>35.399000000000001</v>
      </c>
      <c r="Z743" s="3"/>
      <c r="AA743" s="22">
        <f t="shared" si="365"/>
        <v>1.0330683357325265</v>
      </c>
      <c r="AB743" s="22">
        <f t="shared" si="366"/>
        <v>60.330683357325263</v>
      </c>
      <c r="AC743" s="34">
        <v>5</v>
      </c>
      <c r="AD743" s="34">
        <v>3</v>
      </c>
      <c r="AE743" s="34">
        <f t="shared" si="380"/>
        <v>8</v>
      </c>
      <c r="AF743" s="5">
        <f t="shared" si="381"/>
        <v>0.45101055878998159</v>
      </c>
      <c r="AG743" s="5">
        <v>61</v>
      </c>
      <c r="AH743" s="5">
        <f t="shared" si="386"/>
        <v>239</v>
      </c>
      <c r="AI743" s="5">
        <f t="shared" si="382"/>
        <v>0.48234854130089422</v>
      </c>
      <c r="AJ743" s="17"/>
      <c r="AK743" s="23">
        <f t="shared" si="383"/>
        <v>0.46667955004543793</v>
      </c>
      <c r="AL743" s="23">
        <f t="shared" si="384"/>
        <v>54.666795500454377</v>
      </c>
      <c r="AM743">
        <v>3</v>
      </c>
      <c r="AN743">
        <v>4</v>
      </c>
      <c r="AO743">
        <v>4</v>
      </c>
      <c r="AP743">
        <v>4</v>
      </c>
      <c r="AQ743">
        <v>4</v>
      </c>
      <c r="AR743">
        <v>3</v>
      </c>
      <c r="AS743" s="6">
        <f t="shared" si="371"/>
        <v>22</v>
      </c>
      <c r="AT743" s="6">
        <f t="shared" si="372"/>
        <v>-0.51789915767352035</v>
      </c>
      <c r="AU743" s="6">
        <f t="shared" si="373"/>
        <v>0.56903253960790645</v>
      </c>
      <c r="AV743" s="6">
        <f t="shared" si="374"/>
        <v>0.2970787949802603</v>
      </c>
      <c r="AW743" s="6">
        <f t="shared" si="375"/>
        <v>-0.2620324046144914</v>
      </c>
      <c r="AX743" s="6">
        <f t="shared" si="376"/>
        <v>0.37758186298369223</v>
      </c>
      <c r="AY743" s="6">
        <f t="shared" si="377"/>
        <v>-0.94861862185802748</v>
      </c>
      <c r="AZ743" s="6"/>
      <c r="BA743" s="6"/>
      <c r="BB743" s="24">
        <f t="shared" si="378"/>
        <v>-8.0809497762363375E-2</v>
      </c>
      <c r="BC743" s="24">
        <f t="shared" si="385"/>
        <v>49.191905022376368</v>
      </c>
      <c r="BD743" s="20">
        <f t="shared" si="379"/>
        <v>0.8293866833743726</v>
      </c>
      <c r="BE743" s="8">
        <f t="shared" si="368"/>
        <v>0.20734667084359315</v>
      </c>
      <c r="BF743" s="20">
        <f t="shared" si="369"/>
        <v>52.07346670843593</v>
      </c>
    </row>
    <row r="744" spans="1:58" customFormat="1">
      <c r="A744" s="34">
        <v>54936</v>
      </c>
      <c r="B744" s="35">
        <v>43605.767361111109</v>
      </c>
      <c r="C744" s="34" t="s">
        <v>5</v>
      </c>
      <c r="D744" s="37">
        <v>2.4593749999999996</v>
      </c>
      <c r="E744" s="1">
        <f t="shared" si="370"/>
        <v>2.4593749999999996</v>
      </c>
      <c r="F744" s="37">
        <v>2</v>
      </c>
      <c r="G744" s="1">
        <f t="shared" si="355"/>
        <v>2</v>
      </c>
      <c r="H744" s="37">
        <v>1</v>
      </c>
      <c r="I744" s="1">
        <f t="shared" si="356"/>
        <v>1</v>
      </c>
      <c r="J744" s="30">
        <f t="shared" si="357"/>
        <v>-1.7686551139236855</v>
      </c>
      <c r="K744" s="30">
        <f t="shared" si="358"/>
        <v>0.38210284796050858</v>
      </c>
      <c r="L744" s="30">
        <f t="shared" si="359"/>
        <v>-1.6630510505331262</v>
      </c>
      <c r="M744" s="30">
        <f t="shared" si="360"/>
        <v>-0.48770691135106803</v>
      </c>
      <c r="N744" s="1"/>
      <c r="O744" s="1"/>
      <c r="P744" s="21">
        <f t="shared" si="361"/>
        <v>-0.58955170464122852</v>
      </c>
      <c r="Q744" s="21">
        <f t="shared" si="362"/>
        <v>44.104482953587713</v>
      </c>
      <c r="R744" s="34">
        <v>4</v>
      </c>
      <c r="S744" s="34">
        <v>4</v>
      </c>
      <c r="T744" s="34">
        <v>17</v>
      </c>
      <c r="U744" s="34">
        <v>2</v>
      </c>
      <c r="V744" s="34">
        <v>3</v>
      </c>
      <c r="W744" s="34">
        <v>2</v>
      </c>
      <c r="X744" s="28">
        <f t="shared" si="363"/>
        <v>5</v>
      </c>
      <c r="Y744" s="22">
        <f t="shared" si="364"/>
        <v>25.498999999999995</v>
      </c>
      <c r="Z744" s="3"/>
      <c r="AA744" s="22">
        <f t="shared" si="365"/>
        <v>-0.24798170799840469</v>
      </c>
      <c r="AB744" s="22">
        <f t="shared" si="366"/>
        <v>47.520182920015955</v>
      </c>
      <c r="AC744" s="34">
        <v>5</v>
      </c>
      <c r="AD744" s="34">
        <v>3</v>
      </c>
      <c r="AE744" s="34">
        <f t="shared" si="380"/>
        <v>8</v>
      </c>
      <c r="AF744" s="5">
        <f t="shared" si="381"/>
        <v>0.45101055878998159</v>
      </c>
      <c r="AG744" s="5">
        <v>61</v>
      </c>
      <c r="AH744" s="5">
        <f t="shared" si="386"/>
        <v>239</v>
      </c>
      <c r="AI744" s="5">
        <f t="shared" si="382"/>
        <v>0.48234854130089422</v>
      </c>
      <c r="AJ744" s="17"/>
      <c r="AK744" s="23">
        <f t="shared" si="383"/>
        <v>0.46667955004543793</v>
      </c>
      <c r="AL744" s="23">
        <f t="shared" si="384"/>
        <v>54.666795500454377</v>
      </c>
      <c r="AM744">
        <v>3</v>
      </c>
      <c r="AN744">
        <v>4</v>
      </c>
      <c r="AO744">
        <v>4</v>
      </c>
      <c r="AP744">
        <v>4</v>
      </c>
      <c r="AQ744">
        <v>4</v>
      </c>
      <c r="AR744">
        <v>3</v>
      </c>
      <c r="AS744" s="6">
        <f t="shared" si="371"/>
        <v>22</v>
      </c>
      <c r="AT744" s="6">
        <f t="shared" si="372"/>
        <v>-0.51789915767352035</v>
      </c>
      <c r="AU744" s="6">
        <f t="shared" si="373"/>
        <v>0.56903253960790645</v>
      </c>
      <c r="AV744" s="6">
        <f t="shared" si="374"/>
        <v>0.2970787949802603</v>
      </c>
      <c r="AW744" s="6">
        <f t="shared" si="375"/>
        <v>-0.2620324046144914</v>
      </c>
      <c r="AX744" s="6">
        <f t="shared" si="376"/>
        <v>0.37758186298369223</v>
      </c>
      <c r="AY744" s="6">
        <f t="shared" si="377"/>
        <v>-0.94861862185802748</v>
      </c>
      <c r="AZ744" s="6"/>
      <c r="BA744" s="6"/>
      <c r="BB744" s="24">
        <f t="shared" si="378"/>
        <v>-8.0809497762363375E-2</v>
      </c>
      <c r="BC744" s="24">
        <f t="shared" si="385"/>
        <v>49.191905022376368</v>
      </c>
      <c r="BD744" s="20">
        <f t="shared" si="379"/>
        <v>-0.45166336035655863</v>
      </c>
      <c r="BE744" s="8">
        <f t="shared" si="368"/>
        <v>-0.11291584008913966</v>
      </c>
      <c r="BF744" s="20">
        <f t="shared" si="369"/>
        <v>48.870841599108601</v>
      </c>
    </row>
    <row r="745" spans="1:58" customFormat="1">
      <c r="A745" s="34">
        <v>54936</v>
      </c>
      <c r="B745" s="35">
        <v>43605.854166666664</v>
      </c>
      <c r="C745" s="34" t="s">
        <v>6</v>
      </c>
      <c r="D745" s="34">
        <v>1.3</v>
      </c>
      <c r="E745" s="34">
        <f t="shared" si="370"/>
        <v>1.3</v>
      </c>
      <c r="F745" s="34">
        <v>4</v>
      </c>
      <c r="G745" s="34">
        <f t="shared" si="355"/>
        <v>4</v>
      </c>
      <c r="H745" s="34">
        <v>0</v>
      </c>
      <c r="I745" s="34">
        <f t="shared" si="356"/>
        <v>0</v>
      </c>
      <c r="J745" s="30">
        <f t="shared" si="357"/>
        <v>-1.1220922196298695</v>
      </c>
      <c r="K745" s="30">
        <f t="shared" si="358"/>
        <v>-0.57256821752649634</v>
      </c>
      <c r="L745" s="30">
        <f t="shared" si="359"/>
        <v>0.44251619257664032</v>
      </c>
      <c r="M745" s="30">
        <f t="shared" si="360"/>
        <v>-0.99204019468001348</v>
      </c>
      <c r="N745" s="1"/>
      <c r="O745" s="1"/>
      <c r="P745" s="21">
        <f t="shared" si="361"/>
        <v>-0.37403073987662316</v>
      </c>
      <c r="Q745" s="21">
        <f t="shared" si="362"/>
        <v>46.259692601233766</v>
      </c>
      <c r="R745" s="34">
        <v>4</v>
      </c>
      <c r="S745" s="34">
        <v>4</v>
      </c>
      <c r="T745" s="34">
        <v>19</v>
      </c>
      <c r="U745" s="34">
        <v>7</v>
      </c>
      <c r="V745" s="34">
        <v>7</v>
      </c>
      <c r="W745" s="34">
        <v>2</v>
      </c>
      <c r="X745" s="28">
        <f t="shared" si="363"/>
        <v>5</v>
      </c>
      <c r="Y745" s="22">
        <f t="shared" si="364"/>
        <v>35.714999999999996</v>
      </c>
      <c r="Z745" s="3"/>
      <c r="AA745" s="22">
        <f t="shared" si="365"/>
        <v>1.0739584179364627</v>
      </c>
      <c r="AB745" s="22">
        <f t="shared" si="366"/>
        <v>60.739584179364627</v>
      </c>
      <c r="AC745" s="34">
        <v>5</v>
      </c>
      <c r="AD745" s="34">
        <v>3</v>
      </c>
      <c r="AE745" s="34">
        <f t="shared" si="380"/>
        <v>8</v>
      </c>
      <c r="AF745" s="5">
        <f t="shared" si="381"/>
        <v>0.45101055878998159</v>
      </c>
      <c r="AG745" s="5">
        <v>61</v>
      </c>
      <c r="AH745" s="5">
        <f t="shared" si="386"/>
        <v>239</v>
      </c>
      <c r="AI745" s="5">
        <f t="shared" si="382"/>
        <v>0.48234854130089422</v>
      </c>
      <c r="AJ745" s="17"/>
      <c r="AK745" s="23">
        <f t="shared" si="383"/>
        <v>0.46667955004543793</v>
      </c>
      <c r="AL745" s="23">
        <f t="shared" si="384"/>
        <v>54.666795500454377</v>
      </c>
      <c r="AM745">
        <v>3</v>
      </c>
      <c r="AN745">
        <v>4</v>
      </c>
      <c r="AO745">
        <v>4</v>
      </c>
      <c r="AP745">
        <v>4</v>
      </c>
      <c r="AQ745">
        <v>4</v>
      </c>
      <c r="AR745">
        <v>3</v>
      </c>
      <c r="AS745" s="6">
        <f t="shared" si="371"/>
        <v>22</v>
      </c>
      <c r="AT745" s="6">
        <f t="shared" si="372"/>
        <v>-0.51789915767352035</v>
      </c>
      <c r="AU745" s="6">
        <f t="shared" si="373"/>
        <v>0.56903253960790645</v>
      </c>
      <c r="AV745" s="6">
        <f t="shared" si="374"/>
        <v>0.2970787949802603</v>
      </c>
      <c r="AW745" s="6">
        <f t="shared" si="375"/>
        <v>-0.2620324046144914</v>
      </c>
      <c r="AX745" s="6">
        <f t="shared" si="376"/>
        <v>0.37758186298369223</v>
      </c>
      <c r="AY745" s="6">
        <f t="shared" si="377"/>
        <v>-0.94861862185802748</v>
      </c>
      <c r="AZ745" s="6"/>
      <c r="BA745" s="6"/>
      <c r="BB745" s="24">
        <f t="shared" si="378"/>
        <v>-8.0809497762363375E-2</v>
      </c>
      <c r="BC745" s="24">
        <f t="shared" si="385"/>
        <v>49.191905022376368</v>
      </c>
      <c r="BD745" s="20">
        <f t="shared" si="379"/>
        <v>1.085797730342914</v>
      </c>
      <c r="BE745" s="8">
        <f t="shared" si="368"/>
        <v>0.27144943258572851</v>
      </c>
      <c r="BF745" s="20">
        <f t="shared" si="369"/>
        <v>52.714494325857288</v>
      </c>
    </row>
    <row r="746" spans="1:58" customFormat="1">
      <c r="A746" s="34">
        <v>54936</v>
      </c>
      <c r="B746" s="35">
        <v>43606.4375</v>
      </c>
      <c r="C746" s="34" t="s">
        <v>10</v>
      </c>
      <c r="D746" s="37">
        <v>2.4593749999999996</v>
      </c>
      <c r="E746" s="1">
        <f t="shared" si="370"/>
        <v>2.4593749999999996</v>
      </c>
      <c r="F746" s="37">
        <v>2</v>
      </c>
      <c r="G746" s="1">
        <f t="shared" si="355"/>
        <v>2</v>
      </c>
      <c r="H746" s="37">
        <v>1</v>
      </c>
      <c r="I746" s="1">
        <f t="shared" si="356"/>
        <v>1</v>
      </c>
      <c r="J746" s="30">
        <f t="shared" si="357"/>
        <v>-1.7686551139236855</v>
      </c>
      <c r="K746" s="30">
        <f t="shared" si="358"/>
        <v>0.38210284796050858</v>
      </c>
      <c r="L746" s="30">
        <f t="shared" si="359"/>
        <v>-1.6630510505331262</v>
      </c>
      <c r="M746" s="30">
        <f t="shared" si="360"/>
        <v>-0.48770691135106803</v>
      </c>
      <c r="N746" s="1"/>
      <c r="O746" s="1"/>
      <c r="P746" s="21">
        <f t="shared" si="361"/>
        <v>-0.58955170464122852</v>
      </c>
      <c r="Q746" s="21">
        <f t="shared" si="362"/>
        <v>44.104482953587713</v>
      </c>
      <c r="R746" s="34">
        <v>4</v>
      </c>
      <c r="S746" s="34">
        <v>4</v>
      </c>
      <c r="T746" s="34">
        <v>21</v>
      </c>
      <c r="U746" s="34">
        <v>6</v>
      </c>
      <c r="V746" s="34">
        <v>7</v>
      </c>
      <c r="W746" s="34">
        <v>1</v>
      </c>
      <c r="X746" s="28">
        <f t="shared" si="363"/>
        <v>6</v>
      </c>
      <c r="Y746" s="22">
        <f t="shared" si="364"/>
        <v>36.646000000000001</v>
      </c>
      <c r="Z746" s="3"/>
      <c r="AA746" s="22">
        <f t="shared" si="365"/>
        <v>1.1944288816448974</v>
      </c>
      <c r="AB746" s="22">
        <f t="shared" si="366"/>
        <v>61.944288816448974</v>
      </c>
      <c r="AC746" s="34">
        <v>4</v>
      </c>
      <c r="AD746" s="34">
        <v>2</v>
      </c>
      <c r="AE746" s="34">
        <f t="shared" si="380"/>
        <v>6</v>
      </c>
      <c r="AF746" s="5">
        <f t="shared" si="381"/>
        <v>-0.22403736954167733</v>
      </c>
      <c r="AG746" s="5">
        <v>61</v>
      </c>
      <c r="AH746" s="5">
        <f t="shared" si="386"/>
        <v>239</v>
      </c>
      <c r="AI746" s="5">
        <f t="shared" si="382"/>
        <v>0.48234854130089422</v>
      </c>
      <c r="AJ746" s="17"/>
      <c r="AK746" s="23">
        <f t="shared" si="383"/>
        <v>0.12915558587960846</v>
      </c>
      <c r="AL746" s="23">
        <f t="shared" si="384"/>
        <v>51.291555858796087</v>
      </c>
      <c r="AM746">
        <v>4</v>
      </c>
      <c r="AN746">
        <v>4</v>
      </c>
      <c r="AO746">
        <v>4</v>
      </c>
      <c r="AP746">
        <v>4</v>
      </c>
      <c r="AQ746">
        <v>4</v>
      </c>
      <c r="AR746">
        <v>5</v>
      </c>
      <c r="AS746" s="6">
        <f t="shared" si="371"/>
        <v>25</v>
      </c>
      <c r="AT746" s="6">
        <f t="shared" si="372"/>
        <v>0.62983474426353547</v>
      </c>
      <c r="AU746" s="6">
        <f t="shared" si="373"/>
        <v>0.56903253960790645</v>
      </c>
      <c r="AV746" s="6">
        <f t="shared" si="374"/>
        <v>0.2970787949802603</v>
      </c>
      <c r="AW746" s="6">
        <f t="shared" si="375"/>
        <v>-0.2620324046144914</v>
      </c>
      <c r="AX746" s="6">
        <f t="shared" si="376"/>
        <v>0.37758186298369223</v>
      </c>
      <c r="AY746" s="6">
        <f t="shared" si="377"/>
        <v>1.459731357959388</v>
      </c>
      <c r="AZ746" s="6"/>
      <c r="BA746" s="6"/>
      <c r="BB746" s="24">
        <f t="shared" si="378"/>
        <v>0.51187114919671517</v>
      </c>
      <c r="BC746" s="24">
        <f t="shared" si="385"/>
        <v>55.118711491967154</v>
      </c>
      <c r="BD746" s="20">
        <f t="shared" si="379"/>
        <v>1.2459039120799924</v>
      </c>
      <c r="BE746" s="8">
        <f t="shared" si="368"/>
        <v>0.3114759780199981</v>
      </c>
      <c r="BF746" s="20">
        <f t="shared" si="369"/>
        <v>53.114759780199982</v>
      </c>
    </row>
    <row r="747" spans="1:58" customFormat="1">
      <c r="A747" s="34">
        <v>54936</v>
      </c>
      <c r="B747" s="35">
        <v>43606.550694444442</v>
      </c>
      <c r="C747" s="34" t="s">
        <v>4</v>
      </c>
      <c r="D747" s="37">
        <v>2.4593749999999996</v>
      </c>
      <c r="E747" s="1">
        <f t="shared" si="370"/>
        <v>2.4593749999999996</v>
      </c>
      <c r="F747" s="37">
        <v>2</v>
      </c>
      <c r="G747" s="1">
        <f t="shared" si="355"/>
        <v>2</v>
      </c>
      <c r="H747" s="37">
        <v>1</v>
      </c>
      <c r="I747" s="1">
        <f t="shared" si="356"/>
        <v>1</v>
      </c>
      <c r="J747" s="30">
        <f t="shared" si="357"/>
        <v>-1.7686551139236855</v>
      </c>
      <c r="K747" s="30">
        <f t="shared" si="358"/>
        <v>0.38210284796050858</v>
      </c>
      <c r="L747" s="30">
        <f t="shared" si="359"/>
        <v>-1.6630510505331262</v>
      </c>
      <c r="M747" s="30">
        <f t="shared" si="360"/>
        <v>-0.48770691135106803</v>
      </c>
      <c r="N747" s="1"/>
      <c r="O747" s="1"/>
      <c r="P747" s="21">
        <f t="shared" si="361"/>
        <v>-0.58955170464122852</v>
      </c>
      <c r="Q747" s="21">
        <f t="shared" si="362"/>
        <v>44.104482953587713</v>
      </c>
      <c r="R747" s="34">
        <v>4</v>
      </c>
      <c r="S747" s="34">
        <v>4</v>
      </c>
      <c r="T747" s="34">
        <v>18</v>
      </c>
      <c r="U747" s="34">
        <v>6</v>
      </c>
      <c r="V747" s="34">
        <v>6</v>
      </c>
      <c r="W747" s="34">
        <v>2</v>
      </c>
      <c r="X747" s="28">
        <f t="shared" si="363"/>
        <v>5</v>
      </c>
      <c r="Y747" s="22">
        <f t="shared" si="364"/>
        <v>32.891999999999996</v>
      </c>
      <c r="Z747" s="3"/>
      <c r="AA747" s="22">
        <f t="shared" si="365"/>
        <v>0.70866505698167315</v>
      </c>
      <c r="AB747" s="22">
        <f t="shared" si="366"/>
        <v>57.086650569816733</v>
      </c>
      <c r="AC747" s="34">
        <v>4</v>
      </c>
      <c r="AD747" s="34">
        <v>2</v>
      </c>
      <c r="AE747" s="34">
        <f t="shared" si="380"/>
        <v>6</v>
      </c>
      <c r="AF747" s="5">
        <f t="shared" si="381"/>
        <v>-0.22403736954167733</v>
      </c>
      <c r="AG747" s="5">
        <v>61</v>
      </c>
      <c r="AH747" s="5">
        <f t="shared" si="386"/>
        <v>239</v>
      </c>
      <c r="AI747" s="5">
        <f t="shared" si="382"/>
        <v>0.48234854130089422</v>
      </c>
      <c r="AJ747" s="17"/>
      <c r="AK747" s="23">
        <f t="shared" si="383"/>
        <v>0.12915558587960846</v>
      </c>
      <c r="AL747" s="23">
        <f t="shared" si="384"/>
        <v>51.291555858796087</v>
      </c>
      <c r="AM747">
        <v>4</v>
      </c>
      <c r="AN747">
        <v>4</v>
      </c>
      <c r="AO747">
        <v>4</v>
      </c>
      <c r="AP747">
        <v>4</v>
      </c>
      <c r="AQ747">
        <v>4</v>
      </c>
      <c r="AR747">
        <v>5</v>
      </c>
      <c r="AS747" s="6">
        <f t="shared" si="371"/>
        <v>25</v>
      </c>
      <c r="AT747" s="6">
        <f t="shared" si="372"/>
        <v>0.62983474426353547</v>
      </c>
      <c r="AU747" s="6">
        <f t="shared" si="373"/>
        <v>0.56903253960790645</v>
      </c>
      <c r="AV747" s="6">
        <f t="shared" si="374"/>
        <v>0.2970787949802603</v>
      </c>
      <c r="AW747" s="6">
        <f t="shared" si="375"/>
        <v>-0.2620324046144914</v>
      </c>
      <c r="AX747" s="6">
        <f t="shared" si="376"/>
        <v>0.37758186298369223</v>
      </c>
      <c r="AY747" s="6">
        <f t="shared" si="377"/>
        <v>1.459731357959388</v>
      </c>
      <c r="AZ747" s="6"/>
      <c r="BA747" s="6"/>
      <c r="BB747" s="24">
        <f t="shared" si="378"/>
        <v>0.51187114919671517</v>
      </c>
      <c r="BC747" s="24">
        <f t="shared" si="385"/>
        <v>55.118711491967154</v>
      </c>
      <c r="BD747" s="20">
        <f t="shared" si="379"/>
        <v>0.76014008741676831</v>
      </c>
      <c r="BE747" s="8">
        <f t="shared" si="368"/>
        <v>0.19003502185419208</v>
      </c>
      <c r="BF747" s="20">
        <f t="shared" si="369"/>
        <v>51.900350218541924</v>
      </c>
    </row>
    <row r="748" spans="1:58" customFormat="1">
      <c r="A748" s="34">
        <v>54936</v>
      </c>
      <c r="B748" s="35">
        <v>43606.755555555559</v>
      </c>
      <c r="C748" s="34" t="s">
        <v>5</v>
      </c>
      <c r="D748" s="37">
        <v>2.4593749999999996</v>
      </c>
      <c r="E748" s="1">
        <f t="shared" si="370"/>
        <v>2.4593749999999996</v>
      </c>
      <c r="F748" s="37">
        <v>2</v>
      </c>
      <c r="G748" s="1">
        <f t="shared" si="355"/>
        <v>2</v>
      </c>
      <c r="H748" s="37">
        <v>1</v>
      </c>
      <c r="I748" s="1">
        <f t="shared" si="356"/>
        <v>1</v>
      </c>
      <c r="J748" s="30">
        <f t="shared" si="357"/>
        <v>-1.7686551139236855</v>
      </c>
      <c r="K748" s="30">
        <f t="shared" si="358"/>
        <v>0.38210284796050858</v>
      </c>
      <c r="L748" s="30">
        <f t="shared" si="359"/>
        <v>-1.6630510505331262</v>
      </c>
      <c r="M748" s="30">
        <f t="shared" si="360"/>
        <v>-0.48770691135106803</v>
      </c>
      <c r="N748" s="1"/>
      <c r="O748" s="1"/>
      <c r="P748" s="21">
        <f t="shared" si="361"/>
        <v>-0.58955170464122852</v>
      </c>
      <c r="Q748" s="21">
        <f t="shared" si="362"/>
        <v>44.104482953587713</v>
      </c>
      <c r="R748" s="34">
        <v>4</v>
      </c>
      <c r="S748" s="34">
        <v>4</v>
      </c>
      <c r="T748" s="34">
        <v>18</v>
      </c>
      <c r="U748" s="34">
        <v>4</v>
      </c>
      <c r="V748" s="34">
        <v>4</v>
      </c>
      <c r="W748" s="34">
        <v>3</v>
      </c>
      <c r="X748" s="28">
        <f t="shared" si="363"/>
        <v>4</v>
      </c>
      <c r="Y748" s="22">
        <f t="shared" si="364"/>
        <v>29.369</v>
      </c>
      <c r="Z748" s="3"/>
      <c r="AA748" s="22">
        <f t="shared" si="365"/>
        <v>0.25279240000550512</v>
      </c>
      <c r="AB748" s="22">
        <f t="shared" si="366"/>
        <v>52.527924000055052</v>
      </c>
      <c r="AC748" s="34">
        <v>4</v>
      </c>
      <c r="AD748" s="34">
        <v>2</v>
      </c>
      <c r="AE748" s="34">
        <f t="shared" si="380"/>
        <v>6</v>
      </c>
      <c r="AF748" s="5">
        <f t="shared" si="381"/>
        <v>-0.22403736954167733</v>
      </c>
      <c r="AG748" s="5">
        <v>61</v>
      </c>
      <c r="AH748" s="5">
        <f t="shared" si="386"/>
        <v>239</v>
      </c>
      <c r="AI748" s="5">
        <f t="shared" si="382"/>
        <v>0.48234854130089422</v>
      </c>
      <c r="AJ748" s="17"/>
      <c r="AK748" s="23">
        <f t="shared" si="383"/>
        <v>0.12915558587960846</v>
      </c>
      <c r="AL748" s="23">
        <f t="shared" si="384"/>
        <v>51.291555858796087</v>
      </c>
      <c r="AM748">
        <v>4</v>
      </c>
      <c r="AN748">
        <v>4</v>
      </c>
      <c r="AO748">
        <v>4</v>
      </c>
      <c r="AP748">
        <v>4</v>
      </c>
      <c r="AQ748">
        <v>4</v>
      </c>
      <c r="AR748">
        <v>5</v>
      </c>
      <c r="AS748" s="6">
        <f t="shared" si="371"/>
        <v>25</v>
      </c>
      <c r="AT748" s="6">
        <f t="shared" si="372"/>
        <v>0.62983474426353547</v>
      </c>
      <c r="AU748" s="6">
        <f t="shared" si="373"/>
        <v>0.56903253960790645</v>
      </c>
      <c r="AV748" s="6">
        <f t="shared" si="374"/>
        <v>0.2970787949802603</v>
      </c>
      <c r="AW748" s="6">
        <f t="shared" si="375"/>
        <v>-0.2620324046144914</v>
      </c>
      <c r="AX748" s="6">
        <f t="shared" si="376"/>
        <v>0.37758186298369223</v>
      </c>
      <c r="AY748" s="6">
        <f t="shared" si="377"/>
        <v>1.459731357959388</v>
      </c>
      <c r="AZ748" s="6"/>
      <c r="BA748" s="6"/>
      <c r="BB748" s="24">
        <f t="shared" si="378"/>
        <v>0.51187114919671517</v>
      </c>
      <c r="BC748" s="24">
        <f t="shared" si="385"/>
        <v>55.118711491967154</v>
      </c>
      <c r="BD748" s="20">
        <f t="shared" si="379"/>
        <v>0.30426743044060023</v>
      </c>
      <c r="BE748" s="8">
        <f t="shared" si="368"/>
        <v>7.6066857610150057E-2</v>
      </c>
      <c r="BF748" s="20">
        <f t="shared" si="369"/>
        <v>50.760668576101502</v>
      </c>
    </row>
    <row r="749" spans="1:58" customFormat="1">
      <c r="A749" s="34">
        <v>54936</v>
      </c>
      <c r="B749" s="35">
        <v>43606.854166666664</v>
      </c>
      <c r="C749" s="34" t="s">
        <v>6</v>
      </c>
      <c r="D749" s="37">
        <v>2.4593749999999996</v>
      </c>
      <c r="E749" s="1">
        <f t="shared" si="370"/>
        <v>2.4593749999999996</v>
      </c>
      <c r="F749" s="37">
        <v>2</v>
      </c>
      <c r="G749" s="1">
        <f t="shared" si="355"/>
        <v>2</v>
      </c>
      <c r="H749" s="37">
        <v>1</v>
      </c>
      <c r="I749" s="1">
        <f t="shared" si="356"/>
        <v>1</v>
      </c>
      <c r="J749" s="30">
        <f t="shared" si="357"/>
        <v>-1.7686551139236855</v>
      </c>
      <c r="K749" s="30">
        <f t="shared" si="358"/>
        <v>0.38210284796050858</v>
      </c>
      <c r="L749" s="30">
        <f t="shared" si="359"/>
        <v>-1.6630510505331262</v>
      </c>
      <c r="M749" s="30">
        <f t="shared" si="360"/>
        <v>-0.48770691135106803</v>
      </c>
      <c r="N749" s="1"/>
      <c r="O749" s="1"/>
      <c r="P749" s="21">
        <f t="shared" si="361"/>
        <v>-0.58955170464122852</v>
      </c>
      <c r="Q749" s="21">
        <f t="shared" si="362"/>
        <v>44.104482953587713</v>
      </c>
      <c r="R749" s="34">
        <v>4</v>
      </c>
      <c r="S749" s="34">
        <v>4</v>
      </c>
      <c r="T749" s="34">
        <v>17</v>
      </c>
      <c r="U749" s="34">
        <v>2</v>
      </c>
      <c r="V749" s="34">
        <v>3</v>
      </c>
      <c r="W749" s="34">
        <v>2</v>
      </c>
      <c r="X749" s="28">
        <f t="shared" si="363"/>
        <v>5</v>
      </c>
      <c r="Y749" s="22">
        <f t="shared" si="364"/>
        <v>25.498999999999995</v>
      </c>
      <c r="Z749" s="3"/>
      <c r="AA749" s="22">
        <f t="shared" si="365"/>
        <v>-0.24798170799840469</v>
      </c>
      <c r="AB749" s="22">
        <f t="shared" si="366"/>
        <v>47.520182920015955</v>
      </c>
      <c r="AC749" s="34">
        <v>4</v>
      </c>
      <c r="AD749" s="34">
        <v>2</v>
      </c>
      <c r="AE749" s="34">
        <f t="shared" si="380"/>
        <v>6</v>
      </c>
      <c r="AF749" s="5">
        <f t="shared" si="381"/>
        <v>-0.22403736954167733</v>
      </c>
      <c r="AG749" s="5">
        <v>61</v>
      </c>
      <c r="AH749" s="5">
        <f t="shared" si="386"/>
        <v>239</v>
      </c>
      <c r="AI749" s="5">
        <f t="shared" si="382"/>
        <v>0.48234854130089422</v>
      </c>
      <c r="AJ749" s="17"/>
      <c r="AK749" s="23">
        <f t="shared" si="383"/>
        <v>0.12915558587960846</v>
      </c>
      <c r="AL749" s="23">
        <f t="shared" si="384"/>
        <v>51.291555858796087</v>
      </c>
      <c r="AM749">
        <v>4</v>
      </c>
      <c r="AN749">
        <v>4</v>
      </c>
      <c r="AO749">
        <v>4</v>
      </c>
      <c r="AP749">
        <v>4</v>
      </c>
      <c r="AQ749">
        <v>4</v>
      </c>
      <c r="AR749">
        <v>5</v>
      </c>
      <c r="AS749" s="6">
        <f t="shared" si="371"/>
        <v>25</v>
      </c>
      <c r="AT749" s="6">
        <f t="shared" si="372"/>
        <v>0.62983474426353547</v>
      </c>
      <c r="AU749" s="6">
        <f t="shared" si="373"/>
        <v>0.56903253960790645</v>
      </c>
      <c r="AV749" s="6">
        <f t="shared" si="374"/>
        <v>0.2970787949802603</v>
      </c>
      <c r="AW749" s="6">
        <f t="shared" si="375"/>
        <v>-0.2620324046144914</v>
      </c>
      <c r="AX749" s="6">
        <f t="shared" si="376"/>
        <v>0.37758186298369223</v>
      </c>
      <c r="AY749" s="6">
        <f t="shared" si="377"/>
        <v>1.459731357959388</v>
      </c>
      <c r="AZ749" s="6"/>
      <c r="BA749" s="6"/>
      <c r="BB749" s="24">
        <f t="shared" si="378"/>
        <v>0.51187114919671517</v>
      </c>
      <c r="BC749" s="24">
        <f t="shared" si="385"/>
        <v>55.118711491967154</v>
      </c>
      <c r="BD749" s="20">
        <f t="shared" si="379"/>
        <v>-0.19650667756330953</v>
      </c>
      <c r="BE749" s="8">
        <f t="shared" si="368"/>
        <v>-4.9126669390827382E-2</v>
      </c>
      <c r="BF749" s="20">
        <f t="shared" si="369"/>
        <v>49.508733306091727</v>
      </c>
    </row>
    <row r="750" spans="1:58" customFormat="1">
      <c r="A750" s="34">
        <v>54936</v>
      </c>
      <c r="B750" s="35">
        <v>43607.4375</v>
      </c>
      <c r="C750" s="34" t="s">
        <v>11</v>
      </c>
      <c r="D750" s="34">
        <v>1.3</v>
      </c>
      <c r="E750" s="34">
        <f t="shared" si="370"/>
        <v>1.3</v>
      </c>
      <c r="F750" s="34">
        <v>3</v>
      </c>
      <c r="G750" s="34">
        <f t="shared" si="355"/>
        <v>3</v>
      </c>
      <c r="H750" s="34">
        <v>0</v>
      </c>
      <c r="I750" s="34">
        <f t="shared" si="356"/>
        <v>0</v>
      </c>
      <c r="J750" s="30">
        <f t="shared" si="357"/>
        <v>-2.1748758411847531</v>
      </c>
      <c r="K750" s="30">
        <f t="shared" si="358"/>
        <v>-0.57256821752649634</v>
      </c>
      <c r="L750" s="30">
        <f t="shared" si="359"/>
        <v>-0.61026742897824293</v>
      </c>
      <c r="M750" s="30">
        <f t="shared" si="360"/>
        <v>-0.99204019468001348</v>
      </c>
      <c r="N750" s="1"/>
      <c r="O750" s="1"/>
      <c r="P750" s="21">
        <f t="shared" si="361"/>
        <v>-0.72495861372825099</v>
      </c>
      <c r="Q750" s="21">
        <f t="shared" si="362"/>
        <v>42.750413862717494</v>
      </c>
      <c r="R750" s="34">
        <v>5</v>
      </c>
      <c r="S750" s="34">
        <v>5</v>
      </c>
      <c r="T750" s="34">
        <v>22</v>
      </c>
      <c r="U750" s="34">
        <v>9</v>
      </c>
      <c r="V750" s="34">
        <v>9</v>
      </c>
      <c r="W750" s="34">
        <v>2</v>
      </c>
      <c r="X750" s="28">
        <f t="shared" si="363"/>
        <v>5</v>
      </c>
      <c r="Y750" s="22">
        <f t="shared" si="364"/>
        <v>43.298999999999999</v>
      </c>
      <c r="Z750" s="3"/>
      <c r="AA750" s="22">
        <f t="shared" si="365"/>
        <v>2.0553203908309459</v>
      </c>
      <c r="AB750" s="22">
        <f t="shared" si="366"/>
        <v>70.553203908309456</v>
      </c>
      <c r="AC750" s="34">
        <v>5</v>
      </c>
      <c r="AD750" s="34">
        <v>3</v>
      </c>
      <c r="AE750" s="34">
        <f t="shared" si="380"/>
        <v>8</v>
      </c>
      <c r="AF750" s="5">
        <f t="shared" si="381"/>
        <v>0.45101055878998159</v>
      </c>
      <c r="AG750" s="5">
        <v>61</v>
      </c>
      <c r="AH750" s="5">
        <f t="shared" si="386"/>
        <v>239</v>
      </c>
      <c r="AI750" s="5">
        <f t="shared" si="382"/>
        <v>0.48234854130089422</v>
      </c>
      <c r="AJ750" s="17"/>
      <c r="AK750" s="23">
        <f t="shared" si="383"/>
        <v>0.46667955004543793</v>
      </c>
      <c r="AL750" s="23">
        <f t="shared" si="384"/>
        <v>54.666795500454377</v>
      </c>
      <c r="AM750">
        <v>4</v>
      </c>
      <c r="AN750">
        <v>4</v>
      </c>
      <c r="AO750">
        <v>4</v>
      </c>
      <c r="AP750">
        <v>4</v>
      </c>
      <c r="AQ750">
        <v>4</v>
      </c>
      <c r="AR750">
        <v>4</v>
      </c>
      <c r="AS750" s="6">
        <f t="shared" si="371"/>
        <v>24</v>
      </c>
      <c r="AT750" s="6">
        <f t="shared" si="372"/>
        <v>0.62983474426353547</v>
      </c>
      <c r="AU750" s="6">
        <f t="shared" si="373"/>
        <v>0.56903253960790645</v>
      </c>
      <c r="AV750" s="6">
        <f t="shared" si="374"/>
        <v>0.2970787949802603</v>
      </c>
      <c r="AW750" s="6">
        <f t="shared" si="375"/>
        <v>-0.2620324046144914</v>
      </c>
      <c r="AX750" s="6">
        <f t="shared" si="376"/>
        <v>0.37758186298369223</v>
      </c>
      <c r="AY750" s="6">
        <f t="shared" si="377"/>
        <v>0.25555636805068033</v>
      </c>
      <c r="AZ750" s="6"/>
      <c r="BA750" s="6"/>
      <c r="BB750" s="24">
        <f t="shared" si="378"/>
        <v>0.3111753175452639</v>
      </c>
      <c r="BC750" s="24">
        <f t="shared" si="385"/>
        <v>53.111753175452641</v>
      </c>
      <c r="BD750" s="20">
        <f t="shared" si="379"/>
        <v>2.108216644693397</v>
      </c>
      <c r="BE750" s="8">
        <f t="shared" si="368"/>
        <v>0.52705416117334924</v>
      </c>
      <c r="BF750" s="20">
        <f t="shared" si="369"/>
        <v>55.270541611733492</v>
      </c>
    </row>
    <row r="751" spans="1:58" customFormat="1">
      <c r="A751" s="34">
        <v>54936</v>
      </c>
      <c r="B751" s="35">
        <v>43607.560416666667</v>
      </c>
      <c r="C751" s="34" t="s">
        <v>4</v>
      </c>
      <c r="D751" s="37">
        <v>2.4593749999999996</v>
      </c>
      <c r="E751" s="1">
        <f t="shared" si="370"/>
        <v>2.4593749999999996</v>
      </c>
      <c r="F751" s="37">
        <v>2</v>
      </c>
      <c r="G751" s="1">
        <f t="shared" si="355"/>
        <v>2</v>
      </c>
      <c r="H751" s="37">
        <v>1</v>
      </c>
      <c r="I751" s="1">
        <f t="shared" si="356"/>
        <v>1</v>
      </c>
      <c r="J751" s="30">
        <f t="shared" si="357"/>
        <v>-1.7686551139236855</v>
      </c>
      <c r="K751" s="30">
        <f t="shared" si="358"/>
        <v>0.38210284796050858</v>
      </c>
      <c r="L751" s="30">
        <f t="shared" si="359"/>
        <v>-1.6630510505331262</v>
      </c>
      <c r="M751" s="30">
        <f t="shared" si="360"/>
        <v>-0.48770691135106803</v>
      </c>
      <c r="N751" s="1"/>
      <c r="O751" s="1"/>
      <c r="P751" s="21">
        <f t="shared" si="361"/>
        <v>-0.58955170464122852</v>
      </c>
      <c r="Q751" s="21">
        <f t="shared" si="362"/>
        <v>44.104482953587713</v>
      </c>
      <c r="R751" s="34">
        <v>4</v>
      </c>
      <c r="S751" s="34">
        <v>4</v>
      </c>
      <c r="T751" s="34">
        <v>20</v>
      </c>
      <c r="U751" s="34">
        <v>5</v>
      </c>
      <c r="V751" s="34">
        <v>6</v>
      </c>
      <c r="W751" s="34">
        <v>1</v>
      </c>
      <c r="X751" s="28">
        <f t="shared" si="363"/>
        <v>6</v>
      </c>
      <c r="Y751" s="22">
        <f t="shared" si="364"/>
        <v>33.823</v>
      </c>
      <c r="Z751" s="3"/>
      <c r="AA751" s="22">
        <f t="shared" si="365"/>
        <v>0.82913552069010765</v>
      </c>
      <c r="AB751" s="22">
        <f t="shared" si="366"/>
        <v>58.291355206901073</v>
      </c>
      <c r="AC751" s="34">
        <v>5</v>
      </c>
      <c r="AD751" s="34">
        <v>3</v>
      </c>
      <c r="AE751" s="34">
        <f t="shared" si="380"/>
        <v>8</v>
      </c>
      <c r="AF751" s="5">
        <f t="shared" si="381"/>
        <v>0.45101055878998159</v>
      </c>
      <c r="AG751" s="5">
        <v>61</v>
      </c>
      <c r="AH751" s="5">
        <f t="shared" si="386"/>
        <v>239</v>
      </c>
      <c r="AI751" s="5">
        <f t="shared" si="382"/>
        <v>0.48234854130089422</v>
      </c>
      <c r="AJ751" s="17"/>
      <c r="AK751" s="23">
        <f t="shared" si="383"/>
        <v>0.46667955004543793</v>
      </c>
      <c r="AL751" s="23">
        <f t="shared" si="384"/>
        <v>54.666795500454377</v>
      </c>
      <c r="AM751">
        <v>4</v>
      </c>
      <c r="AN751">
        <v>4</v>
      </c>
      <c r="AO751">
        <v>4</v>
      </c>
      <c r="AP751">
        <v>4</v>
      </c>
      <c r="AQ751">
        <v>4</v>
      </c>
      <c r="AR751">
        <v>4</v>
      </c>
      <c r="AS751" s="6">
        <f t="shared" si="371"/>
        <v>24</v>
      </c>
      <c r="AT751" s="6">
        <f t="shared" si="372"/>
        <v>0.62983474426353547</v>
      </c>
      <c r="AU751" s="6">
        <f t="shared" si="373"/>
        <v>0.56903253960790645</v>
      </c>
      <c r="AV751" s="6">
        <f t="shared" si="374"/>
        <v>0.2970787949802603</v>
      </c>
      <c r="AW751" s="6">
        <f t="shared" si="375"/>
        <v>-0.2620324046144914</v>
      </c>
      <c r="AX751" s="6">
        <f t="shared" si="376"/>
        <v>0.37758186298369223</v>
      </c>
      <c r="AY751" s="6">
        <f t="shared" si="377"/>
        <v>0.25555636805068033</v>
      </c>
      <c r="AZ751" s="6"/>
      <c r="BA751" s="6"/>
      <c r="BB751" s="24">
        <f t="shared" si="378"/>
        <v>0.3111753175452639</v>
      </c>
      <c r="BC751" s="24">
        <f t="shared" si="385"/>
        <v>53.111753175452641</v>
      </c>
      <c r="BD751" s="20">
        <f t="shared" si="379"/>
        <v>1.017438683639581</v>
      </c>
      <c r="BE751" s="8">
        <f t="shared" si="368"/>
        <v>0.25435967090989525</v>
      </c>
      <c r="BF751" s="20">
        <f t="shared" si="369"/>
        <v>52.543596709098949</v>
      </c>
    </row>
    <row r="752" spans="1:58" customFormat="1">
      <c r="A752" s="34">
        <v>54936</v>
      </c>
      <c r="B752" s="35">
        <v>43607.773611111108</v>
      </c>
      <c r="C752" s="34" t="s">
        <v>5</v>
      </c>
      <c r="D752" s="34">
        <v>1.5</v>
      </c>
      <c r="E752" s="34">
        <f t="shared" si="370"/>
        <v>1.5</v>
      </c>
      <c r="F752" s="34">
        <v>4</v>
      </c>
      <c r="G752" s="34">
        <f t="shared" si="355"/>
        <v>4</v>
      </c>
      <c r="H752" s="34">
        <v>4</v>
      </c>
      <c r="I752" s="34">
        <f t="shared" si="356"/>
        <v>4</v>
      </c>
      <c r="J752" s="30">
        <f t="shared" si="357"/>
        <v>1.0599281055758536</v>
      </c>
      <c r="K752" s="30">
        <f t="shared" si="358"/>
        <v>-0.40788102563655476</v>
      </c>
      <c r="L752" s="30">
        <f t="shared" si="359"/>
        <v>0.44251619257664032</v>
      </c>
      <c r="M752" s="30">
        <f t="shared" si="360"/>
        <v>1.0252929386357681</v>
      </c>
      <c r="N752" s="1"/>
      <c r="O752" s="1"/>
      <c r="P752" s="21">
        <f t="shared" si="361"/>
        <v>0.35330936852528455</v>
      </c>
      <c r="Q752" s="21">
        <f t="shared" si="362"/>
        <v>53.533093685252844</v>
      </c>
      <c r="R752" s="37">
        <v>4</v>
      </c>
      <c r="S752" s="37">
        <v>4</v>
      </c>
      <c r="T752" s="34">
        <v>8</v>
      </c>
      <c r="U752" s="34">
        <v>2</v>
      </c>
      <c r="V752" s="34">
        <v>2</v>
      </c>
      <c r="W752" s="34">
        <v>1</v>
      </c>
      <c r="X752" s="28">
        <f t="shared" si="363"/>
        <v>6</v>
      </c>
      <c r="Y752" s="22">
        <f t="shared" si="364"/>
        <v>15.521000000000001</v>
      </c>
      <c r="Z752" s="3"/>
      <c r="AA752" s="22">
        <f t="shared" si="365"/>
        <v>-1.5391248732860023</v>
      </c>
      <c r="AB752" s="22">
        <f t="shared" si="366"/>
        <v>34.608751267139979</v>
      </c>
      <c r="AC752" s="34">
        <v>5</v>
      </c>
      <c r="AD752" s="34">
        <v>3</v>
      </c>
      <c r="AE752" s="34">
        <f t="shared" si="380"/>
        <v>8</v>
      </c>
      <c r="AF752" s="5">
        <f t="shared" si="381"/>
        <v>0.45101055878998159</v>
      </c>
      <c r="AG752" s="5">
        <v>61</v>
      </c>
      <c r="AH752" s="5">
        <f t="shared" si="386"/>
        <v>239</v>
      </c>
      <c r="AI752" s="5">
        <f t="shared" si="382"/>
        <v>0.48234854130089422</v>
      </c>
      <c r="AJ752" s="17"/>
      <c r="AK752" s="23">
        <f t="shared" si="383"/>
        <v>0.46667955004543793</v>
      </c>
      <c r="AL752" s="23">
        <f t="shared" si="384"/>
        <v>54.666795500454377</v>
      </c>
      <c r="AM752">
        <v>4</v>
      </c>
      <c r="AN752">
        <v>4</v>
      </c>
      <c r="AO752">
        <v>4</v>
      </c>
      <c r="AP752">
        <v>4</v>
      </c>
      <c r="AQ752">
        <v>4</v>
      </c>
      <c r="AR752">
        <v>4</v>
      </c>
      <c r="AS752" s="6">
        <f t="shared" si="371"/>
        <v>24</v>
      </c>
      <c r="AT752" s="6">
        <f t="shared" si="372"/>
        <v>0.62983474426353547</v>
      </c>
      <c r="AU752" s="6">
        <f t="shared" si="373"/>
        <v>0.56903253960790645</v>
      </c>
      <c r="AV752" s="6">
        <f t="shared" si="374"/>
        <v>0.2970787949802603</v>
      </c>
      <c r="AW752" s="6">
        <f t="shared" si="375"/>
        <v>-0.2620324046144914</v>
      </c>
      <c r="AX752" s="6">
        <f t="shared" si="376"/>
        <v>0.37758186298369223</v>
      </c>
      <c r="AY752" s="6">
        <f t="shared" si="377"/>
        <v>0.25555636805068033</v>
      </c>
      <c r="AZ752" s="6"/>
      <c r="BA752" s="6"/>
      <c r="BB752" s="24">
        <f t="shared" si="378"/>
        <v>0.3111753175452639</v>
      </c>
      <c r="BC752" s="24">
        <f t="shared" si="385"/>
        <v>53.111753175452641</v>
      </c>
      <c r="BD752" s="20">
        <f t="shared" si="379"/>
        <v>-0.40796063717001591</v>
      </c>
      <c r="BE752" s="8">
        <f t="shared" si="368"/>
        <v>-0.10199015929250398</v>
      </c>
      <c r="BF752" s="20">
        <f t="shared" si="369"/>
        <v>48.980098407074962</v>
      </c>
    </row>
    <row r="753" spans="1:58" customFormat="1">
      <c r="A753" s="34">
        <v>54936</v>
      </c>
      <c r="B753" s="35">
        <v>43607.854166666664</v>
      </c>
      <c r="C753" s="34" t="s">
        <v>6</v>
      </c>
      <c r="D753" s="34">
        <v>1.3</v>
      </c>
      <c r="E753" s="34">
        <f t="shared" si="370"/>
        <v>1.3</v>
      </c>
      <c r="F753" s="34">
        <v>3</v>
      </c>
      <c r="G753" s="34">
        <f t="shared" si="355"/>
        <v>3</v>
      </c>
      <c r="H753" s="34">
        <v>0</v>
      </c>
      <c r="I753" s="34">
        <f t="shared" si="356"/>
        <v>0</v>
      </c>
      <c r="J753" s="30">
        <f t="shared" si="357"/>
        <v>-2.1748758411847531</v>
      </c>
      <c r="K753" s="30">
        <f t="shared" si="358"/>
        <v>-0.57256821752649634</v>
      </c>
      <c r="L753" s="30">
        <f t="shared" si="359"/>
        <v>-0.61026742897824293</v>
      </c>
      <c r="M753" s="30">
        <f t="shared" si="360"/>
        <v>-0.99204019468001348</v>
      </c>
      <c r="N753" s="1"/>
      <c r="O753" s="1"/>
      <c r="P753" s="21">
        <f t="shared" si="361"/>
        <v>-0.72495861372825099</v>
      </c>
      <c r="Q753" s="21">
        <f t="shared" si="362"/>
        <v>42.750413862717494</v>
      </c>
      <c r="R753" s="34">
        <v>4</v>
      </c>
      <c r="S753" s="34">
        <v>4</v>
      </c>
      <c r="T753" s="34">
        <v>14</v>
      </c>
      <c r="U753" s="34">
        <v>3</v>
      </c>
      <c r="V753" s="34">
        <v>2</v>
      </c>
      <c r="W753" s="34">
        <v>3</v>
      </c>
      <c r="X753" s="28">
        <f t="shared" si="363"/>
        <v>4</v>
      </c>
      <c r="Y753" s="22">
        <f t="shared" si="364"/>
        <v>22.646999999999998</v>
      </c>
      <c r="Z753" s="3"/>
      <c r="AA753" s="22">
        <f t="shared" si="365"/>
        <v>-0.61702763978836528</v>
      </c>
      <c r="AB753" s="22">
        <f t="shared" si="366"/>
        <v>43.829723602116346</v>
      </c>
      <c r="AC753" s="34">
        <v>5</v>
      </c>
      <c r="AD753" s="34">
        <v>3</v>
      </c>
      <c r="AE753" s="34">
        <f t="shared" si="380"/>
        <v>8</v>
      </c>
      <c r="AF753" s="5">
        <f t="shared" si="381"/>
        <v>0.45101055878998159</v>
      </c>
      <c r="AG753" s="5">
        <v>61</v>
      </c>
      <c r="AH753" s="5">
        <f t="shared" si="386"/>
        <v>239</v>
      </c>
      <c r="AI753" s="5">
        <f t="shared" si="382"/>
        <v>0.48234854130089422</v>
      </c>
      <c r="AJ753" s="17"/>
      <c r="AK753" s="23">
        <f t="shared" si="383"/>
        <v>0.46667955004543793</v>
      </c>
      <c r="AL753" s="23">
        <f t="shared" si="384"/>
        <v>54.666795500454377</v>
      </c>
      <c r="AM753">
        <v>4</v>
      </c>
      <c r="AN753">
        <v>4</v>
      </c>
      <c r="AO753">
        <v>4</v>
      </c>
      <c r="AP753">
        <v>4</v>
      </c>
      <c r="AQ753">
        <v>4</v>
      </c>
      <c r="AR753">
        <v>4</v>
      </c>
      <c r="AS753" s="6">
        <f t="shared" si="371"/>
        <v>24</v>
      </c>
      <c r="AT753" s="6">
        <f t="shared" si="372"/>
        <v>0.62983474426353547</v>
      </c>
      <c r="AU753" s="6">
        <f t="shared" si="373"/>
        <v>0.56903253960790645</v>
      </c>
      <c r="AV753" s="6">
        <f t="shared" si="374"/>
        <v>0.2970787949802603</v>
      </c>
      <c r="AW753" s="6">
        <f t="shared" si="375"/>
        <v>-0.2620324046144914</v>
      </c>
      <c r="AX753" s="6">
        <f t="shared" si="376"/>
        <v>0.37758186298369223</v>
      </c>
      <c r="AY753" s="6">
        <f t="shared" si="377"/>
        <v>0.25555636805068033</v>
      </c>
      <c r="AZ753" s="6"/>
      <c r="BA753" s="6"/>
      <c r="BB753" s="24">
        <f t="shared" si="378"/>
        <v>0.3111753175452639</v>
      </c>
      <c r="BC753" s="24">
        <f t="shared" si="385"/>
        <v>53.111753175452641</v>
      </c>
      <c r="BD753" s="20">
        <f t="shared" si="379"/>
        <v>-0.5641313859259145</v>
      </c>
      <c r="BE753" s="8">
        <f t="shared" si="368"/>
        <v>-0.14103284648147862</v>
      </c>
      <c r="BF753" s="20">
        <f t="shared" si="369"/>
        <v>48.589671535185211</v>
      </c>
    </row>
    <row r="754" spans="1:58" customFormat="1">
      <c r="A754" s="34">
        <v>54936</v>
      </c>
      <c r="B754" s="35">
        <v>43608.4375</v>
      </c>
      <c r="C754" s="34" t="s">
        <v>12</v>
      </c>
      <c r="D754" s="37">
        <v>2.4593749999999996</v>
      </c>
      <c r="E754" s="1">
        <f t="shared" si="370"/>
        <v>2.4593749999999996</v>
      </c>
      <c r="F754" s="37">
        <v>2</v>
      </c>
      <c r="G754" s="1">
        <f t="shared" si="355"/>
        <v>2</v>
      </c>
      <c r="H754" s="37">
        <v>1</v>
      </c>
      <c r="I754" s="1">
        <f t="shared" si="356"/>
        <v>1</v>
      </c>
      <c r="J754" s="30">
        <f t="shared" si="357"/>
        <v>-1.7686551139236855</v>
      </c>
      <c r="K754" s="30">
        <f t="shared" si="358"/>
        <v>0.38210284796050858</v>
      </c>
      <c r="L754" s="30">
        <f t="shared" si="359"/>
        <v>-1.6630510505331262</v>
      </c>
      <c r="M754" s="30">
        <f t="shared" si="360"/>
        <v>-0.48770691135106803</v>
      </c>
      <c r="N754" s="1"/>
      <c r="O754" s="1"/>
      <c r="P754" s="21">
        <f t="shared" si="361"/>
        <v>-0.58955170464122852</v>
      </c>
      <c r="Q754" s="21">
        <f t="shared" si="362"/>
        <v>44.104482953587713</v>
      </c>
      <c r="R754" s="34">
        <v>4</v>
      </c>
      <c r="S754" s="34">
        <v>4</v>
      </c>
      <c r="T754" s="34">
        <v>17</v>
      </c>
      <c r="U754" s="34">
        <v>5</v>
      </c>
      <c r="V754" s="34">
        <v>5</v>
      </c>
      <c r="W754" s="34">
        <v>2</v>
      </c>
      <c r="X754" s="28">
        <f t="shared" si="363"/>
        <v>5</v>
      </c>
      <c r="Y754" s="22">
        <f t="shared" si="364"/>
        <v>30.068999999999999</v>
      </c>
      <c r="Z754" s="3"/>
      <c r="AA754" s="22">
        <f t="shared" si="365"/>
        <v>0.34337169602688394</v>
      </c>
      <c r="AB754" s="22">
        <f t="shared" si="366"/>
        <v>53.433716960268839</v>
      </c>
      <c r="AC754" s="34">
        <v>4</v>
      </c>
      <c r="AD754" s="34">
        <v>5</v>
      </c>
      <c r="AE754" s="34">
        <f t="shared" si="380"/>
        <v>9</v>
      </c>
      <c r="AF754" s="5">
        <f t="shared" si="381"/>
        <v>0.78853452295581106</v>
      </c>
      <c r="AG754" s="5">
        <v>61</v>
      </c>
      <c r="AH754" s="5">
        <f t="shared" si="386"/>
        <v>239</v>
      </c>
      <c r="AI754" s="5">
        <f t="shared" si="382"/>
        <v>0.48234854130089422</v>
      </c>
      <c r="AJ754" s="17"/>
      <c r="AK754" s="23">
        <f t="shared" si="383"/>
        <v>0.63544153212835264</v>
      </c>
      <c r="AL754" s="23">
        <f t="shared" si="384"/>
        <v>56.354415321283525</v>
      </c>
      <c r="AM754" s="38">
        <v>4</v>
      </c>
      <c r="AN754" s="38">
        <v>4</v>
      </c>
      <c r="AO754" s="38">
        <v>4</v>
      </c>
      <c r="AP754" s="38">
        <v>4</v>
      </c>
      <c r="AQ754" s="38">
        <v>4</v>
      </c>
      <c r="AR754" s="14">
        <v>4</v>
      </c>
      <c r="AS754" s="6">
        <f t="shared" si="371"/>
        <v>24</v>
      </c>
      <c r="AT754" s="6">
        <f t="shared" si="372"/>
        <v>0.62983474426353547</v>
      </c>
      <c r="AU754" s="6">
        <f t="shared" si="373"/>
        <v>0.56903253960790645</v>
      </c>
      <c r="AV754" s="6">
        <f t="shared" si="374"/>
        <v>0.2970787949802603</v>
      </c>
      <c r="AW754" s="6">
        <f t="shared" si="375"/>
        <v>-0.2620324046144914</v>
      </c>
      <c r="AX754" s="6">
        <f t="shared" si="376"/>
        <v>0.37758186298369223</v>
      </c>
      <c r="AY754" s="6">
        <f t="shared" si="377"/>
        <v>0.25555636805068033</v>
      </c>
      <c r="AZ754" s="6"/>
      <c r="BA754" s="6"/>
      <c r="BB754" s="24">
        <f t="shared" si="378"/>
        <v>0.3111753175452639</v>
      </c>
      <c r="BC754" s="24">
        <f t="shared" si="385"/>
        <v>53.111753175452641</v>
      </c>
      <c r="BD754" s="20">
        <f t="shared" si="379"/>
        <v>0.70043684105927195</v>
      </c>
      <c r="BE754" s="8">
        <f t="shared" si="368"/>
        <v>0.17510921026481799</v>
      </c>
      <c r="BF754" s="20">
        <f t="shared" si="369"/>
        <v>51.75109210264818</v>
      </c>
    </row>
    <row r="755" spans="1:58" customFormat="1">
      <c r="A755" s="34">
        <v>54936</v>
      </c>
      <c r="B755" s="35">
        <v>43608.561111111114</v>
      </c>
      <c r="C755" s="34" t="s">
        <v>4</v>
      </c>
      <c r="D755" s="34">
        <v>0.95</v>
      </c>
      <c r="E755" s="34">
        <f t="shared" si="370"/>
        <v>0.95</v>
      </c>
      <c r="F755" s="34">
        <v>2</v>
      </c>
      <c r="G755" s="34">
        <f t="shared" si="355"/>
        <v>2</v>
      </c>
      <c r="H755" s="34">
        <v>0</v>
      </c>
      <c r="I755" s="34">
        <f t="shared" si="356"/>
        <v>0</v>
      </c>
      <c r="J755" s="30">
        <f t="shared" si="357"/>
        <v>-3.5158620485470342</v>
      </c>
      <c r="K755" s="30">
        <f t="shared" si="358"/>
        <v>-0.86077080333389422</v>
      </c>
      <c r="L755" s="30">
        <f t="shared" si="359"/>
        <v>-1.6630510505331262</v>
      </c>
      <c r="M755" s="30">
        <f t="shared" si="360"/>
        <v>-0.99204019468001348</v>
      </c>
      <c r="N755" s="1"/>
      <c r="O755" s="1"/>
      <c r="P755" s="21">
        <f t="shared" si="361"/>
        <v>-1.1719540161823447</v>
      </c>
      <c r="Q755" s="21">
        <f t="shared" si="362"/>
        <v>38.280459838176554</v>
      </c>
      <c r="R755" s="34">
        <v>5</v>
      </c>
      <c r="S755" s="34">
        <v>5</v>
      </c>
      <c r="T755" s="34">
        <v>19</v>
      </c>
      <c r="U755" s="34">
        <v>5</v>
      </c>
      <c r="V755" s="34">
        <v>5</v>
      </c>
      <c r="W755" s="34">
        <v>2</v>
      </c>
      <c r="X755" s="28">
        <f t="shared" si="363"/>
        <v>5</v>
      </c>
      <c r="Y755" s="22">
        <f t="shared" si="364"/>
        <v>32.996000000000002</v>
      </c>
      <c r="Z755" s="3"/>
      <c r="AA755" s="22">
        <f t="shared" si="365"/>
        <v>0.72212255239056455</v>
      </c>
      <c r="AB755" s="22">
        <f t="shared" si="366"/>
        <v>57.221225523905645</v>
      </c>
      <c r="AC755" s="34">
        <v>4</v>
      </c>
      <c r="AD755" s="34">
        <v>5</v>
      </c>
      <c r="AE755" s="34">
        <f t="shared" si="380"/>
        <v>9</v>
      </c>
      <c r="AF755" s="5">
        <f t="shared" si="381"/>
        <v>0.78853452295581106</v>
      </c>
      <c r="AG755" s="5">
        <v>61</v>
      </c>
      <c r="AH755" s="5">
        <f t="shared" si="386"/>
        <v>239</v>
      </c>
      <c r="AI755" s="5">
        <f t="shared" si="382"/>
        <v>0.48234854130089422</v>
      </c>
      <c r="AJ755" s="17"/>
      <c r="AK755" s="23">
        <f t="shared" si="383"/>
        <v>0.63544153212835264</v>
      </c>
      <c r="AL755" s="23">
        <f t="shared" si="384"/>
        <v>56.354415321283525</v>
      </c>
      <c r="AM755" s="38">
        <v>4</v>
      </c>
      <c r="AN755" s="38">
        <v>4</v>
      </c>
      <c r="AO755" s="38">
        <v>4</v>
      </c>
      <c r="AP755" s="38">
        <v>4</v>
      </c>
      <c r="AQ755" s="38">
        <v>4</v>
      </c>
      <c r="AR755" s="14">
        <v>4</v>
      </c>
      <c r="AS755" s="6">
        <f t="shared" si="371"/>
        <v>24</v>
      </c>
      <c r="AT755" s="6">
        <f t="shared" si="372"/>
        <v>0.62983474426353547</v>
      </c>
      <c r="AU755" s="6">
        <f t="shared" si="373"/>
        <v>0.56903253960790645</v>
      </c>
      <c r="AV755" s="6">
        <f t="shared" si="374"/>
        <v>0.2970787949802603</v>
      </c>
      <c r="AW755" s="6">
        <f t="shared" si="375"/>
        <v>-0.2620324046144914</v>
      </c>
      <c r="AX755" s="6">
        <f t="shared" si="376"/>
        <v>0.37758186298369223</v>
      </c>
      <c r="AY755" s="6">
        <f t="shared" si="377"/>
        <v>0.25555636805068033</v>
      </c>
      <c r="AZ755" s="6"/>
      <c r="BA755" s="6"/>
      <c r="BB755" s="24">
        <f t="shared" si="378"/>
        <v>0.3111753175452639</v>
      </c>
      <c r="BC755" s="24">
        <f t="shared" si="385"/>
        <v>53.111753175452641</v>
      </c>
      <c r="BD755" s="20">
        <f t="shared" si="379"/>
        <v>0.49678538588183635</v>
      </c>
      <c r="BE755" s="8">
        <f t="shared" si="368"/>
        <v>0.12419634647045909</v>
      </c>
      <c r="BF755" s="20">
        <f t="shared" si="369"/>
        <v>51.24196346470459</v>
      </c>
    </row>
    <row r="756" spans="1:58" customFormat="1">
      <c r="A756" s="34">
        <v>54936</v>
      </c>
      <c r="B756" s="35">
        <v>43608.772916666669</v>
      </c>
      <c r="C756" s="34" t="s">
        <v>5</v>
      </c>
      <c r="D756" s="34">
        <v>1.3</v>
      </c>
      <c r="E756" s="34">
        <f t="shared" si="370"/>
        <v>1.3</v>
      </c>
      <c r="F756" s="34">
        <v>4</v>
      </c>
      <c r="G756" s="34">
        <f t="shared" si="355"/>
        <v>4</v>
      </c>
      <c r="H756" s="34">
        <v>0</v>
      </c>
      <c r="I756" s="34">
        <f t="shared" si="356"/>
        <v>0</v>
      </c>
      <c r="J756" s="30">
        <f t="shared" si="357"/>
        <v>-1.1220922196298695</v>
      </c>
      <c r="K756" s="30">
        <f t="shared" si="358"/>
        <v>-0.57256821752649634</v>
      </c>
      <c r="L756" s="30">
        <f t="shared" si="359"/>
        <v>0.44251619257664032</v>
      </c>
      <c r="M756" s="30">
        <f t="shared" si="360"/>
        <v>-0.99204019468001348</v>
      </c>
      <c r="N756" s="1"/>
      <c r="O756" s="1"/>
      <c r="P756" s="21">
        <f t="shared" si="361"/>
        <v>-0.37403073987662316</v>
      </c>
      <c r="Q756" s="21">
        <f t="shared" si="362"/>
        <v>46.259692601233766</v>
      </c>
      <c r="R756" s="37">
        <v>4</v>
      </c>
      <c r="S756" s="37">
        <v>4</v>
      </c>
      <c r="T756" s="34">
        <v>8</v>
      </c>
      <c r="U756" s="34">
        <v>2</v>
      </c>
      <c r="V756" s="34">
        <v>2</v>
      </c>
      <c r="W756" s="34">
        <v>1</v>
      </c>
      <c r="X756" s="28">
        <f t="shared" si="363"/>
        <v>6</v>
      </c>
      <c r="Y756" s="22">
        <f t="shared" si="364"/>
        <v>15.521000000000001</v>
      </c>
      <c r="Z756" s="3"/>
      <c r="AA756" s="22">
        <f t="shared" si="365"/>
        <v>-1.5391248732860023</v>
      </c>
      <c r="AB756" s="22">
        <f t="shared" si="366"/>
        <v>34.608751267139979</v>
      </c>
      <c r="AC756" s="34">
        <v>4</v>
      </c>
      <c r="AD756" s="34">
        <v>5</v>
      </c>
      <c r="AE756" s="34">
        <f t="shared" si="380"/>
        <v>9</v>
      </c>
      <c r="AF756" s="5">
        <f t="shared" si="381"/>
        <v>0.78853452295581106</v>
      </c>
      <c r="AG756" s="5">
        <v>61</v>
      </c>
      <c r="AH756" s="5">
        <f t="shared" si="386"/>
        <v>239</v>
      </c>
      <c r="AI756" s="5">
        <f t="shared" si="382"/>
        <v>0.48234854130089422</v>
      </c>
      <c r="AJ756" s="17"/>
      <c r="AK756" s="23">
        <f t="shared" si="383"/>
        <v>0.63544153212835264</v>
      </c>
      <c r="AL756" s="23">
        <f t="shared" si="384"/>
        <v>56.354415321283525</v>
      </c>
      <c r="AM756" s="38">
        <v>4</v>
      </c>
      <c r="AN756" s="38">
        <v>4</v>
      </c>
      <c r="AO756" s="38">
        <v>4</v>
      </c>
      <c r="AP756" s="38">
        <v>4</v>
      </c>
      <c r="AQ756" s="38">
        <v>4</v>
      </c>
      <c r="AR756" s="14">
        <v>4</v>
      </c>
      <c r="AS756" s="6">
        <f t="shared" si="371"/>
        <v>24</v>
      </c>
      <c r="AT756" s="6">
        <f t="shared" si="372"/>
        <v>0.62983474426353547</v>
      </c>
      <c r="AU756" s="6">
        <f t="shared" si="373"/>
        <v>0.56903253960790645</v>
      </c>
      <c r="AV756" s="6">
        <f t="shared" si="374"/>
        <v>0.2970787949802603</v>
      </c>
      <c r="AW756" s="6">
        <f t="shared" si="375"/>
        <v>-0.2620324046144914</v>
      </c>
      <c r="AX756" s="6">
        <f t="shared" si="376"/>
        <v>0.37758186298369223</v>
      </c>
      <c r="AY756" s="6">
        <f t="shared" si="377"/>
        <v>0.25555636805068033</v>
      </c>
      <c r="AZ756" s="6"/>
      <c r="BA756" s="6"/>
      <c r="BB756" s="24">
        <f t="shared" si="378"/>
        <v>0.3111753175452639</v>
      </c>
      <c r="BC756" s="24">
        <f t="shared" si="385"/>
        <v>53.111753175452641</v>
      </c>
      <c r="BD756" s="20">
        <f t="shared" si="379"/>
        <v>-0.96653876348900902</v>
      </c>
      <c r="BE756" s="8">
        <f t="shared" si="368"/>
        <v>-0.24163469087225226</v>
      </c>
      <c r="BF756" s="20">
        <f t="shared" si="369"/>
        <v>47.583653091277476</v>
      </c>
    </row>
    <row r="757" spans="1:58" s="9" customFormat="1" ht="15.75" thickBot="1">
      <c r="A757" s="60">
        <v>54936</v>
      </c>
      <c r="B757" s="72">
        <v>43608.854166666664</v>
      </c>
      <c r="C757" s="60" t="s">
        <v>6</v>
      </c>
      <c r="D757" s="60">
        <v>1.3</v>
      </c>
      <c r="E757" s="60">
        <f t="shared" si="370"/>
        <v>1.3</v>
      </c>
      <c r="F757" s="60">
        <v>3</v>
      </c>
      <c r="G757" s="60">
        <f t="shared" si="355"/>
        <v>3</v>
      </c>
      <c r="H757" s="60">
        <v>0</v>
      </c>
      <c r="I757" s="60">
        <f t="shared" si="356"/>
        <v>0</v>
      </c>
      <c r="J757" s="39">
        <f t="shared" si="357"/>
        <v>-2.1748758411847531</v>
      </c>
      <c r="K757" s="39">
        <f t="shared" si="358"/>
        <v>-0.57256821752649634</v>
      </c>
      <c r="L757" s="39">
        <f t="shared" si="359"/>
        <v>-0.61026742897824293</v>
      </c>
      <c r="M757" s="39">
        <f t="shared" si="360"/>
        <v>-0.99204019468001348</v>
      </c>
      <c r="N757" s="10"/>
      <c r="O757" s="10"/>
      <c r="P757" s="26">
        <f t="shared" si="361"/>
        <v>-0.72495861372825099</v>
      </c>
      <c r="Q757" s="26">
        <f t="shared" si="362"/>
        <v>42.750413862717494</v>
      </c>
      <c r="R757" s="59">
        <v>4</v>
      </c>
      <c r="S757" s="59">
        <v>4</v>
      </c>
      <c r="T757" s="60">
        <v>8</v>
      </c>
      <c r="U757" s="60">
        <v>2</v>
      </c>
      <c r="V757" s="60">
        <v>2</v>
      </c>
      <c r="W757" s="60">
        <v>1</v>
      </c>
      <c r="X757" s="40">
        <f t="shared" si="363"/>
        <v>6</v>
      </c>
      <c r="Y757" s="41">
        <f t="shared" si="364"/>
        <v>15.521000000000001</v>
      </c>
      <c r="Z757" s="11"/>
      <c r="AA757" s="41">
        <f t="shared" si="365"/>
        <v>-1.5391248732860023</v>
      </c>
      <c r="AB757" s="41">
        <f t="shared" si="366"/>
        <v>34.608751267139979</v>
      </c>
      <c r="AC757" s="60">
        <v>4</v>
      </c>
      <c r="AD757" s="60">
        <v>5</v>
      </c>
      <c r="AE757" s="34">
        <f t="shared" si="380"/>
        <v>9</v>
      </c>
      <c r="AF757" s="5">
        <f t="shared" si="381"/>
        <v>0.78853452295581106</v>
      </c>
      <c r="AG757" s="5">
        <v>61</v>
      </c>
      <c r="AH757" s="5">
        <f t="shared" si="386"/>
        <v>239</v>
      </c>
      <c r="AI757" s="5">
        <f t="shared" si="382"/>
        <v>0.48234854130089422</v>
      </c>
      <c r="AJ757" s="12"/>
      <c r="AK757" s="23">
        <f t="shared" si="383"/>
        <v>0.63544153212835264</v>
      </c>
      <c r="AL757" s="23">
        <f t="shared" si="384"/>
        <v>56.354415321283525</v>
      </c>
      <c r="AM757" s="59">
        <v>4</v>
      </c>
      <c r="AN757" s="59">
        <v>4</v>
      </c>
      <c r="AO757" s="59">
        <v>4</v>
      </c>
      <c r="AP757" s="59">
        <v>4</v>
      </c>
      <c r="AQ757" s="59">
        <v>4</v>
      </c>
      <c r="AR757" s="9">
        <v>4</v>
      </c>
      <c r="AS757" s="13">
        <f t="shared" si="371"/>
        <v>24</v>
      </c>
      <c r="AT757" s="13">
        <f t="shared" si="372"/>
        <v>0.62983474426353547</v>
      </c>
      <c r="AU757" s="13">
        <f t="shared" si="373"/>
        <v>0.56903253960790645</v>
      </c>
      <c r="AV757" s="13">
        <f t="shared" si="374"/>
        <v>0.2970787949802603</v>
      </c>
      <c r="AW757" s="13">
        <f t="shared" si="375"/>
        <v>-0.2620324046144914</v>
      </c>
      <c r="AX757" s="13">
        <f t="shared" si="376"/>
        <v>0.37758186298369223</v>
      </c>
      <c r="AY757" s="13">
        <f t="shared" si="377"/>
        <v>0.25555636805068033</v>
      </c>
      <c r="AZ757" s="13"/>
      <c r="BA757" s="13"/>
      <c r="BB757" s="43">
        <f t="shared" si="378"/>
        <v>0.3111753175452639</v>
      </c>
      <c r="BC757" s="43">
        <f t="shared" si="385"/>
        <v>53.111753175452641</v>
      </c>
      <c r="BD757" s="45">
        <f t="shared" si="379"/>
        <v>-1.3174666373406367</v>
      </c>
      <c r="BE757" s="44">
        <f t="shared" si="368"/>
        <v>-0.32936665933515918</v>
      </c>
      <c r="BF757" s="45">
        <f t="shared" si="369"/>
        <v>46.706333406648412</v>
      </c>
    </row>
    <row r="758" spans="1:58" customFormat="1">
      <c r="A758" s="34">
        <v>54937</v>
      </c>
      <c r="B758" s="35">
        <v>43602.4375</v>
      </c>
      <c r="C758" s="34" t="s">
        <v>3</v>
      </c>
      <c r="D758" s="34">
        <v>2</v>
      </c>
      <c r="E758" s="34">
        <f t="shared" si="370"/>
        <v>2</v>
      </c>
      <c r="F758" s="34">
        <v>4</v>
      </c>
      <c r="G758" s="34">
        <f t="shared" si="355"/>
        <v>4</v>
      </c>
      <c r="H758" s="34">
        <v>0</v>
      </c>
      <c r="I758" s="34">
        <f t="shared" si="356"/>
        <v>0</v>
      </c>
      <c r="J758" s="30">
        <f t="shared" si="357"/>
        <v>-0.54568704801507395</v>
      </c>
      <c r="K758" s="30">
        <f t="shared" si="358"/>
        <v>3.8369540882992508E-3</v>
      </c>
      <c r="L758" s="30">
        <f t="shared" si="359"/>
        <v>0.44251619257664032</v>
      </c>
      <c r="M758" s="30">
        <f t="shared" si="360"/>
        <v>-0.99204019468001348</v>
      </c>
      <c r="N758" s="1"/>
      <c r="O758" s="1"/>
      <c r="P758" s="21">
        <f t="shared" si="361"/>
        <v>-0.18189568267169132</v>
      </c>
      <c r="Q758" s="21">
        <f t="shared" si="362"/>
        <v>48.181043173283086</v>
      </c>
      <c r="R758" s="37">
        <v>3</v>
      </c>
      <c r="S758" s="37">
        <v>4</v>
      </c>
      <c r="T758" s="34">
        <v>8</v>
      </c>
      <c r="U758" s="34">
        <v>2</v>
      </c>
      <c r="V758" s="34">
        <v>2</v>
      </c>
      <c r="W758" s="34">
        <v>1</v>
      </c>
      <c r="X758" s="28">
        <f t="shared" si="363"/>
        <v>6</v>
      </c>
      <c r="Y758" s="22">
        <f t="shared" si="364"/>
        <v>14.975</v>
      </c>
      <c r="Z758" s="3"/>
      <c r="AA758" s="22">
        <f t="shared" si="365"/>
        <v>-1.6097767241826781</v>
      </c>
      <c r="AB758" s="22">
        <f t="shared" si="366"/>
        <v>33.90223275817322</v>
      </c>
      <c r="AC758" s="34">
        <v>4</v>
      </c>
      <c r="AD758" s="34">
        <v>3</v>
      </c>
      <c r="AE758" s="34">
        <f t="shared" si="380"/>
        <v>7</v>
      </c>
      <c r="AF758" s="5">
        <f t="shared" si="381"/>
        <v>0.11348659462415214</v>
      </c>
      <c r="AG758" s="5">
        <v>53</v>
      </c>
      <c r="AH758" s="5">
        <f>300-AG758</f>
        <v>247</v>
      </c>
      <c r="AI758" s="5">
        <f t="shared" si="382"/>
        <v>0.63060682209762253</v>
      </c>
      <c r="AJ758" s="17"/>
      <c r="AK758" s="23">
        <f t="shared" si="383"/>
        <v>0.37204670836088732</v>
      </c>
      <c r="AL758" s="23">
        <f t="shared" si="384"/>
        <v>53.720467083608874</v>
      </c>
      <c r="AM758">
        <v>4</v>
      </c>
      <c r="AN758">
        <v>4</v>
      </c>
      <c r="AO758">
        <v>4</v>
      </c>
      <c r="AP758">
        <v>3</v>
      </c>
      <c r="AQ758">
        <v>3</v>
      </c>
      <c r="AR758">
        <v>4</v>
      </c>
      <c r="AS758" s="6">
        <f t="shared" si="371"/>
        <v>22</v>
      </c>
      <c r="AT758" s="6">
        <f t="shared" si="372"/>
        <v>0.62983474426353547</v>
      </c>
      <c r="AU758" s="6">
        <f t="shared" si="373"/>
        <v>0.56903253960790645</v>
      </c>
      <c r="AV758" s="6">
        <f t="shared" si="374"/>
        <v>0.2970787949802603</v>
      </c>
      <c r="AW758" s="6">
        <f t="shared" si="375"/>
        <v>-1.2620324046144913</v>
      </c>
      <c r="AX758" s="6">
        <f t="shared" si="376"/>
        <v>-0.81754681637338489</v>
      </c>
      <c r="AY758" s="6">
        <f t="shared" si="377"/>
        <v>0.25555636805068033</v>
      </c>
      <c r="AZ758" s="6"/>
      <c r="BA758" s="6"/>
      <c r="BB758" s="24">
        <f t="shared" si="378"/>
        <v>-5.4679462347582301E-2</v>
      </c>
      <c r="BC758" s="24">
        <f t="shared" si="385"/>
        <v>49.453205376524174</v>
      </c>
      <c r="BD758" s="20">
        <f t="shared" si="379"/>
        <v>-1.4743051608410644</v>
      </c>
      <c r="BE758" s="8">
        <f t="shared" si="368"/>
        <v>-0.36857629021026611</v>
      </c>
      <c r="BF758" s="20">
        <f t="shared" si="369"/>
        <v>46.31423709789734</v>
      </c>
    </row>
    <row r="759" spans="1:58" customFormat="1">
      <c r="A759" s="34">
        <v>54937</v>
      </c>
      <c r="B759" s="35">
        <v>43602.581250000003</v>
      </c>
      <c r="C759" s="34" t="s">
        <v>4</v>
      </c>
      <c r="D759" s="34">
        <v>1.3</v>
      </c>
      <c r="E759" s="34">
        <f t="shared" si="370"/>
        <v>1.3</v>
      </c>
      <c r="F759" s="34">
        <v>5</v>
      </c>
      <c r="G759" s="34">
        <f t="shared" si="355"/>
        <v>5</v>
      </c>
      <c r="H759" s="34">
        <v>0</v>
      </c>
      <c r="I759" s="34">
        <f t="shared" si="356"/>
        <v>0</v>
      </c>
      <c r="J759" s="30">
        <f t="shared" si="357"/>
        <v>-6.9308598074986127E-2</v>
      </c>
      <c r="K759" s="30">
        <f t="shared" si="358"/>
        <v>-0.57256821752649634</v>
      </c>
      <c r="L759" s="30">
        <f t="shared" si="359"/>
        <v>1.4952998141315237</v>
      </c>
      <c r="M759" s="30">
        <f t="shared" si="360"/>
        <v>-0.99204019468001348</v>
      </c>
      <c r="N759" s="1"/>
      <c r="O759" s="1"/>
      <c r="P759" s="21">
        <f t="shared" si="361"/>
        <v>-2.3102866024995377E-2</v>
      </c>
      <c r="Q759" s="21">
        <f t="shared" si="362"/>
        <v>49.768971339750046</v>
      </c>
      <c r="R759" s="34">
        <v>3</v>
      </c>
      <c r="S759" s="34">
        <v>4</v>
      </c>
      <c r="T759" s="34">
        <v>17</v>
      </c>
      <c r="U759" s="34">
        <v>4</v>
      </c>
      <c r="V759" s="34">
        <v>4</v>
      </c>
      <c r="W759" s="34">
        <v>3</v>
      </c>
      <c r="X759" s="28">
        <f t="shared" si="363"/>
        <v>4</v>
      </c>
      <c r="Y759" s="22">
        <f t="shared" si="364"/>
        <v>27.834</v>
      </c>
      <c r="Z759" s="3"/>
      <c r="AA759" s="22">
        <f t="shared" si="365"/>
        <v>5.4164943730052727E-2</v>
      </c>
      <c r="AB759" s="22">
        <f t="shared" si="366"/>
        <v>50.541649437300528</v>
      </c>
      <c r="AC759" s="34">
        <v>4</v>
      </c>
      <c r="AD759" s="34">
        <v>3</v>
      </c>
      <c r="AE759" s="34">
        <f t="shared" si="380"/>
        <v>7</v>
      </c>
      <c r="AF759" s="5">
        <f t="shared" si="381"/>
        <v>0.11348659462415214</v>
      </c>
      <c r="AG759" s="5">
        <v>53</v>
      </c>
      <c r="AH759" s="5">
        <f t="shared" ref="AH759:AH785" si="387">300-AG759</f>
        <v>247</v>
      </c>
      <c r="AI759" s="5">
        <f t="shared" si="382"/>
        <v>0.63060682209762253</v>
      </c>
      <c r="AJ759" s="17"/>
      <c r="AK759" s="23">
        <f t="shared" si="383"/>
        <v>0.37204670836088732</v>
      </c>
      <c r="AL759" s="23">
        <f t="shared" si="384"/>
        <v>53.720467083608874</v>
      </c>
      <c r="AM759">
        <v>4</v>
      </c>
      <c r="AN759">
        <v>4</v>
      </c>
      <c r="AO759">
        <v>4</v>
      </c>
      <c r="AP759">
        <v>3</v>
      </c>
      <c r="AQ759">
        <v>3</v>
      </c>
      <c r="AR759">
        <v>4</v>
      </c>
      <c r="AS759" s="6">
        <f t="shared" si="371"/>
        <v>22</v>
      </c>
      <c r="AT759" s="6">
        <f t="shared" si="372"/>
        <v>0.62983474426353547</v>
      </c>
      <c r="AU759" s="6">
        <f t="shared" si="373"/>
        <v>0.56903253960790645</v>
      </c>
      <c r="AV759" s="6">
        <f t="shared" si="374"/>
        <v>0.2970787949802603</v>
      </c>
      <c r="AW759" s="6">
        <f t="shared" si="375"/>
        <v>-1.2620324046144913</v>
      </c>
      <c r="AX759" s="6">
        <f t="shared" si="376"/>
        <v>-0.81754681637338489</v>
      </c>
      <c r="AY759" s="6">
        <f t="shared" si="377"/>
        <v>0.25555636805068033</v>
      </c>
      <c r="AZ759" s="6"/>
      <c r="BA759" s="6"/>
      <c r="BB759" s="24">
        <f t="shared" si="378"/>
        <v>-5.4679462347582301E-2</v>
      </c>
      <c r="BC759" s="24">
        <f t="shared" si="385"/>
        <v>49.453205376524174</v>
      </c>
      <c r="BD759" s="20">
        <f t="shared" si="379"/>
        <v>0.34842932371836238</v>
      </c>
      <c r="BE759" s="8">
        <f t="shared" si="368"/>
        <v>8.7107330929590596E-2</v>
      </c>
      <c r="BF759" s="20">
        <f t="shared" si="369"/>
        <v>50.871073309295909</v>
      </c>
    </row>
    <row r="760" spans="1:58" customFormat="1">
      <c r="A760" s="34">
        <v>54937</v>
      </c>
      <c r="B760" s="35">
        <v>43602.741666666669</v>
      </c>
      <c r="C760" s="34" t="s">
        <v>5</v>
      </c>
      <c r="D760" s="34">
        <v>1.3</v>
      </c>
      <c r="E760" s="34">
        <f t="shared" si="370"/>
        <v>1.3</v>
      </c>
      <c r="F760" s="34">
        <v>5</v>
      </c>
      <c r="G760" s="34">
        <f t="shared" si="355"/>
        <v>5</v>
      </c>
      <c r="H760" s="34">
        <v>0</v>
      </c>
      <c r="I760" s="34">
        <f t="shared" si="356"/>
        <v>0</v>
      </c>
      <c r="J760" s="30">
        <f t="shared" si="357"/>
        <v>-6.9308598074986127E-2</v>
      </c>
      <c r="K760" s="30">
        <f t="shared" si="358"/>
        <v>-0.57256821752649634</v>
      </c>
      <c r="L760" s="30">
        <f t="shared" si="359"/>
        <v>1.4952998141315237</v>
      </c>
      <c r="M760" s="30">
        <f t="shared" si="360"/>
        <v>-0.99204019468001348</v>
      </c>
      <c r="N760" s="1"/>
      <c r="O760" s="1"/>
      <c r="P760" s="21">
        <f t="shared" si="361"/>
        <v>-2.3102866024995377E-2</v>
      </c>
      <c r="Q760" s="21">
        <f t="shared" si="362"/>
        <v>49.768971339750046</v>
      </c>
      <c r="R760" s="34">
        <v>3</v>
      </c>
      <c r="S760" s="34">
        <v>4</v>
      </c>
      <c r="T760" s="34">
        <v>19</v>
      </c>
      <c r="U760" s="34">
        <v>5</v>
      </c>
      <c r="V760" s="34">
        <v>5</v>
      </c>
      <c r="W760" s="34">
        <v>2</v>
      </c>
      <c r="X760" s="28">
        <f t="shared" si="363"/>
        <v>5</v>
      </c>
      <c r="Y760" s="22">
        <f t="shared" si="364"/>
        <v>31.501000000000001</v>
      </c>
      <c r="Z760" s="3"/>
      <c r="AA760" s="22">
        <f t="shared" si="365"/>
        <v>0.5286710558877622</v>
      </c>
      <c r="AB760" s="22">
        <f t="shared" si="366"/>
        <v>55.286710558877623</v>
      </c>
      <c r="AC760" s="34">
        <v>4</v>
      </c>
      <c r="AD760" s="34">
        <v>3</v>
      </c>
      <c r="AE760" s="34">
        <f t="shared" si="380"/>
        <v>7</v>
      </c>
      <c r="AF760" s="5">
        <f t="shared" si="381"/>
        <v>0.11348659462415214</v>
      </c>
      <c r="AG760" s="5">
        <v>53</v>
      </c>
      <c r="AH760" s="5">
        <f t="shared" si="387"/>
        <v>247</v>
      </c>
      <c r="AI760" s="5">
        <f t="shared" si="382"/>
        <v>0.63060682209762253</v>
      </c>
      <c r="AJ760" s="17"/>
      <c r="AK760" s="23">
        <f t="shared" si="383"/>
        <v>0.37204670836088732</v>
      </c>
      <c r="AL760" s="23">
        <f t="shared" si="384"/>
        <v>53.720467083608874</v>
      </c>
      <c r="AM760">
        <v>4</v>
      </c>
      <c r="AN760">
        <v>4</v>
      </c>
      <c r="AO760">
        <v>4</v>
      </c>
      <c r="AP760">
        <v>3</v>
      </c>
      <c r="AQ760">
        <v>3</v>
      </c>
      <c r="AR760">
        <v>4</v>
      </c>
      <c r="AS760" s="6">
        <f t="shared" si="371"/>
        <v>22</v>
      </c>
      <c r="AT760" s="6">
        <f t="shared" si="372"/>
        <v>0.62983474426353547</v>
      </c>
      <c r="AU760" s="6">
        <f t="shared" si="373"/>
        <v>0.56903253960790645</v>
      </c>
      <c r="AV760" s="6">
        <f t="shared" si="374"/>
        <v>0.2970787949802603</v>
      </c>
      <c r="AW760" s="6">
        <f t="shared" si="375"/>
        <v>-1.2620324046144913</v>
      </c>
      <c r="AX760" s="6">
        <f t="shared" si="376"/>
        <v>-0.81754681637338489</v>
      </c>
      <c r="AY760" s="6">
        <f t="shared" si="377"/>
        <v>0.25555636805068033</v>
      </c>
      <c r="AZ760" s="6"/>
      <c r="BA760" s="6"/>
      <c r="BB760" s="24">
        <f t="shared" si="378"/>
        <v>-5.4679462347582301E-2</v>
      </c>
      <c r="BC760" s="24">
        <f t="shared" si="385"/>
        <v>49.453205376524174</v>
      </c>
      <c r="BD760" s="20">
        <f t="shared" si="379"/>
        <v>0.82293543587607199</v>
      </c>
      <c r="BE760" s="8">
        <f t="shared" si="368"/>
        <v>0.205733858969018</v>
      </c>
      <c r="BF760" s="20">
        <f t="shared" si="369"/>
        <v>52.057338589690183</v>
      </c>
    </row>
    <row r="761" spans="1:58" customFormat="1">
      <c r="A761" s="34">
        <v>54937</v>
      </c>
      <c r="B761" s="35">
        <v>43602.854166666664</v>
      </c>
      <c r="C761" s="34" t="s">
        <v>6</v>
      </c>
      <c r="D761" s="34">
        <v>1</v>
      </c>
      <c r="E761" s="34">
        <f t="shared" si="370"/>
        <v>1</v>
      </c>
      <c r="F761" s="34">
        <v>3</v>
      </c>
      <c r="G761" s="34">
        <f t="shared" si="355"/>
        <v>3</v>
      </c>
      <c r="H761" s="34">
        <v>0</v>
      </c>
      <c r="I761" s="34">
        <f t="shared" si="356"/>
        <v>0</v>
      </c>
      <c r="J761" s="30">
        <f t="shared" si="357"/>
        <v>-2.4219066290196651</v>
      </c>
      <c r="K761" s="30">
        <f t="shared" si="358"/>
        <v>-0.81959900536140873</v>
      </c>
      <c r="L761" s="30">
        <f t="shared" si="359"/>
        <v>-0.61026742897824293</v>
      </c>
      <c r="M761" s="30">
        <f t="shared" si="360"/>
        <v>-0.99204019468001348</v>
      </c>
      <c r="N761" s="1"/>
      <c r="O761" s="1"/>
      <c r="P761" s="21">
        <f t="shared" si="361"/>
        <v>-0.80730220967322175</v>
      </c>
      <c r="Q761" s="21">
        <f t="shared" si="362"/>
        <v>41.926977903267783</v>
      </c>
      <c r="R761" s="34">
        <v>3</v>
      </c>
      <c r="S761" s="34">
        <v>4</v>
      </c>
      <c r="T761" s="34">
        <v>16</v>
      </c>
      <c r="U761" s="34">
        <v>3</v>
      </c>
      <c r="V761" s="34">
        <v>3</v>
      </c>
      <c r="W761" s="34">
        <v>3</v>
      </c>
      <c r="X761" s="28">
        <f t="shared" si="363"/>
        <v>4</v>
      </c>
      <c r="Y761" s="22">
        <f t="shared" si="364"/>
        <v>25.010999999999996</v>
      </c>
      <c r="Z761" s="3"/>
      <c r="AA761" s="22">
        <f t="shared" si="365"/>
        <v>-0.31112841722473739</v>
      </c>
      <c r="AB761" s="22">
        <f t="shared" si="366"/>
        <v>46.888715827752627</v>
      </c>
      <c r="AC761" s="34">
        <v>4</v>
      </c>
      <c r="AD761" s="34">
        <v>3</v>
      </c>
      <c r="AE761" s="34">
        <f t="shared" si="380"/>
        <v>7</v>
      </c>
      <c r="AF761" s="5">
        <f t="shared" si="381"/>
        <v>0.11348659462415214</v>
      </c>
      <c r="AG761" s="5">
        <v>53</v>
      </c>
      <c r="AH761" s="5">
        <f t="shared" si="387"/>
        <v>247</v>
      </c>
      <c r="AI761" s="5">
        <f t="shared" si="382"/>
        <v>0.63060682209762253</v>
      </c>
      <c r="AJ761" s="17"/>
      <c r="AK761" s="23">
        <f t="shared" si="383"/>
        <v>0.37204670836088732</v>
      </c>
      <c r="AL761" s="23">
        <f t="shared" si="384"/>
        <v>53.720467083608874</v>
      </c>
      <c r="AM761">
        <v>4</v>
      </c>
      <c r="AN761">
        <v>4</v>
      </c>
      <c r="AO761">
        <v>4</v>
      </c>
      <c r="AP761">
        <v>3</v>
      </c>
      <c r="AQ761">
        <v>3</v>
      </c>
      <c r="AR761">
        <v>4</v>
      </c>
      <c r="AS761" s="6">
        <f t="shared" si="371"/>
        <v>22</v>
      </c>
      <c r="AT761" s="6">
        <f t="shared" si="372"/>
        <v>0.62983474426353547</v>
      </c>
      <c r="AU761" s="6">
        <f t="shared" si="373"/>
        <v>0.56903253960790645</v>
      </c>
      <c r="AV761" s="6">
        <f t="shared" si="374"/>
        <v>0.2970787949802603</v>
      </c>
      <c r="AW761" s="6">
        <f t="shared" si="375"/>
        <v>-1.2620324046144913</v>
      </c>
      <c r="AX761" s="6">
        <f t="shared" si="376"/>
        <v>-0.81754681637338489</v>
      </c>
      <c r="AY761" s="6">
        <f t="shared" si="377"/>
        <v>0.25555636805068033</v>
      </c>
      <c r="AZ761" s="6"/>
      <c r="BA761" s="6"/>
      <c r="BB761" s="24">
        <f t="shared" si="378"/>
        <v>-5.4679462347582301E-2</v>
      </c>
      <c r="BC761" s="24">
        <f t="shared" si="385"/>
        <v>49.453205376524174</v>
      </c>
      <c r="BD761" s="20">
        <f t="shared" si="379"/>
        <v>-0.80106338088465401</v>
      </c>
      <c r="BE761" s="8">
        <f t="shared" si="368"/>
        <v>-0.2002658452211635</v>
      </c>
      <c r="BF761" s="20">
        <f t="shared" si="369"/>
        <v>47.997341547788366</v>
      </c>
    </row>
    <row r="762" spans="1:58" customFormat="1">
      <c r="A762" s="34">
        <v>54937</v>
      </c>
      <c r="B762" s="35">
        <v>43603.4375</v>
      </c>
      <c r="C762" s="34" t="s">
        <v>7</v>
      </c>
      <c r="D762" s="34">
        <v>3.5</v>
      </c>
      <c r="E762" s="34">
        <f t="shared" si="370"/>
        <v>3.5</v>
      </c>
      <c r="F762" s="34">
        <v>4</v>
      </c>
      <c r="G762" s="34">
        <f t="shared" si="355"/>
        <v>4</v>
      </c>
      <c r="H762" s="34">
        <v>0</v>
      </c>
      <c r="I762" s="34">
        <f t="shared" si="356"/>
        <v>0</v>
      </c>
      <c r="J762" s="30">
        <f t="shared" si="357"/>
        <v>0.68946689115948812</v>
      </c>
      <c r="K762" s="30">
        <f t="shared" si="358"/>
        <v>1.2389908932628613</v>
      </c>
      <c r="L762" s="30">
        <f t="shared" si="359"/>
        <v>0.44251619257664032</v>
      </c>
      <c r="M762" s="30">
        <f t="shared" si="360"/>
        <v>-0.99204019468001348</v>
      </c>
      <c r="N762" s="1"/>
      <c r="O762" s="1"/>
      <c r="P762" s="21">
        <f t="shared" si="361"/>
        <v>0.22982229705316271</v>
      </c>
      <c r="Q762" s="21">
        <f t="shared" si="362"/>
        <v>52.298222970531626</v>
      </c>
      <c r="R762" s="34">
        <v>3</v>
      </c>
      <c r="S762" s="34">
        <v>4</v>
      </c>
      <c r="T762" s="34">
        <v>17</v>
      </c>
      <c r="U762" s="34">
        <v>4</v>
      </c>
      <c r="V762" s="34">
        <v>4</v>
      </c>
      <c r="W762" s="34">
        <v>3</v>
      </c>
      <c r="X762" s="28">
        <f t="shared" si="363"/>
        <v>4</v>
      </c>
      <c r="Y762" s="22">
        <f t="shared" si="364"/>
        <v>27.834</v>
      </c>
      <c r="Z762" s="3"/>
      <c r="AA762" s="22">
        <f t="shared" si="365"/>
        <v>5.4164943730052727E-2</v>
      </c>
      <c r="AB762" s="22">
        <f t="shared" si="366"/>
        <v>50.541649437300528</v>
      </c>
      <c r="AC762" s="34">
        <v>5</v>
      </c>
      <c r="AD762" s="34">
        <v>4</v>
      </c>
      <c r="AE762" s="34">
        <f t="shared" si="380"/>
        <v>9</v>
      </c>
      <c r="AF762" s="5">
        <f t="shared" si="381"/>
        <v>0.78853452295581106</v>
      </c>
      <c r="AG762" s="5">
        <v>53</v>
      </c>
      <c r="AH762" s="5">
        <f t="shared" si="387"/>
        <v>247</v>
      </c>
      <c r="AI762" s="5">
        <f t="shared" si="382"/>
        <v>0.63060682209762253</v>
      </c>
      <c r="AJ762" s="17"/>
      <c r="AK762" s="23">
        <f t="shared" si="383"/>
        <v>0.70957067252671679</v>
      </c>
      <c r="AL762" s="23">
        <f t="shared" si="384"/>
        <v>57.095706725267171</v>
      </c>
      <c r="AM762">
        <v>4</v>
      </c>
      <c r="AN762">
        <v>4</v>
      </c>
      <c r="AO762">
        <v>4</v>
      </c>
      <c r="AP762">
        <v>3</v>
      </c>
      <c r="AQ762">
        <v>4</v>
      </c>
      <c r="AR762">
        <v>3</v>
      </c>
      <c r="AS762" s="6">
        <f t="shared" si="371"/>
        <v>22</v>
      </c>
      <c r="AT762" s="6">
        <f t="shared" si="372"/>
        <v>0.62983474426353547</v>
      </c>
      <c r="AU762" s="6">
        <f t="shared" si="373"/>
        <v>0.56903253960790645</v>
      </c>
      <c r="AV762" s="6">
        <f t="shared" si="374"/>
        <v>0.2970787949802603</v>
      </c>
      <c r="AW762" s="6">
        <f t="shared" si="375"/>
        <v>-1.2620324046144913</v>
      </c>
      <c r="AX762" s="6">
        <f t="shared" si="376"/>
        <v>0.37758186298369223</v>
      </c>
      <c r="AY762" s="6">
        <f t="shared" si="377"/>
        <v>-0.94861862185802748</v>
      </c>
      <c r="AZ762" s="6"/>
      <c r="BA762" s="6"/>
      <c r="BB762" s="24">
        <f t="shared" si="378"/>
        <v>-5.6187180772854083E-2</v>
      </c>
      <c r="BC762" s="24">
        <f t="shared" si="385"/>
        <v>49.438128192271456</v>
      </c>
      <c r="BD762" s="20">
        <f t="shared" si="379"/>
        <v>0.93737073253707803</v>
      </c>
      <c r="BE762" s="8">
        <f t="shared" si="368"/>
        <v>0.23434268313426951</v>
      </c>
      <c r="BF762" s="20">
        <f t="shared" si="369"/>
        <v>52.343426831342697</v>
      </c>
    </row>
    <row r="763" spans="1:58" customFormat="1">
      <c r="A763" s="34">
        <v>54937</v>
      </c>
      <c r="B763" s="35">
        <v>43603.564583333333</v>
      </c>
      <c r="C763" s="34" t="s">
        <v>4</v>
      </c>
      <c r="D763" s="37">
        <v>1.4065217391304352</v>
      </c>
      <c r="E763" s="1">
        <f t="shared" si="370"/>
        <v>1.4065217391304352</v>
      </c>
      <c r="F763" s="37">
        <v>3</v>
      </c>
      <c r="G763" s="1">
        <f t="shared" si="355"/>
        <v>3</v>
      </c>
      <c r="H763" s="37">
        <v>1</v>
      </c>
      <c r="I763" s="1">
        <f t="shared" si="356"/>
        <v>1</v>
      </c>
      <c r="J763" s="30">
        <f t="shared" si="357"/>
        <v>-1.5828287273926858</v>
      </c>
      <c r="K763" s="30">
        <f t="shared" si="358"/>
        <v>-0.48485438706337491</v>
      </c>
      <c r="L763" s="30">
        <f t="shared" si="359"/>
        <v>-0.61026742897824293</v>
      </c>
      <c r="M763" s="30">
        <f t="shared" si="360"/>
        <v>-0.48770691135106803</v>
      </c>
      <c r="N763" s="1"/>
      <c r="O763" s="1"/>
      <c r="P763" s="21">
        <f t="shared" si="361"/>
        <v>-0.52760957579756196</v>
      </c>
      <c r="Q763" s="21">
        <f t="shared" si="362"/>
        <v>44.723904242024382</v>
      </c>
      <c r="R763" s="34">
        <v>3</v>
      </c>
      <c r="S763" s="34">
        <v>4</v>
      </c>
      <c r="T763" s="34">
        <v>17</v>
      </c>
      <c r="U763" s="34">
        <v>3</v>
      </c>
      <c r="V763" s="34">
        <v>3</v>
      </c>
      <c r="W763" s="34">
        <v>3</v>
      </c>
      <c r="X763" s="28">
        <f t="shared" si="363"/>
        <v>4</v>
      </c>
      <c r="Y763" s="22">
        <f t="shared" si="364"/>
        <v>25.999999999999996</v>
      </c>
      <c r="Z763" s="3"/>
      <c r="AA763" s="22">
        <f t="shared" si="365"/>
        <v>-0.18315281184596047</v>
      </c>
      <c r="AB763" s="22">
        <f t="shared" si="366"/>
        <v>48.168471881540398</v>
      </c>
      <c r="AC763" s="34">
        <v>5</v>
      </c>
      <c r="AD763" s="34">
        <v>4</v>
      </c>
      <c r="AE763" s="34">
        <f t="shared" si="380"/>
        <v>9</v>
      </c>
      <c r="AF763" s="5">
        <f t="shared" si="381"/>
        <v>0.78853452295581106</v>
      </c>
      <c r="AG763" s="5">
        <v>53</v>
      </c>
      <c r="AH763" s="5">
        <f t="shared" si="387"/>
        <v>247</v>
      </c>
      <c r="AI763" s="5">
        <f t="shared" si="382"/>
        <v>0.63060682209762253</v>
      </c>
      <c r="AJ763" s="17"/>
      <c r="AK763" s="23">
        <f t="shared" si="383"/>
        <v>0.70957067252671679</v>
      </c>
      <c r="AL763" s="23">
        <f t="shared" si="384"/>
        <v>57.095706725267171</v>
      </c>
      <c r="AM763">
        <v>4</v>
      </c>
      <c r="AN763">
        <v>4</v>
      </c>
      <c r="AO763">
        <v>4</v>
      </c>
      <c r="AP763">
        <v>3</v>
      </c>
      <c r="AQ763">
        <v>4</v>
      </c>
      <c r="AR763">
        <v>3</v>
      </c>
      <c r="AS763" s="6">
        <f t="shared" si="371"/>
        <v>22</v>
      </c>
      <c r="AT763" s="6">
        <f t="shared" si="372"/>
        <v>0.62983474426353547</v>
      </c>
      <c r="AU763" s="6">
        <f t="shared" si="373"/>
        <v>0.56903253960790645</v>
      </c>
      <c r="AV763" s="6">
        <f t="shared" si="374"/>
        <v>0.2970787949802603</v>
      </c>
      <c r="AW763" s="6">
        <f t="shared" si="375"/>
        <v>-1.2620324046144913</v>
      </c>
      <c r="AX763" s="6">
        <f t="shared" si="376"/>
        <v>0.37758186298369223</v>
      </c>
      <c r="AY763" s="6">
        <f t="shared" si="377"/>
        <v>-0.94861862185802748</v>
      </c>
      <c r="AZ763" s="6"/>
      <c r="BA763" s="6"/>
      <c r="BB763" s="24">
        <f t="shared" si="378"/>
        <v>-5.6187180772854083E-2</v>
      </c>
      <c r="BC763" s="24">
        <f t="shared" si="385"/>
        <v>49.438128192271456</v>
      </c>
      <c r="BD763" s="20">
        <f t="shared" si="379"/>
        <v>-5.7378895889659685E-2</v>
      </c>
      <c r="BE763" s="8">
        <f t="shared" si="368"/>
        <v>-1.4344723972414921E-2</v>
      </c>
      <c r="BF763" s="20">
        <f t="shared" si="369"/>
        <v>49.856552760275854</v>
      </c>
    </row>
    <row r="764" spans="1:58" customFormat="1">
      <c r="A764" s="34">
        <v>54937</v>
      </c>
      <c r="B764" s="35">
        <v>43603.779166666667</v>
      </c>
      <c r="C764" s="34" t="s">
        <v>5</v>
      </c>
      <c r="D764" s="34">
        <v>1.3</v>
      </c>
      <c r="E764" s="34">
        <f t="shared" si="370"/>
        <v>1.3</v>
      </c>
      <c r="F764" s="34">
        <v>3</v>
      </c>
      <c r="G764" s="34">
        <f t="shared" si="355"/>
        <v>3</v>
      </c>
      <c r="H764" s="34">
        <v>4</v>
      </c>
      <c r="I764" s="34">
        <f t="shared" si="356"/>
        <v>4</v>
      </c>
      <c r="J764" s="30">
        <f t="shared" si="357"/>
        <v>-0.15754270786897129</v>
      </c>
      <c r="K764" s="30">
        <f t="shared" si="358"/>
        <v>-0.57256821752649634</v>
      </c>
      <c r="L764" s="30">
        <f t="shared" si="359"/>
        <v>-0.61026742897824293</v>
      </c>
      <c r="M764" s="30">
        <f t="shared" si="360"/>
        <v>1.0252929386357681</v>
      </c>
      <c r="N764" s="1"/>
      <c r="O764" s="1"/>
      <c r="P764" s="21">
        <f t="shared" si="361"/>
        <v>-5.2514235956323763E-2</v>
      </c>
      <c r="Q764" s="21">
        <f t="shared" si="362"/>
        <v>49.47485764043676</v>
      </c>
      <c r="R764" s="37">
        <v>3</v>
      </c>
      <c r="S764" s="37">
        <v>4</v>
      </c>
      <c r="T764" s="34">
        <v>8</v>
      </c>
      <c r="U764" s="34">
        <v>2</v>
      </c>
      <c r="V764" s="34">
        <v>2</v>
      </c>
      <c r="W764" s="34">
        <v>1</v>
      </c>
      <c r="X764" s="28">
        <f t="shared" si="363"/>
        <v>6</v>
      </c>
      <c r="Y764" s="22">
        <f t="shared" si="364"/>
        <v>14.975</v>
      </c>
      <c r="Z764" s="3"/>
      <c r="AA764" s="22">
        <f t="shared" si="365"/>
        <v>-1.6097767241826781</v>
      </c>
      <c r="AB764" s="22">
        <f t="shared" si="366"/>
        <v>33.90223275817322</v>
      </c>
      <c r="AC764" s="34">
        <v>5</v>
      </c>
      <c r="AD764" s="34">
        <v>4</v>
      </c>
      <c r="AE764" s="34">
        <f t="shared" si="380"/>
        <v>9</v>
      </c>
      <c r="AF764" s="5">
        <f t="shared" si="381"/>
        <v>0.78853452295581106</v>
      </c>
      <c r="AG764" s="5">
        <v>53</v>
      </c>
      <c r="AH764" s="5">
        <f t="shared" si="387"/>
        <v>247</v>
      </c>
      <c r="AI764" s="5">
        <f t="shared" si="382"/>
        <v>0.63060682209762253</v>
      </c>
      <c r="AJ764" s="17"/>
      <c r="AK764" s="23">
        <f t="shared" si="383"/>
        <v>0.70957067252671679</v>
      </c>
      <c r="AL764" s="23">
        <f t="shared" si="384"/>
        <v>57.095706725267171</v>
      </c>
      <c r="AM764">
        <v>4</v>
      </c>
      <c r="AN764">
        <v>4</v>
      </c>
      <c r="AO764">
        <v>4</v>
      </c>
      <c r="AP764">
        <v>3</v>
      </c>
      <c r="AQ764">
        <v>4</v>
      </c>
      <c r="AR764">
        <v>3</v>
      </c>
      <c r="AS764" s="6">
        <f t="shared" si="371"/>
        <v>22</v>
      </c>
      <c r="AT764" s="6">
        <f t="shared" si="372"/>
        <v>0.62983474426353547</v>
      </c>
      <c r="AU764" s="6">
        <f t="shared" si="373"/>
        <v>0.56903253960790645</v>
      </c>
      <c r="AV764" s="6">
        <f t="shared" si="374"/>
        <v>0.2970787949802603</v>
      </c>
      <c r="AW764" s="6">
        <f t="shared" si="375"/>
        <v>-1.2620324046144913</v>
      </c>
      <c r="AX764" s="6">
        <f t="shared" si="376"/>
        <v>0.37758186298369223</v>
      </c>
      <c r="AY764" s="6">
        <f t="shared" si="377"/>
        <v>-0.94861862185802748</v>
      </c>
      <c r="AZ764" s="6"/>
      <c r="BA764" s="6"/>
      <c r="BB764" s="24">
        <f t="shared" si="378"/>
        <v>-5.6187180772854083E-2</v>
      </c>
      <c r="BC764" s="24">
        <f t="shared" si="385"/>
        <v>49.438128192271456</v>
      </c>
      <c r="BD764" s="20">
        <f t="shared" si="379"/>
        <v>-1.0089074683851391</v>
      </c>
      <c r="BE764" s="8">
        <f t="shared" si="368"/>
        <v>-0.25222686709628478</v>
      </c>
      <c r="BF764" s="20">
        <f t="shared" si="369"/>
        <v>47.477731329037155</v>
      </c>
    </row>
    <row r="765" spans="1:58" customFormat="1">
      <c r="A765" s="34">
        <v>54937</v>
      </c>
      <c r="B765" s="35">
        <v>43603.854166666664</v>
      </c>
      <c r="C765" s="34" t="s">
        <v>6</v>
      </c>
      <c r="D765" s="34">
        <v>1</v>
      </c>
      <c r="E765" s="34">
        <f t="shared" si="370"/>
        <v>1</v>
      </c>
      <c r="F765" s="34">
        <v>3</v>
      </c>
      <c r="G765" s="34">
        <f t="shared" si="355"/>
        <v>3</v>
      </c>
      <c r="H765" s="34">
        <v>4</v>
      </c>
      <c r="I765" s="34">
        <f t="shared" si="356"/>
        <v>4</v>
      </c>
      <c r="J765" s="30">
        <f t="shared" si="357"/>
        <v>-0.40457349570388357</v>
      </c>
      <c r="K765" s="30">
        <f t="shared" si="358"/>
        <v>-0.81959900536140873</v>
      </c>
      <c r="L765" s="30">
        <f t="shared" si="359"/>
        <v>-0.61026742897824293</v>
      </c>
      <c r="M765" s="30">
        <f t="shared" si="360"/>
        <v>1.0252929386357681</v>
      </c>
      <c r="N765" s="1"/>
      <c r="O765" s="1"/>
      <c r="P765" s="21">
        <f t="shared" si="361"/>
        <v>-0.13485783190129452</v>
      </c>
      <c r="Q765" s="21">
        <f t="shared" si="362"/>
        <v>48.651421680987056</v>
      </c>
      <c r="R765" s="34">
        <v>3</v>
      </c>
      <c r="S765" s="34">
        <v>4</v>
      </c>
      <c r="T765" s="34">
        <v>17</v>
      </c>
      <c r="U765" s="34">
        <v>4</v>
      </c>
      <c r="V765" s="34">
        <v>4</v>
      </c>
      <c r="W765" s="34">
        <v>3</v>
      </c>
      <c r="X765" s="28">
        <f t="shared" si="363"/>
        <v>4</v>
      </c>
      <c r="Y765" s="22">
        <f t="shared" si="364"/>
        <v>27.834</v>
      </c>
      <c r="Z765" s="3"/>
      <c r="AA765" s="22">
        <f t="shared" si="365"/>
        <v>5.4164943730052727E-2</v>
      </c>
      <c r="AB765" s="22">
        <f t="shared" si="366"/>
        <v>50.541649437300528</v>
      </c>
      <c r="AC765" s="34">
        <v>5</v>
      </c>
      <c r="AD765" s="34">
        <v>4</v>
      </c>
      <c r="AE765" s="34">
        <f t="shared" si="380"/>
        <v>9</v>
      </c>
      <c r="AF765" s="5">
        <f t="shared" si="381"/>
        <v>0.78853452295581106</v>
      </c>
      <c r="AG765" s="5">
        <v>53</v>
      </c>
      <c r="AH765" s="5">
        <f t="shared" si="387"/>
        <v>247</v>
      </c>
      <c r="AI765" s="5">
        <f t="shared" si="382"/>
        <v>0.63060682209762253</v>
      </c>
      <c r="AJ765" s="17"/>
      <c r="AK765" s="23">
        <f t="shared" si="383"/>
        <v>0.70957067252671679</v>
      </c>
      <c r="AL765" s="23">
        <f t="shared" si="384"/>
        <v>57.095706725267171</v>
      </c>
      <c r="AM765">
        <v>4</v>
      </c>
      <c r="AN765">
        <v>4</v>
      </c>
      <c r="AO765">
        <v>4</v>
      </c>
      <c r="AP765">
        <v>3</v>
      </c>
      <c r="AQ765">
        <v>4</v>
      </c>
      <c r="AR765">
        <v>3</v>
      </c>
      <c r="AS765" s="6">
        <f t="shared" si="371"/>
        <v>22</v>
      </c>
      <c r="AT765" s="6">
        <f t="shared" si="372"/>
        <v>0.62983474426353547</v>
      </c>
      <c r="AU765" s="6">
        <f t="shared" si="373"/>
        <v>0.56903253960790645</v>
      </c>
      <c r="AV765" s="6">
        <f t="shared" si="374"/>
        <v>0.2970787949802603</v>
      </c>
      <c r="AW765" s="6">
        <f t="shared" si="375"/>
        <v>-1.2620324046144913</v>
      </c>
      <c r="AX765" s="6">
        <f t="shared" si="376"/>
        <v>0.37758186298369223</v>
      </c>
      <c r="AY765" s="6">
        <f t="shared" si="377"/>
        <v>-0.94861862185802748</v>
      </c>
      <c r="AZ765" s="6"/>
      <c r="BA765" s="6"/>
      <c r="BB765" s="24">
        <f t="shared" si="378"/>
        <v>-5.6187180772854083E-2</v>
      </c>
      <c r="BC765" s="24">
        <f t="shared" si="385"/>
        <v>49.438128192271456</v>
      </c>
      <c r="BD765" s="20">
        <f t="shared" si="379"/>
        <v>0.57269060358262092</v>
      </c>
      <c r="BE765" s="8">
        <f t="shared" si="368"/>
        <v>0.14317265089565523</v>
      </c>
      <c r="BF765" s="20">
        <f t="shared" si="369"/>
        <v>51.431726508956551</v>
      </c>
    </row>
    <row r="766" spans="1:58" customFormat="1">
      <c r="A766" s="34">
        <v>54937</v>
      </c>
      <c r="B766" s="35">
        <v>43604.4375</v>
      </c>
      <c r="C766" s="34" t="s">
        <v>8</v>
      </c>
      <c r="D766" s="34">
        <v>1.3</v>
      </c>
      <c r="E766" s="34">
        <f t="shared" si="370"/>
        <v>1.3</v>
      </c>
      <c r="F766" s="34">
        <v>3</v>
      </c>
      <c r="G766" s="34">
        <f t="shared" si="355"/>
        <v>3</v>
      </c>
      <c r="H766" s="34">
        <v>4</v>
      </c>
      <c r="I766" s="34">
        <f t="shared" si="356"/>
        <v>4</v>
      </c>
      <c r="J766" s="30">
        <f t="shared" si="357"/>
        <v>-0.15754270786897129</v>
      </c>
      <c r="K766" s="30">
        <f t="shared" si="358"/>
        <v>-0.57256821752649634</v>
      </c>
      <c r="L766" s="30">
        <f t="shared" si="359"/>
        <v>-0.61026742897824293</v>
      </c>
      <c r="M766" s="30">
        <f t="shared" si="360"/>
        <v>1.0252929386357681</v>
      </c>
      <c r="N766" s="1"/>
      <c r="O766" s="1"/>
      <c r="P766" s="21">
        <f t="shared" si="361"/>
        <v>-5.2514235956323763E-2</v>
      </c>
      <c r="Q766" s="21">
        <f t="shared" si="362"/>
        <v>49.47485764043676</v>
      </c>
      <c r="R766" s="34">
        <v>3</v>
      </c>
      <c r="S766" s="34">
        <v>4</v>
      </c>
      <c r="T766" s="34">
        <v>18</v>
      </c>
      <c r="U766" s="34">
        <v>5</v>
      </c>
      <c r="V766" s="34">
        <v>5</v>
      </c>
      <c r="W766" s="34">
        <v>2</v>
      </c>
      <c r="X766" s="28">
        <f t="shared" si="363"/>
        <v>5</v>
      </c>
      <c r="Y766" s="22">
        <f t="shared" si="364"/>
        <v>30.511999999999997</v>
      </c>
      <c r="Z766" s="3"/>
      <c r="AA766" s="22">
        <f t="shared" si="365"/>
        <v>0.40069545050898486</v>
      </c>
      <c r="AB766" s="22">
        <f t="shared" si="366"/>
        <v>54.006954505089851</v>
      </c>
      <c r="AC766" s="34">
        <v>5</v>
      </c>
      <c r="AD766" s="34">
        <v>3</v>
      </c>
      <c r="AE766" s="34">
        <f t="shared" si="380"/>
        <v>8</v>
      </c>
      <c r="AF766" s="5">
        <f t="shared" si="381"/>
        <v>0.45101055878998159</v>
      </c>
      <c r="AG766" s="5">
        <v>53</v>
      </c>
      <c r="AH766" s="5">
        <f t="shared" si="387"/>
        <v>247</v>
      </c>
      <c r="AI766" s="5">
        <f t="shared" si="382"/>
        <v>0.63060682209762253</v>
      </c>
      <c r="AJ766" s="17"/>
      <c r="AK766" s="23">
        <f t="shared" si="383"/>
        <v>0.54080869044380209</v>
      </c>
      <c r="AL766" s="23">
        <f t="shared" si="384"/>
        <v>55.408086904438022</v>
      </c>
      <c r="AM766">
        <v>3</v>
      </c>
      <c r="AN766">
        <v>3</v>
      </c>
      <c r="AO766">
        <v>4</v>
      </c>
      <c r="AP766">
        <v>3</v>
      </c>
      <c r="AQ766">
        <v>3</v>
      </c>
      <c r="AR766">
        <v>2</v>
      </c>
      <c r="AS766" s="6">
        <f t="shared" si="371"/>
        <v>18</v>
      </c>
      <c r="AT766" s="6">
        <f t="shared" si="372"/>
        <v>-0.51789915767352035</v>
      </c>
      <c r="AU766" s="6">
        <f t="shared" si="373"/>
        <v>-0.52688198111843199</v>
      </c>
      <c r="AV766" s="6">
        <f t="shared" si="374"/>
        <v>0.2970787949802603</v>
      </c>
      <c r="AW766" s="6">
        <f t="shared" si="375"/>
        <v>-1.2620324046144913</v>
      </c>
      <c r="AX766" s="6">
        <f t="shared" si="376"/>
        <v>-0.81754681637338489</v>
      </c>
      <c r="AY766" s="6">
        <f t="shared" si="377"/>
        <v>-2.1527936117667354</v>
      </c>
      <c r="AZ766" s="6"/>
      <c r="BA766" s="6"/>
      <c r="BB766" s="24">
        <f t="shared" si="378"/>
        <v>-0.8300125294277173</v>
      </c>
      <c r="BC766" s="24">
        <f t="shared" si="385"/>
        <v>41.699874705722827</v>
      </c>
      <c r="BD766" s="20">
        <f t="shared" si="379"/>
        <v>5.8977375568745827E-2</v>
      </c>
      <c r="BE766" s="8">
        <f t="shared" si="368"/>
        <v>1.4744343892186457E-2</v>
      </c>
      <c r="BF766" s="20">
        <f t="shared" si="369"/>
        <v>50.147443438921862</v>
      </c>
    </row>
    <row r="767" spans="1:58" customFormat="1">
      <c r="A767" s="34">
        <v>54937</v>
      </c>
      <c r="B767" s="35">
        <v>43604.554166666669</v>
      </c>
      <c r="C767" s="34" t="s">
        <v>4</v>
      </c>
      <c r="D767" s="34">
        <v>1</v>
      </c>
      <c r="E767" s="34">
        <f t="shared" si="370"/>
        <v>1</v>
      </c>
      <c r="F767" s="34">
        <v>3</v>
      </c>
      <c r="G767" s="34">
        <f t="shared" ref="G767:G830" si="388">IF(F767=999,0,F767)</f>
        <v>3</v>
      </c>
      <c r="H767" s="34">
        <v>4</v>
      </c>
      <c r="I767" s="34">
        <f t="shared" ref="I767:I830" si="389">IF(H767=999,0,H767)</f>
        <v>4</v>
      </c>
      <c r="J767" s="30">
        <f t="shared" ref="J767:J830" si="390">SUM(K767,L767,M767)</f>
        <v>-0.40457349570388357</v>
      </c>
      <c r="K767" s="30">
        <f t="shared" ref="K767:K830" si="391">(E767-$N$4)/$O$4</f>
        <v>-0.81959900536140873</v>
      </c>
      <c r="L767" s="30">
        <f t="shared" ref="L767:L830" si="392">(G767-$N$6)/$O$6</f>
        <v>-0.61026742897824293</v>
      </c>
      <c r="M767" s="30">
        <f t="shared" ref="M767:M830" si="393">(I767-$N$8)/$O$8</f>
        <v>1.0252929386357681</v>
      </c>
      <c r="N767" s="1"/>
      <c r="O767" s="1"/>
      <c r="P767" s="21">
        <f t="shared" ref="P767:P830" si="394">(SUM(K767:M767)/3)</f>
        <v>-0.13485783190129452</v>
      </c>
      <c r="Q767" s="21">
        <f t="shared" ref="Q767:Q830" si="395">50+(P767*10)</f>
        <v>48.651421680987056</v>
      </c>
      <c r="R767" s="37">
        <v>3</v>
      </c>
      <c r="S767" s="37">
        <v>4</v>
      </c>
      <c r="T767" s="34">
        <v>8</v>
      </c>
      <c r="U767" s="34">
        <v>2</v>
      </c>
      <c r="V767" s="34">
        <v>2</v>
      </c>
      <c r="W767" s="34">
        <v>1</v>
      </c>
      <c r="X767" s="28">
        <f t="shared" ref="X767:X830" si="396">IF(W767=1,6,7-W767)</f>
        <v>6</v>
      </c>
      <c r="Y767" s="22">
        <f t="shared" ref="Y767:Y830" si="397">IF(R767=999,0,R767*0.546)+IF(S767=999,0,S767*0.403)+(T767*0.989)+(U767*0.902)+(V767*0.932)+(W767*0.145)</f>
        <v>14.975</v>
      </c>
      <c r="Z767" s="3"/>
      <c r="AA767" s="22">
        <f t="shared" ref="AA767:AA830" si="398">(Y767-$Z$2)/$Z$4</f>
        <v>-1.6097767241826781</v>
      </c>
      <c r="AB767" s="22">
        <f t="shared" ref="AB767:AB830" si="399">50+(10*AA767)</f>
        <v>33.90223275817322</v>
      </c>
      <c r="AC767" s="34">
        <v>5</v>
      </c>
      <c r="AD767" s="34">
        <v>3</v>
      </c>
      <c r="AE767" s="34">
        <f t="shared" si="380"/>
        <v>8</v>
      </c>
      <c r="AF767" s="5">
        <f t="shared" si="381"/>
        <v>0.45101055878998159</v>
      </c>
      <c r="AG767" s="5">
        <v>53</v>
      </c>
      <c r="AH767" s="5">
        <f t="shared" si="387"/>
        <v>247</v>
      </c>
      <c r="AI767" s="5">
        <f t="shared" si="382"/>
        <v>0.63060682209762253</v>
      </c>
      <c r="AJ767" s="17"/>
      <c r="AK767" s="23">
        <f t="shared" si="383"/>
        <v>0.54080869044380209</v>
      </c>
      <c r="AL767" s="23">
        <f t="shared" si="384"/>
        <v>55.408086904438022</v>
      </c>
      <c r="AM767">
        <v>3</v>
      </c>
      <c r="AN767">
        <v>3</v>
      </c>
      <c r="AO767">
        <v>4</v>
      </c>
      <c r="AP767">
        <v>3</v>
      </c>
      <c r="AQ767">
        <v>3</v>
      </c>
      <c r="AR767">
        <v>2</v>
      </c>
      <c r="AS767" s="6">
        <f t="shared" si="371"/>
        <v>18</v>
      </c>
      <c r="AT767" s="6">
        <f t="shared" si="372"/>
        <v>-0.51789915767352035</v>
      </c>
      <c r="AU767" s="6">
        <f t="shared" si="373"/>
        <v>-0.52688198111843199</v>
      </c>
      <c r="AV767" s="6">
        <f t="shared" si="374"/>
        <v>0.2970787949802603</v>
      </c>
      <c r="AW767" s="6">
        <f t="shared" si="375"/>
        <v>-1.2620324046144913</v>
      </c>
      <c r="AX767" s="6">
        <f t="shared" si="376"/>
        <v>-0.81754681637338489</v>
      </c>
      <c r="AY767" s="6">
        <f t="shared" si="377"/>
        <v>-2.1527936117667354</v>
      </c>
      <c r="AZ767" s="6"/>
      <c r="BA767" s="6"/>
      <c r="BB767" s="24">
        <f t="shared" si="378"/>
        <v>-0.8300125294277173</v>
      </c>
      <c r="BC767" s="24">
        <f t="shared" si="385"/>
        <v>41.699874705722827</v>
      </c>
      <c r="BD767" s="20">
        <f t="shared" si="379"/>
        <v>-2.033838395067888</v>
      </c>
      <c r="BE767" s="8">
        <f t="shared" ref="BE767:BE830" si="400">BD767/4</f>
        <v>-0.508459598766972</v>
      </c>
      <c r="BF767" s="20">
        <f t="shared" ref="BF767:BF830" si="401">50+(BE767*10)</f>
        <v>44.915404012330278</v>
      </c>
    </row>
    <row r="768" spans="1:58" customFormat="1">
      <c r="A768" s="34">
        <v>54937</v>
      </c>
      <c r="B768" s="35">
        <v>43604.745138888888</v>
      </c>
      <c r="C768" s="34" t="s">
        <v>5</v>
      </c>
      <c r="D768" s="34">
        <v>3</v>
      </c>
      <c r="E768" s="34">
        <f t="shared" si="370"/>
        <v>3</v>
      </c>
      <c r="F768" s="34">
        <v>3</v>
      </c>
      <c r="G768" s="34">
        <f t="shared" si="388"/>
        <v>3</v>
      </c>
      <c r="H768" s="34">
        <v>4</v>
      </c>
      <c r="I768" s="34">
        <f t="shared" si="389"/>
        <v>4</v>
      </c>
      <c r="J768" s="30">
        <f t="shared" si="390"/>
        <v>1.2422984231955323</v>
      </c>
      <c r="K768" s="30">
        <f t="shared" si="391"/>
        <v>0.82727291353800725</v>
      </c>
      <c r="L768" s="30">
        <f t="shared" si="392"/>
        <v>-0.61026742897824293</v>
      </c>
      <c r="M768" s="30">
        <f t="shared" si="393"/>
        <v>1.0252929386357681</v>
      </c>
      <c r="N768" s="1"/>
      <c r="O768" s="1"/>
      <c r="P768" s="21">
        <f t="shared" si="394"/>
        <v>0.41409947439851075</v>
      </c>
      <c r="Q768" s="21">
        <f t="shared" si="395"/>
        <v>54.140994743985104</v>
      </c>
      <c r="R768" s="37">
        <v>3</v>
      </c>
      <c r="S768" s="37">
        <v>4</v>
      </c>
      <c r="T768" s="34">
        <v>8</v>
      </c>
      <c r="U768" s="34">
        <v>2</v>
      </c>
      <c r="V768" s="34">
        <v>2</v>
      </c>
      <c r="W768" s="34">
        <v>1</v>
      </c>
      <c r="X768" s="28">
        <f t="shared" si="396"/>
        <v>6</v>
      </c>
      <c r="Y768" s="22">
        <f t="shared" si="397"/>
        <v>14.975</v>
      </c>
      <c r="Z768" s="3"/>
      <c r="AA768" s="22">
        <f t="shared" si="398"/>
        <v>-1.6097767241826781</v>
      </c>
      <c r="AB768" s="22">
        <f t="shared" si="399"/>
        <v>33.90223275817322</v>
      </c>
      <c r="AC768" s="34">
        <v>5</v>
      </c>
      <c r="AD768" s="34">
        <v>3</v>
      </c>
      <c r="AE768" s="34">
        <f t="shared" si="380"/>
        <v>8</v>
      </c>
      <c r="AF768" s="5">
        <f t="shared" si="381"/>
        <v>0.45101055878998159</v>
      </c>
      <c r="AG768" s="5">
        <v>53</v>
      </c>
      <c r="AH768" s="5">
        <f t="shared" si="387"/>
        <v>247</v>
      </c>
      <c r="AI768" s="5">
        <f t="shared" si="382"/>
        <v>0.63060682209762253</v>
      </c>
      <c r="AJ768" s="17"/>
      <c r="AK768" s="23">
        <f t="shared" si="383"/>
        <v>0.54080869044380209</v>
      </c>
      <c r="AL768" s="23">
        <f t="shared" si="384"/>
        <v>55.408086904438022</v>
      </c>
      <c r="AM768">
        <v>3</v>
      </c>
      <c r="AN768">
        <v>3</v>
      </c>
      <c r="AO768">
        <v>4</v>
      </c>
      <c r="AP768">
        <v>3</v>
      </c>
      <c r="AQ768">
        <v>3</v>
      </c>
      <c r="AR768">
        <v>2</v>
      </c>
      <c r="AS768" s="6">
        <f t="shared" si="371"/>
        <v>18</v>
      </c>
      <c r="AT768" s="6">
        <f t="shared" si="372"/>
        <v>-0.51789915767352035</v>
      </c>
      <c r="AU768" s="6">
        <f t="shared" si="373"/>
        <v>-0.52688198111843199</v>
      </c>
      <c r="AV768" s="6">
        <f t="shared" si="374"/>
        <v>0.2970787949802603</v>
      </c>
      <c r="AW768" s="6">
        <f t="shared" si="375"/>
        <v>-1.2620324046144913</v>
      </c>
      <c r="AX768" s="6">
        <f t="shared" si="376"/>
        <v>-0.81754681637338489</v>
      </c>
      <c r="AY768" s="6">
        <f t="shared" si="377"/>
        <v>-2.1527936117667354</v>
      </c>
      <c r="AZ768" s="6"/>
      <c r="BA768" s="6"/>
      <c r="BB768" s="24">
        <f t="shared" si="378"/>
        <v>-0.8300125294277173</v>
      </c>
      <c r="BC768" s="24">
        <f t="shared" si="385"/>
        <v>41.699874705722827</v>
      </c>
      <c r="BD768" s="20">
        <f t="shared" si="379"/>
        <v>-1.4848810887680828</v>
      </c>
      <c r="BE768" s="8">
        <f t="shared" si="400"/>
        <v>-0.37122027219202069</v>
      </c>
      <c r="BF768" s="20">
        <f t="shared" si="401"/>
        <v>46.287797278079793</v>
      </c>
    </row>
    <row r="769" spans="1:58" customFormat="1">
      <c r="A769" s="34">
        <v>54937</v>
      </c>
      <c r="B769" s="35">
        <v>43604.854166666664</v>
      </c>
      <c r="C769" s="34" t="s">
        <v>6</v>
      </c>
      <c r="D769" s="34">
        <v>1.3</v>
      </c>
      <c r="E769" s="34">
        <f t="shared" si="370"/>
        <v>1.3</v>
      </c>
      <c r="F769" s="34">
        <v>2</v>
      </c>
      <c r="G769" s="34">
        <f t="shared" si="388"/>
        <v>2</v>
      </c>
      <c r="H769" s="34">
        <v>0</v>
      </c>
      <c r="I769" s="34">
        <f t="shared" si="389"/>
        <v>0</v>
      </c>
      <c r="J769" s="30">
        <f t="shared" si="390"/>
        <v>-3.227659462739636</v>
      </c>
      <c r="K769" s="30">
        <f t="shared" si="391"/>
        <v>-0.57256821752649634</v>
      </c>
      <c r="L769" s="30">
        <f t="shared" si="392"/>
        <v>-1.6630510505331262</v>
      </c>
      <c r="M769" s="30">
        <f t="shared" si="393"/>
        <v>-0.99204019468001348</v>
      </c>
      <c r="N769" s="1"/>
      <c r="O769" s="1"/>
      <c r="P769" s="21">
        <f t="shared" si="394"/>
        <v>-1.0758864875798786</v>
      </c>
      <c r="Q769" s="21">
        <f t="shared" si="395"/>
        <v>39.241135124201215</v>
      </c>
      <c r="R769" s="34">
        <v>3</v>
      </c>
      <c r="S769" s="34">
        <v>4</v>
      </c>
      <c r="T769" s="34">
        <v>18</v>
      </c>
      <c r="U769" s="34">
        <v>5</v>
      </c>
      <c r="V769" s="34">
        <v>5</v>
      </c>
      <c r="W769" s="34">
        <v>2</v>
      </c>
      <c r="X769" s="28">
        <f t="shared" si="396"/>
        <v>5</v>
      </c>
      <c r="Y769" s="22">
        <f t="shared" si="397"/>
        <v>30.511999999999997</v>
      </c>
      <c r="Z769" s="3"/>
      <c r="AA769" s="22">
        <f t="shared" si="398"/>
        <v>0.40069545050898486</v>
      </c>
      <c r="AB769" s="22">
        <f t="shared" si="399"/>
        <v>54.006954505089851</v>
      </c>
      <c r="AC769" s="34">
        <v>5</v>
      </c>
      <c r="AD769" s="34">
        <v>3</v>
      </c>
      <c r="AE769" s="34">
        <f t="shared" si="380"/>
        <v>8</v>
      </c>
      <c r="AF769" s="5">
        <f t="shared" si="381"/>
        <v>0.45101055878998159</v>
      </c>
      <c r="AG769" s="5">
        <v>53</v>
      </c>
      <c r="AH769" s="5">
        <f t="shared" si="387"/>
        <v>247</v>
      </c>
      <c r="AI769" s="5">
        <f t="shared" si="382"/>
        <v>0.63060682209762253</v>
      </c>
      <c r="AJ769" s="17"/>
      <c r="AK769" s="23">
        <f t="shared" si="383"/>
        <v>0.54080869044380209</v>
      </c>
      <c r="AL769" s="23">
        <f t="shared" si="384"/>
        <v>55.408086904438022</v>
      </c>
      <c r="AM769">
        <v>3</v>
      </c>
      <c r="AN769">
        <v>3</v>
      </c>
      <c r="AO769">
        <v>4</v>
      </c>
      <c r="AP769">
        <v>3</v>
      </c>
      <c r="AQ769">
        <v>3</v>
      </c>
      <c r="AR769">
        <v>2</v>
      </c>
      <c r="AS769" s="6">
        <f t="shared" si="371"/>
        <v>18</v>
      </c>
      <c r="AT769" s="6">
        <f t="shared" si="372"/>
        <v>-0.51789915767352035</v>
      </c>
      <c r="AU769" s="6">
        <f t="shared" si="373"/>
        <v>-0.52688198111843199</v>
      </c>
      <c r="AV769" s="6">
        <f t="shared" si="374"/>
        <v>0.2970787949802603</v>
      </c>
      <c r="AW769" s="6">
        <f t="shared" si="375"/>
        <v>-1.2620324046144913</v>
      </c>
      <c r="AX769" s="6">
        <f t="shared" si="376"/>
        <v>-0.81754681637338489</v>
      </c>
      <c r="AY769" s="6">
        <f t="shared" si="377"/>
        <v>-2.1527936117667354</v>
      </c>
      <c r="AZ769" s="6"/>
      <c r="BA769" s="6"/>
      <c r="BB769" s="24">
        <f t="shared" si="378"/>
        <v>-0.8300125294277173</v>
      </c>
      <c r="BC769" s="24">
        <f t="shared" si="385"/>
        <v>41.699874705722827</v>
      </c>
      <c r="BD769" s="20">
        <f t="shared" si="379"/>
        <v>-0.964394876054809</v>
      </c>
      <c r="BE769" s="8">
        <f t="shared" si="400"/>
        <v>-0.24109871901370225</v>
      </c>
      <c r="BF769" s="20">
        <f t="shared" si="401"/>
        <v>47.589012809862979</v>
      </c>
    </row>
    <row r="770" spans="1:58" customFormat="1">
      <c r="A770" s="34">
        <v>54937</v>
      </c>
      <c r="B770" s="35">
        <v>43605.4375</v>
      </c>
      <c r="C770" s="34" t="s">
        <v>9</v>
      </c>
      <c r="D770" s="34">
        <v>1.3</v>
      </c>
      <c r="E770" s="34">
        <f t="shared" ref="E770:E833" si="402">IF(D770=999,0,D770)</f>
        <v>1.3</v>
      </c>
      <c r="F770" s="34">
        <v>4</v>
      </c>
      <c r="G770" s="34">
        <f t="shared" si="388"/>
        <v>4</v>
      </c>
      <c r="H770" s="34">
        <v>0</v>
      </c>
      <c r="I770" s="34">
        <f t="shared" si="389"/>
        <v>0</v>
      </c>
      <c r="J770" s="30">
        <f t="shared" si="390"/>
        <v>-1.1220922196298695</v>
      </c>
      <c r="K770" s="30">
        <f t="shared" si="391"/>
        <v>-0.57256821752649634</v>
      </c>
      <c r="L770" s="30">
        <f t="shared" si="392"/>
        <v>0.44251619257664032</v>
      </c>
      <c r="M770" s="30">
        <f t="shared" si="393"/>
        <v>-0.99204019468001348</v>
      </c>
      <c r="N770" s="1"/>
      <c r="O770" s="1"/>
      <c r="P770" s="21">
        <f t="shared" si="394"/>
        <v>-0.37403073987662316</v>
      </c>
      <c r="Q770" s="21">
        <f t="shared" si="395"/>
        <v>46.259692601233766</v>
      </c>
      <c r="R770" s="34">
        <v>3</v>
      </c>
      <c r="S770" s="34">
        <v>4</v>
      </c>
      <c r="T770" s="34">
        <v>16</v>
      </c>
      <c r="U770" s="34">
        <v>3</v>
      </c>
      <c r="V770" s="34">
        <v>3</v>
      </c>
      <c r="W770" s="34">
        <v>3</v>
      </c>
      <c r="X770" s="28">
        <f t="shared" si="396"/>
        <v>4</v>
      </c>
      <c r="Y770" s="22">
        <f t="shared" si="397"/>
        <v>25.010999999999996</v>
      </c>
      <c r="Z770" s="3"/>
      <c r="AA770" s="22">
        <f t="shared" si="398"/>
        <v>-0.31112841722473739</v>
      </c>
      <c r="AB770" s="22">
        <f t="shared" si="399"/>
        <v>46.888715827752627</v>
      </c>
      <c r="AC770" s="34">
        <v>5</v>
      </c>
      <c r="AD770" s="34">
        <v>0</v>
      </c>
      <c r="AE770" s="34">
        <f t="shared" si="380"/>
        <v>5</v>
      </c>
      <c r="AF770" s="5">
        <f t="shared" si="381"/>
        <v>-0.56156133370750683</v>
      </c>
      <c r="AG770" s="5">
        <v>53</v>
      </c>
      <c r="AH770" s="5">
        <f t="shared" si="387"/>
        <v>247</v>
      </c>
      <c r="AI770" s="5">
        <f t="shared" si="382"/>
        <v>0.63060682209762253</v>
      </c>
      <c r="AJ770" s="17"/>
      <c r="AK770" s="23">
        <f t="shared" si="383"/>
        <v>3.4522744195057853E-2</v>
      </c>
      <c r="AL770" s="23">
        <f t="shared" si="384"/>
        <v>50.345227441950577</v>
      </c>
      <c r="AM770">
        <v>3</v>
      </c>
      <c r="AN770">
        <v>3</v>
      </c>
      <c r="AO770">
        <v>4</v>
      </c>
      <c r="AP770">
        <v>3</v>
      </c>
      <c r="AQ770">
        <v>3</v>
      </c>
      <c r="AR770">
        <v>4</v>
      </c>
      <c r="AS770" s="6">
        <f t="shared" ref="AS770:AS833" si="403">SUM(AM770:AR770)</f>
        <v>20</v>
      </c>
      <c r="AT770" s="6">
        <f t="shared" ref="AT770:AT833" si="404">($AM770-$AZ$4)/$BA$4</f>
        <v>-0.51789915767352035</v>
      </c>
      <c r="AU770" s="6">
        <f t="shared" ref="AU770:AU833" si="405">($AN770-$AZ$6)/$BA$6</f>
        <v>-0.52688198111843199</v>
      </c>
      <c r="AV770" s="6">
        <f t="shared" ref="AV770:AV833" si="406">($AO770-$AZ$8)/$BA$8</f>
        <v>0.2970787949802603</v>
      </c>
      <c r="AW770" s="6">
        <f t="shared" ref="AW770:AW833" si="407">($AP770-$AZ$10)-$BA$10</f>
        <v>-1.2620324046144913</v>
      </c>
      <c r="AX770" s="6">
        <f t="shared" ref="AX770:AX833" si="408">($AQ770-$AZ$12)/$BA$12</f>
        <v>-0.81754681637338489</v>
      </c>
      <c r="AY770" s="6">
        <f t="shared" ref="AY770:AY833" si="409">($AR770-$AZ$14)/$BA$14</f>
        <v>0.25555636805068033</v>
      </c>
      <c r="AZ770" s="6"/>
      <c r="BA770" s="6"/>
      <c r="BB770" s="24">
        <f t="shared" ref="BB770:BB833" si="410">(SUM(AT770:AY770)/6)</f>
        <v>-0.42862086612481459</v>
      </c>
      <c r="BC770" s="24">
        <f t="shared" si="385"/>
        <v>45.713791338751854</v>
      </c>
      <c r="BD770" s="20">
        <f t="shared" ref="BD770:BD833" si="411">SUM(P770,AA770,AK770,BB770)</f>
        <v>-1.0792572790311172</v>
      </c>
      <c r="BE770" s="8">
        <f t="shared" si="400"/>
        <v>-0.26981431975777931</v>
      </c>
      <c r="BF770" s="20">
        <f t="shared" si="401"/>
        <v>47.301856802422208</v>
      </c>
    </row>
    <row r="771" spans="1:58" customFormat="1">
      <c r="A771" s="34">
        <v>54937</v>
      </c>
      <c r="B771" s="35">
        <v>43605.580555555556</v>
      </c>
      <c r="C771" s="34" t="s">
        <v>4</v>
      </c>
      <c r="D771" s="34">
        <v>1.3</v>
      </c>
      <c r="E771" s="34">
        <f t="shared" si="402"/>
        <v>1.3</v>
      </c>
      <c r="F771" s="34">
        <v>3</v>
      </c>
      <c r="G771" s="34">
        <f t="shared" si="388"/>
        <v>3</v>
      </c>
      <c r="H771" s="34">
        <v>0</v>
      </c>
      <c r="I771" s="34">
        <f t="shared" si="389"/>
        <v>0</v>
      </c>
      <c r="J771" s="30">
        <f t="shared" si="390"/>
        <v>-2.1748758411847531</v>
      </c>
      <c r="K771" s="30">
        <f t="shared" si="391"/>
        <v>-0.57256821752649634</v>
      </c>
      <c r="L771" s="30">
        <f t="shared" si="392"/>
        <v>-0.61026742897824293</v>
      </c>
      <c r="M771" s="30">
        <f t="shared" si="393"/>
        <v>-0.99204019468001348</v>
      </c>
      <c r="N771" s="1"/>
      <c r="O771" s="1"/>
      <c r="P771" s="21">
        <f t="shared" si="394"/>
        <v>-0.72495861372825099</v>
      </c>
      <c r="Q771" s="21">
        <f t="shared" si="395"/>
        <v>42.750413862717494</v>
      </c>
      <c r="R771" s="34">
        <v>3</v>
      </c>
      <c r="S771" s="34">
        <v>4</v>
      </c>
      <c r="T771" s="34">
        <v>16</v>
      </c>
      <c r="U771" s="34">
        <v>3</v>
      </c>
      <c r="V771" s="34">
        <v>3</v>
      </c>
      <c r="W771" s="34">
        <v>3</v>
      </c>
      <c r="X771" s="28">
        <f t="shared" si="396"/>
        <v>4</v>
      </c>
      <c r="Y771" s="22">
        <f t="shared" si="397"/>
        <v>25.010999999999996</v>
      </c>
      <c r="Z771" s="3"/>
      <c r="AA771" s="22">
        <f t="shared" si="398"/>
        <v>-0.31112841722473739</v>
      </c>
      <c r="AB771" s="22">
        <f t="shared" si="399"/>
        <v>46.888715827752627</v>
      </c>
      <c r="AC771" s="34">
        <v>5</v>
      </c>
      <c r="AD771" s="34">
        <v>0</v>
      </c>
      <c r="AE771" s="34">
        <f t="shared" ref="AE771:AE834" si="412">SUM(AC771,AD771)</f>
        <v>5</v>
      </c>
      <c r="AF771" s="5">
        <f t="shared" ref="AF771:AF834" si="413">(AE771-$AJ$2)/$AJ$4</f>
        <v>-0.56156133370750683</v>
      </c>
      <c r="AG771" s="5">
        <v>53</v>
      </c>
      <c r="AH771" s="5">
        <f t="shared" si="387"/>
        <v>247</v>
      </c>
      <c r="AI771" s="5">
        <f t="shared" ref="AI771:AI834" si="414">(AH771-$AJ$6)/$AJ$8</f>
        <v>0.63060682209762253</v>
      </c>
      <c r="AJ771" s="17"/>
      <c r="AK771" s="23">
        <f t="shared" ref="AK771:AK834" si="415">(AF771+AI771)/2</f>
        <v>3.4522744195057853E-2</v>
      </c>
      <c r="AL771" s="23">
        <f t="shared" ref="AL771:AL834" si="416">50+(10*AK771)</f>
        <v>50.345227441950577</v>
      </c>
      <c r="AM771">
        <v>3</v>
      </c>
      <c r="AN771">
        <v>3</v>
      </c>
      <c r="AO771">
        <v>4</v>
      </c>
      <c r="AP771">
        <v>3</v>
      </c>
      <c r="AQ771">
        <v>3</v>
      </c>
      <c r="AR771">
        <v>4</v>
      </c>
      <c r="AS771" s="6">
        <f t="shared" si="403"/>
        <v>20</v>
      </c>
      <c r="AT771" s="6">
        <f t="shared" si="404"/>
        <v>-0.51789915767352035</v>
      </c>
      <c r="AU771" s="6">
        <f t="shared" si="405"/>
        <v>-0.52688198111843199</v>
      </c>
      <c r="AV771" s="6">
        <f t="shared" si="406"/>
        <v>0.2970787949802603</v>
      </c>
      <c r="AW771" s="6">
        <f t="shared" si="407"/>
        <v>-1.2620324046144913</v>
      </c>
      <c r="AX771" s="6">
        <f t="shared" si="408"/>
        <v>-0.81754681637338489</v>
      </c>
      <c r="AY771" s="6">
        <f t="shared" si="409"/>
        <v>0.25555636805068033</v>
      </c>
      <c r="AZ771" s="6"/>
      <c r="BA771" s="6"/>
      <c r="BB771" s="24">
        <f t="shared" si="410"/>
        <v>-0.42862086612481459</v>
      </c>
      <c r="BC771" s="24">
        <f t="shared" ref="BC771:BC834" si="417">50+(BB771*10)</f>
        <v>45.713791338751854</v>
      </c>
      <c r="BD771" s="20">
        <f t="shared" si="411"/>
        <v>-1.4301851528827449</v>
      </c>
      <c r="BE771" s="8">
        <f t="shared" si="400"/>
        <v>-0.35754628822068624</v>
      </c>
      <c r="BF771" s="20">
        <f t="shared" si="401"/>
        <v>46.424537117793136</v>
      </c>
    </row>
    <row r="772" spans="1:58" customFormat="1">
      <c r="A772" s="34">
        <v>54937</v>
      </c>
      <c r="B772" s="35">
        <v>43605.787499999999</v>
      </c>
      <c r="C772" s="34" t="s">
        <v>5</v>
      </c>
      <c r="D772" s="34">
        <v>1.3</v>
      </c>
      <c r="E772" s="34">
        <f t="shared" si="402"/>
        <v>1.3</v>
      </c>
      <c r="F772" s="34">
        <v>3</v>
      </c>
      <c r="G772" s="34">
        <f t="shared" si="388"/>
        <v>3</v>
      </c>
      <c r="H772" s="34">
        <v>0</v>
      </c>
      <c r="I772" s="34">
        <f t="shared" si="389"/>
        <v>0</v>
      </c>
      <c r="J772" s="30">
        <f t="shared" si="390"/>
        <v>-2.1748758411847531</v>
      </c>
      <c r="K772" s="30">
        <f t="shared" si="391"/>
        <v>-0.57256821752649634</v>
      </c>
      <c r="L772" s="30">
        <f t="shared" si="392"/>
        <v>-0.61026742897824293</v>
      </c>
      <c r="M772" s="30">
        <f t="shared" si="393"/>
        <v>-0.99204019468001348</v>
      </c>
      <c r="N772" s="1"/>
      <c r="O772" s="1"/>
      <c r="P772" s="21">
        <f t="shared" si="394"/>
        <v>-0.72495861372825099</v>
      </c>
      <c r="Q772" s="21">
        <f t="shared" si="395"/>
        <v>42.750413862717494</v>
      </c>
      <c r="R772" s="34">
        <v>3</v>
      </c>
      <c r="S772" s="34">
        <v>4</v>
      </c>
      <c r="T772" s="34">
        <v>17</v>
      </c>
      <c r="U772" s="34">
        <v>4</v>
      </c>
      <c r="V772" s="34">
        <v>4</v>
      </c>
      <c r="W772" s="34">
        <v>3</v>
      </c>
      <c r="X772" s="28">
        <f t="shared" si="396"/>
        <v>4</v>
      </c>
      <c r="Y772" s="22">
        <f t="shared" si="397"/>
        <v>27.834</v>
      </c>
      <c r="Z772" s="3"/>
      <c r="AA772" s="22">
        <f t="shared" si="398"/>
        <v>5.4164943730052727E-2</v>
      </c>
      <c r="AB772" s="22">
        <f t="shared" si="399"/>
        <v>50.541649437300528</v>
      </c>
      <c r="AC772" s="34">
        <v>5</v>
      </c>
      <c r="AD772" s="34">
        <v>0</v>
      </c>
      <c r="AE772" s="34">
        <f t="shared" si="412"/>
        <v>5</v>
      </c>
      <c r="AF772" s="5">
        <f t="shared" si="413"/>
        <v>-0.56156133370750683</v>
      </c>
      <c r="AG772" s="5">
        <v>53</v>
      </c>
      <c r="AH772" s="5">
        <f t="shared" si="387"/>
        <v>247</v>
      </c>
      <c r="AI772" s="5">
        <f t="shared" si="414"/>
        <v>0.63060682209762253</v>
      </c>
      <c r="AJ772" s="17"/>
      <c r="AK772" s="23">
        <f t="shared" si="415"/>
        <v>3.4522744195057853E-2</v>
      </c>
      <c r="AL772" s="23">
        <f t="shared" si="416"/>
        <v>50.345227441950577</v>
      </c>
      <c r="AM772">
        <v>3</v>
      </c>
      <c r="AN772">
        <v>3</v>
      </c>
      <c r="AO772">
        <v>4</v>
      </c>
      <c r="AP772">
        <v>3</v>
      </c>
      <c r="AQ772">
        <v>3</v>
      </c>
      <c r="AR772">
        <v>4</v>
      </c>
      <c r="AS772" s="6">
        <f t="shared" si="403"/>
        <v>20</v>
      </c>
      <c r="AT772" s="6">
        <f t="shared" si="404"/>
        <v>-0.51789915767352035</v>
      </c>
      <c r="AU772" s="6">
        <f t="shared" si="405"/>
        <v>-0.52688198111843199</v>
      </c>
      <c r="AV772" s="6">
        <f t="shared" si="406"/>
        <v>0.2970787949802603</v>
      </c>
      <c r="AW772" s="6">
        <f t="shared" si="407"/>
        <v>-1.2620324046144913</v>
      </c>
      <c r="AX772" s="6">
        <f t="shared" si="408"/>
        <v>-0.81754681637338489</v>
      </c>
      <c r="AY772" s="6">
        <f t="shared" si="409"/>
        <v>0.25555636805068033</v>
      </c>
      <c r="AZ772" s="6"/>
      <c r="BA772" s="6"/>
      <c r="BB772" s="24">
        <f t="shared" si="410"/>
        <v>-0.42862086612481459</v>
      </c>
      <c r="BC772" s="24">
        <f t="shared" si="417"/>
        <v>45.713791338751854</v>
      </c>
      <c r="BD772" s="20">
        <f t="shared" si="411"/>
        <v>-1.064891791927955</v>
      </c>
      <c r="BE772" s="8">
        <f t="shared" si="400"/>
        <v>-0.26622294798198876</v>
      </c>
      <c r="BF772" s="20">
        <f t="shared" si="401"/>
        <v>47.337770520180115</v>
      </c>
    </row>
    <row r="773" spans="1:58" customFormat="1">
      <c r="A773" s="34">
        <v>54937</v>
      </c>
      <c r="B773" s="35">
        <v>43605.854166666664</v>
      </c>
      <c r="C773" s="34" t="s">
        <v>6</v>
      </c>
      <c r="D773" s="34">
        <v>1</v>
      </c>
      <c r="E773" s="34">
        <f t="shared" si="402"/>
        <v>1</v>
      </c>
      <c r="F773" s="34">
        <v>3</v>
      </c>
      <c r="G773" s="34">
        <f t="shared" si="388"/>
        <v>3</v>
      </c>
      <c r="H773" s="34">
        <v>0</v>
      </c>
      <c r="I773" s="34">
        <f t="shared" si="389"/>
        <v>0</v>
      </c>
      <c r="J773" s="30">
        <f t="shared" si="390"/>
        <v>-2.4219066290196651</v>
      </c>
      <c r="K773" s="30">
        <f t="shared" si="391"/>
        <v>-0.81959900536140873</v>
      </c>
      <c r="L773" s="30">
        <f t="shared" si="392"/>
        <v>-0.61026742897824293</v>
      </c>
      <c r="M773" s="30">
        <f t="shared" si="393"/>
        <v>-0.99204019468001348</v>
      </c>
      <c r="N773" s="1"/>
      <c r="O773" s="1"/>
      <c r="P773" s="21">
        <f t="shared" si="394"/>
        <v>-0.80730220967322175</v>
      </c>
      <c r="Q773" s="21">
        <f t="shared" si="395"/>
        <v>41.926977903267783</v>
      </c>
      <c r="R773" s="34">
        <v>3</v>
      </c>
      <c r="S773" s="34">
        <v>4</v>
      </c>
      <c r="T773" s="34">
        <v>16</v>
      </c>
      <c r="U773" s="34">
        <v>3</v>
      </c>
      <c r="V773" s="34">
        <v>3</v>
      </c>
      <c r="W773" s="34">
        <v>3</v>
      </c>
      <c r="X773" s="28">
        <f t="shared" si="396"/>
        <v>4</v>
      </c>
      <c r="Y773" s="22">
        <f t="shared" si="397"/>
        <v>25.010999999999996</v>
      </c>
      <c r="Z773" s="3"/>
      <c r="AA773" s="22">
        <f t="shared" si="398"/>
        <v>-0.31112841722473739</v>
      </c>
      <c r="AB773" s="22">
        <f t="shared" si="399"/>
        <v>46.888715827752627</v>
      </c>
      <c r="AC773" s="34">
        <v>5</v>
      </c>
      <c r="AD773" s="34">
        <v>0</v>
      </c>
      <c r="AE773" s="34">
        <f t="shared" si="412"/>
        <v>5</v>
      </c>
      <c r="AF773" s="5">
        <f t="shared" si="413"/>
        <v>-0.56156133370750683</v>
      </c>
      <c r="AG773" s="5">
        <v>53</v>
      </c>
      <c r="AH773" s="5">
        <f t="shared" si="387"/>
        <v>247</v>
      </c>
      <c r="AI773" s="5">
        <f t="shared" si="414"/>
        <v>0.63060682209762253</v>
      </c>
      <c r="AJ773" s="17"/>
      <c r="AK773" s="23">
        <f t="shared" si="415"/>
        <v>3.4522744195057853E-2</v>
      </c>
      <c r="AL773" s="23">
        <f t="shared" si="416"/>
        <v>50.345227441950577</v>
      </c>
      <c r="AM773">
        <v>3</v>
      </c>
      <c r="AN773">
        <v>3</v>
      </c>
      <c r="AO773">
        <v>4</v>
      </c>
      <c r="AP773">
        <v>3</v>
      </c>
      <c r="AQ773">
        <v>3</v>
      </c>
      <c r="AR773">
        <v>4</v>
      </c>
      <c r="AS773" s="6">
        <f t="shared" si="403"/>
        <v>20</v>
      </c>
      <c r="AT773" s="6">
        <f t="shared" si="404"/>
        <v>-0.51789915767352035</v>
      </c>
      <c r="AU773" s="6">
        <f t="shared" si="405"/>
        <v>-0.52688198111843199</v>
      </c>
      <c r="AV773" s="6">
        <f t="shared" si="406"/>
        <v>0.2970787949802603</v>
      </c>
      <c r="AW773" s="6">
        <f t="shared" si="407"/>
        <v>-1.2620324046144913</v>
      </c>
      <c r="AX773" s="6">
        <f t="shared" si="408"/>
        <v>-0.81754681637338489</v>
      </c>
      <c r="AY773" s="6">
        <f t="shared" si="409"/>
        <v>0.25555636805068033</v>
      </c>
      <c r="AZ773" s="6"/>
      <c r="BA773" s="6"/>
      <c r="BB773" s="24">
        <f t="shared" si="410"/>
        <v>-0.42862086612481459</v>
      </c>
      <c r="BC773" s="24">
        <f t="shared" si="417"/>
        <v>45.713791338751854</v>
      </c>
      <c r="BD773" s="20">
        <f t="shared" si="411"/>
        <v>-1.5125287488277159</v>
      </c>
      <c r="BE773" s="8">
        <f t="shared" si="400"/>
        <v>-0.37813218720692898</v>
      </c>
      <c r="BF773" s="20">
        <f t="shared" si="401"/>
        <v>46.218678127930708</v>
      </c>
    </row>
    <row r="774" spans="1:58" customFormat="1">
      <c r="A774" s="68">
        <v>54937</v>
      </c>
      <c r="B774" s="74">
        <v>43606.4375</v>
      </c>
      <c r="C774" s="68" t="s">
        <v>10</v>
      </c>
      <c r="D774" s="68">
        <v>1.5</v>
      </c>
      <c r="E774" s="68">
        <f t="shared" si="402"/>
        <v>1.5</v>
      </c>
      <c r="F774" s="68">
        <v>3</v>
      </c>
      <c r="G774" s="68">
        <f t="shared" si="388"/>
        <v>3</v>
      </c>
      <c r="H774" s="68">
        <v>4</v>
      </c>
      <c r="I774" s="68">
        <f t="shared" si="389"/>
        <v>4</v>
      </c>
      <c r="J774" s="61">
        <f t="shared" si="390"/>
        <v>7.1444840209704541E-3</v>
      </c>
      <c r="K774" s="61">
        <f t="shared" si="391"/>
        <v>-0.40788102563655476</v>
      </c>
      <c r="L774" s="61">
        <f t="shared" si="392"/>
        <v>-0.61026742897824293</v>
      </c>
      <c r="M774" s="61">
        <f t="shared" si="393"/>
        <v>1.0252929386357681</v>
      </c>
      <c r="N774" s="15"/>
      <c r="O774" s="15"/>
      <c r="P774" s="21">
        <f t="shared" si="394"/>
        <v>2.3814946736568179E-3</v>
      </c>
      <c r="Q774" s="25">
        <f t="shared" si="395"/>
        <v>50.023814946736572</v>
      </c>
      <c r="R774" s="68">
        <v>3</v>
      </c>
      <c r="S774" s="68">
        <v>4</v>
      </c>
      <c r="T774" s="68">
        <v>16</v>
      </c>
      <c r="U774" s="68">
        <v>3</v>
      </c>
      <c r="V774" s="68">
        <v>3</v>
      </c>
      <c r="W774" s="68">
        <v>3</v>
      </c>
      <c r="X774" s="62">
        <f t="shared" si="396"/>
        <v>4</v>
      </c>
      <c r="Y774" s="63">
        <f t="shared" si="397"/>
        <v>25.010999999999996</v>
      </c>
      <c r="Z774" s="16"/>
      <c r="AA774" s="63">
        <f t="shared" si="398"/>
        <v>-0.31112841722473739</v>
      </c>
      <c r="AB774" s="63">
        <f t="shared" si="399"/>
        <v>46.888715827752627</v>
      </c>
      <c r="AC774" s="34">
        <v>5</v>
      </c>
      <c r="AD774" s="34">
        <v>3</v>
      </c>
      <c r="AE774" s="34">
        <f t="shared" si="412"/>
        <v>8</v>
      </c>
      <c r="AF774" s="5">
        <f t="shared" si="413"/>
        <v>0.45101055878998159</v>
      </c>
      <c r="AG774" s="5">
        <v>53</v>
      </c>
      <c r="AH774" s="5">
        <f t="shared" si="387"/>
        <v>247</v>
      </c>
      <c r="AI774" s="5">
        <f t="shared" si="414"/>
        <v>0.63060682209762253</v>
      </c>
      <c r="AJ774" s="17"/>
      <c r="AK774" s="23">
        <f t="shared" si="415"/>
        <v>0.54080869044380209</v>
      </c>
      <c r="AL774" s="23">
        <f t="shared" si="416"/>
        <v>55.408086904438022</v>
      </c>
      <c r="AM774" s="14">
        <v>3</v>
      </c>
      <c r="AN774" s="14">
        <v>3</v>
      </c>
      <c r="AO774" s="14">
        <v>3</v>
      </c>
      <c r="AP774" s="14">
        <v>3</v>
      </c>
      <c r="AQ774" s="14">
        <v>3</v>
      </c>
      <c r="AR774" s="14">
        <v>3</v>
      </c>
      <c r="AS774" s="6">
        <f t="shared" si="403"/>
        <v>18</v>
      </c>
      <c r="AT774" s="6">
        <f t="shared" si="404"/>
        <v>-0.51789915767352035</v>
      </c>
      <c r="AU774" s="6">
        <f t="shared" si="405"/>
        <v>-0.52688198111843199</v>
      </c>
      <c r="AV774" s="6">
        <f t="shared" si="406"/>
        <v>-0.82934496931989354</v>
      </c>
      <c r="AW774" s="6">
        <f t="shared" si="407"/>
        <v>-1.2620324046144913</v>
      </c>
      <c r="AX774" s="6">
        <f t="shared" si="408"/>
        <v>-0.81754681637338489</v>
      </c>
      <c r="AY774" s="6">
        <f t="shared" si="409"/>
        <v>-0.94861862185802748</v>
      </c>
      <c r="AZ774" s="18"/>
      <c r="BA774" s="18"/>
      <c r="BB774" s="24">
        <f t="shared" si="410"/>
        <v>-0.81705399182629146</v>
      </c>
      <c r="BC774" s="24">
        <f t="shared" si="417"/>
        <v>41.829460081737082</v>
      </c>
      <c r="BD774" s="20">
        <f t="shared" si="411"/>
        <v>-0.58499222393356987</v>
      </c>
      <c r="BE774" s="8">
        <f t="shared" si="400"/>
        <v>-0.14624805598339247</v>
      </c>
      <c r="BF774" s="65">
        <f t="shared" si="401"/>
        <v>48.537519440166072</v>
      </c>
    </row>
    <row r="775" spans="1:58" customFormat="1">
      <c r="A775" s="34">
        <v>54937</v>
      </c>
      <c r="B775" s="35">
        <v>43606.558333333334</v>
      </c>
      <c r="C775" s="34" t="s">
        <v>4</v>
      </c>
      <c r="D775" s="34">
        <v>0.95</v>
      </c>
      <c r="E775" s="34">
        <f t="shared" si="402"/>
        <v>0.95</v>
      </c>
      <c r="F775" s="34">
        <v>4</v>
      </c>
      <c r="G775" s="34">
        <f t="shared" si="388"/>
        <v>4</v>
      </c>
      <c r="H775" s="34">
        <v>0</v>
      </c>
      <c r="I775" s="34">
        <f t="shared" si="389"/>
        <v>0</v>
      </c>
      <c r="J775" s="30">
        <f t="shared" si="390"/>
        <v>-1.4102948054372675</v>
      </c>
      <c r="K775" s="30">
        <f t="shared" si="391"/>
        <v>-0.86077080333389422</v>
      </c>
      <c r="L775" s="30">
        <f t="shared" si="392"/>
        <v>0.44251619257664032</v>
      </c>
      <c r="M775" s="30">
        <f t="shared" si="393"/>
        <v>-0.99204019468001348</v>
      </c>
      <c r="N775" s="1"/>
      <c r="O775" s="1"/>
      <c r="P775" s="21">
        <f t="shared" si="394"/>
        <v>-0.47009826847908914</v>
      </c>
      <c r="Q775" s="21">
        <f t="shared" si="395"/>
        <v>45.299017315209106</v>
      </c>
      <c r="R775" s="34">
        <v>3</v>
      </c>
      <c r="S775" s="34">
        <v>4</v>
      </c>
      <c r="T775" s="34">
        <v>17</v>
      </c>
      <c r="U775" s="34">
        <v>4</v>
      </c>
      <c r="V775" s="34">
        <v>4</v>
      </c>
      <c r="W775" s="34">
        <v>3</v>
      </c>
      <c r="X775" s="28">
        <f t="shared" si="396"/>
        <v>4</v>
      </c>
      <c r="Y775" s="22">
        <f t="shared" si="397"/>
        <v>27.834</v>
      </c>
      <c r="Z775" s="3"/>
      <c r="AA775" s="22">
        <f t="shared" si="398"/>
        <v>5.4164943730052727E-2</v>
      </c>
      <c r="AB775" s="22">
        <f t="shared" si="399"/>
        <v>50.541649437300528</v>
      </c>
      <c r="AC775" s="34">
        <v>5</v>
      </c>
      <c r="AD775" s="34">
        <v>3</v>
      </c>
      <c r="AE775" s="34">
        <f t="shared" si="412"/>
        <v>8</v>
      </c>
      <c r="AF775" s="5">
        <f t="shared" si="413"/>
        <v>0.45101055878998159</v>
      </c>
      <c r="AG775" s="5">
        <v>53</v>
      </c>
      <c r="AH775" s="5">
        <f t="shared" si="387"/>
        <v>247</v>
      </c>
      <c r="AI775" s="5">
        <f t="shared" si="414"/>
        <v>0.63060682209762253</v>
      </c>
      <c r="AJ775" s="17"/>
      <c r="AK775" s="23">
        <f t="shared" si="415"/>
        <v>0.54080869044380209</v>
      </c>
      <c r="AL775" s="23">
        <f t="shared" si="416"/>
        <v>55.408086904438022</v>
      </c>
      <c r="AM775">
        <v>3</v>
      </c>
      <c r="AN775">
        <v>3</v>
      </c>
      <c r="AO775">
        <v>3</v>
      </c>
      <c r="AP775">
        <v>3</v>
      </c>
      <c r="AQ775">
        <v>3</v>
      </c>
      <c r="AR775">
        <v>3</v>
      </c>
      <c r="AS775" s="6">
        <f t="shared" si="403"/>
        <v>18</v>
      </c>
      <c r="AT775" s="6">
        <f t="shared" si="404"/>
        <v>-0.51789915767352035</v>
      </c>
      <c r="AU775" s="6">
        <f t="shared" si="405"/>
        <v>-0.52688198111843199</v>
      </c>
      <c r="AV775" s="6">
        <f t="shared" si="406"/>
        <v>-0.82934496931989354</v>
      </c>
      <c r="AW775" s="6">
        <f t="shared" si="407"/>
        <v>-1.2620324046144913</v>
      </c>
      <c r="AX775" s="6">
        <f t="shared" si="408"/>
        <v>-0.81754681637338489</v>
      </c>
      <c r="AY775" s="6">
        <f t="shared" si="409"/>
        <v>-0.94861862185802748</v>
      </c>
      <c r="AZ775" s="6"/>
      <c r="BA775" s="6"/>
      <c r="BB775" s="24">
        <f t="shared" si="410"/>
        <v>-0.81705399182629146</v>
      </c>
      <c r="BC775" s="24">
        <f t="shared" si="417"/>
        <v>41.829460081737082</v>
      </c>
      <c r="BD775" s="20">
        <f t="shared" si="411"/>
        <v>-0.69217862613152581</v>
      </c>
      <c r="BE775" s="8">
        <f t="shared" si="400"/>
        <v>-0.17304465653288145</v>
      </c>
      <c r="BF775" s="20">
        <f t="shared" si="401"/>
        <v>48.269553434671188</v>
      </c>
    </row>
    <row r="776" spans="1:58" customFormat="1">
      <c r="A776" s="34">
        <v>54937</v>
      </c>
      <c r="B776" s="35">
        <v>43606.720138888886</v>
      </c>
      <c r="C776" s="34" t="s">
        <v>5</v>
      </c>
      <c r="D776" s="37">
        <v>1.4065217391304352</v>
      </c>
      <c r="E776" s="1">
        <f t="shared" si="402"/>
        <v>1.4065217391304352</v>
      </c>
      <c r="F776" s="37">
        <v>3</v>
      </c>
      <c r="G776" s="1">
        <f t="shared" si="388"/>
        <v>3</v>
      </c>
      <c r="H776" s="37">
        <v>1</v>
      </c>
      <c r="I776" s="1">
        <f t="shared" si="389"/>
        <v>1</v>
      </c>
      <c r="J776" s="30">
        <f t="shared" si="390"/>
        <v>-1.5828287273926858</v>
      </c>
      <c r="K776" s="30">
        <f t="shared" si="391"/>
        <v>-0.48485438706337491</v>
      </c>
      <c r="L776" s="30">
        <f t="shared" si="392"/>
        <v>-0.61026742897824293</v>
      </c>
      <c r="M776" s="30">
        <f t="shared" si="393"/>
        <v>-0.48770691135106803</v>
      </c>
      <c r="N776" s="1"/>
      <c r="O776" s="1"/>
      <c r="P776" s="21">
        <f t="shared" si="394"/>
        <v>-0.52760957579756196</v>
      </c>
      <c r="Q776" s="21">
        <f t="shared" si="395"/>
        <v>44.723904242024382</v>
      </c>
      <c r="R776" s="37">
        <v>3</v>
      </c>
      <c r="S776" s="37">
        <v>4</v>
      </c>
      <c r="T776" s="34">
        <v>8</v>
      </c>
      <c r="U776" s="34">
        <v>2</v>
      </c>
      <c r="V776" s="34">
        <v>2</v>
      </c>
      <c r="W776" s="34">
        <v>1</v>
      </c>
      <c r="X776" s="28">
        <f t="shared" si="396"/>
        <v>6</v>
      </c>
      <c r="Y776" s="22">
        <f t="shared" si="397"/>
        <v>14.975</v>
      </c>
      <c r="Z776" s="3"/>
      <c r="AA776" s="22">
        <f t="shared" si="398"/>
        <v>-1.6097767241826781</v>
      </c>
      <c r="AB776" s="22">
        <f t="shared" si="399"/>
        <v>33.90223275817322</v>
      </c>
      <c r="AC776" s="34">
        <v>5</v>
      </c>
      <c r="AD776" s="34">
        <v>3</v>
      </c>
      <c r="AE776" s="34">
        <f t="shared" si="412"/>
        <v>8</v>
      </c>
      <c r="AF776" s="5">
        <f t="shared" si="413"/>
        <v>0.45101055878998159</v>
      </c>
      <c r="AG776" s="5">
        <v>53</v>
      </c>
      <c r="AH776" s="5">
        <f t="shared" si="387"/>
        <v>247</v>
      </c>
      <c r="AI776" s="5">
        <f t="shared" si="414"/>
        <v>0.63060682209762253</v>
      </c>
      <c r="AJ776" s="17"/>
      <c r="AK776" s="23">
        <f t="shared" si="415"/>
        <v>0.54080869044380209</v>
      </c>
      <c r="AL776" s="23">
        <f t="shared" si="416"/>
        <v>55.408086904438022</v>
      </c>
      <c r="AM776">
        <v>3</v>
      </c>
      <c r="AN776">
        <v>3</v>
      </c>
      <c r="AO776">
        <v>3</v>
      </c>
      <c r="AP776">
        <v>3</v>
      </c>
      <c r="AQ776">
        <v>3</v>
      </c>
      <c r="AR776">
        <v>3</v>
      </c>
      <c r="AS776" s="6">
        <f t="shared" si="403"/>
        <v>18</v>
      </c>
      <c r="AT776" s="6">
        <f t="shared" si="404"/>
        <v>-0.51789915767352035</v>
      </c>
      <c r="AU776" s="6">
        <f t="shared" si="405"/>
        <v>-0.52688198111843199</v>
      </c>
      <c r="AV776" s="6">
        <f t="shared" si="406"/>
        <v>-0.82934496931989354</v>
      </c>
      <c r="AW776" s="6">
        <f t="shared" si="407"/>
        <v>-1.2620324046144913</v>
      </c>
      <c r="AX776" s="6">
        <f t="shared" si="408"/>
        <v>-0.81754681637338489</v>
      </c>
      <c r="AY776" s="6">
        <f t="shared" si="409"/>
        <v>-0.94861862185802748</v>
      </c>
      <c r="AZ776" s="6"/>
      <c r="BA776" s="6"/>
      <c r="BB776" s="24">
        <f t="shared" si="410"/>
        <v>-0.81705399182629146</v>
      </c>
      <c r="BC776" s="24">
        <f t="shared" si="417"/>
        <v>41.829460081737082</v>
      </c>
      <c r="BD776" s="20">
        <f t="shared" si="411"/>
        <v>-2.4136316013627295</v>
      </c>
      <c r="BE776" s="8">
        <f t="shared" si="400"/>
        <v>-0.60340790034068237</v>
      </c>
      <c r="BF776" s="20">
        <f t="shared" si="401"/>
        <v>43.965920996593177</v>
      </c>
    </row>
    <row r="777" spans="1:58" customFormat="1">
      <c r="A777" s="34">
        <v>54937</v>
      </c>
      <c r="B777" s="35">
        <v>43606.854166666664</v>
      </c>
      <c r="C777" s="34" t="s">
        <v>6</v>
      </c>
      <c r="D777" s="37">
        <v>1.4065217391304352</v>
      </c>
      <c r="E777" s="1">
        <f t="shared" si="402"/>
        <v>1.4065217391304352</v>
      </c>
      <c r="F777" s="37">
        <v>3</v>
      </c>
      <c r="G777" s="1">
        <f t="shared" si="388"/>
        <v>3</v>
      </c>
      <c r="H777" s="37">
        <v>1</v>
      </c>
      <c r="I777" s="1">
        <f t="shared" si="389"/>
        <v>1</v>
      </c>
      <c r="J777" s="30">
        <f t="shared" si="390"/>
        <v>-1.5828287273926858</v>
      </c>
      <c r="K777" s="30">
        <f t="shared" si="391"/>
        <v>-0.48485438706337491</v>
      </c>
      <c r="L777" s="30">
        <f t="shared" si="392"/>
        <v>-0.61026742897824293</v>
      </c>
      <c r="M777" s="30">
        <f t="shared" si="393"/>
        <v>-0.48770691135106803</v>
      </c>
      <c r="N777" s="1"/>
      <c r="O777" s="1"/>
      <c r="P777" s="21">
        <f t="shared" si="394"/>
        <v>-0.52760957579756196</v>
      </c>
      <c r="Q777" s="21">
        <f t="shared" si="395"/>
        <v>44.723904242024382</v>
      </c>
      <c r="R777" s="34">
        <v>3</v>
      </c>
      <c r="S777" s="34">
        <v>4</v>
      </c>
      <c r="T777" s="34">
        <v>17</v>
      </c>
      <c r="U777" s="34">
        <v>4</v>
      </c>
      <c r="V777" s="34">
        <v>4</v>
      </c>
      <c r="W777" s="34">
        <v>3</v>
      </c>
      <c r="X777" s="28">
        <f t="shared" si="396"/>
        <v>4</v>
      </c>
      <c r="Y777" s="22">
        <f t="shared" si="397"/>
        <v>27.834</v>
      </c>
      <c r="Z777" s="3"/>
      <c r="AA777" s="22">
        <f t="shared" si="398"/>
        <v>5.4164943730052727E-2</v>
      </c>
      <c r="AB777" s="22">
        <f t="shared" si="399"/>
        <v>50.541649437300528</v>
      </c>
      <c r="AC777" s="34">
        <v>5</v>
      </c>
      <c r="AD777" s="34">
        <v>3</v>
      </c>
      <c r="AE777" s="34">
        <f t="shared" si="412"/>
        <v>8</v>
      </c>
      <c r="AF777" s="5">
        <f t="shared" si="413"/>
        <v>0.45101055878998159</v>
      </c>
      <c r="AG777" s="5">
        <v>53</v>
      </c>
      <c r="AH777" s="5">
        <f t="shared" si="387"/>
        <v>247</v>
      </c>
      <c r="AI777" s="5">
        <f t="shared" si="414"/>
        <v>0.63060682209762253</v>
      </c>
      <c r="AJ777" s="17"/>
      <c r="AK777" s="23">
        <f t="shared" si="415"/>
        <v>0.54080869044380209</v>
      </c>
      <c r="AL777" s="23">
        <f t="shared" si="416"/>
        <v>55.408086904438022</v>
      </c>
      <c r="AM777">
        <v>3</v>
      </c>
      <c r="AN777">
        <v>3</v>
      </c>
      <c r="AO777">
        <v>3</v>
      </c>
      <c r="AP777">
        <v>3</v>
      </c>
      <c r="AQ777">
        <v>3</v>
      </c>
      <c r="AR777">
        <v>3</v>
      </c>
      <c r="AS777" s="6">
        <f t="shared" si="403"/>
        <v>18</v>
      </c>
      <c r="AT777" s="6">
        <f t="shared" si="404"/>
        <v>-0.51789915767352035</v>
      </c>
      <c r="AU777" s="6">
        <f t="shared" si="405"/>
        <v>-0.52688198111843199</v>
      </c>
      <c r="AV777" s="6">
        <f t="shared" si="406"/>
        <v>-0.82934496931989354</v>
      </c>
      <c r="AW777" s="6">
        <f t="shared" si="407"/>
        <v>-1.2620324046144913</v>
      </c>
      <c r="AX777" s="6">
        <f t="shared" si="408"/>
        <v>-0.81754681637338489</v>
      </c>
      <c r="AY777" s="6">
        <f t="shared" si="409"/>
        <v>-0.94861862185802748</v>
      </c>
      <c r="AZ777" s="6"/>
      <c r="BA777" s="6"/>
      <c r="BB777" s="24">
        <f t="shared" si="410"/>
        <v>-0.81705399182629146</v>
      </c>
      <c r="BC777" s="24">
        <f t="shared" si="417"/>
        <v>41.829460081737082</v>
      </c>
      <c r="BD777" s="20">
        <f t="shared" si="411"/>
        <v>-0.74968993344999868</v>
      </c>
      <c r="BE777" s="8">
        <f t="shared" si="400"/>
        <v>-0.18742248336249967</v>
      </c>
      <c r="BF777" s="20">
        <f t="shared" si="401"/>
        <v>48.125775166375</v>
      </c>
    </row>
    <row r="778" spans="1:58" customFormat="1">
      <c r="A778" s="34">
        <v>54937</v>
      </c>
      <c r="B778" s="35">
        <v>43607.4375</v>
      </c>
      <c r="C778" s="34" t="s">
        <v>11</v>
      </c>
      <c r="D778" s="34">
        <v>0.95</v>
      </c>
      <c r="E778" s="34">
        <f t="shared" si="402"/>
        <v>0.95</v>
      </c>
      <c r="F778" s="34">
        <v>4</v>
      </c>
      <c r="G778" s="34">
        <f t="shared" si="388"/>
        <v>4</v>
      </c>
      <c r="H778" s="34">
        <v>0</v>
      </c>
      <c r="I778" s="34">
        <f t="shared" si="389"/>
        <v>0</v>
      </c>
      <c r="J778" s="30">
        <f t="shared" si="390"/>
        <v>-1.4102948054372675</v>
      </c>
      <c r="K778" s="30">
        <f t="shared" si="391"/>
        <v>-0.86077080333389422</v>
      </c>
      <c r="L778" s="30">
        <f t="shared" si="392"/>
        <v>0.44251619257664032</v>
      </c>
      <c r="M778" s="30">
        <f t="shared" si="393"/>
        <v>-0.99204019468001348</v>
      </c>
      <c r="N778" s="1"/>
      <c r="O778" s="1"/>
      <c r="P778" s="21">
        <f t="shared" si="394"/>
        <v>-0.47009826847908914</v>
      </c>
      <c r="Q778" s="21">
        <f t="shared" si="395"/>
        <v>45.299017315209106</v>
      </c>
      <c r="R778" s="34">
        <v>3</v>
      </c>
      <c r="S778" s="34">
        <v>4</v>
      </c>
      <c r="T778" s="34">
        <v>17</v>
      </c>
      <c r="U778" s="34">
        <v>4</v>
      </c>
      <c r="V778" s="34">
        <v>4</v>
      </c>
      <c r="W778" s="34">
        <v>3</v>
      </c>
      <c r="X778" s="28">
        <f t="shared" si="396"/>
        <v>4</v>
      </c>
      <c r="Y778" s="22">
        <f t="shared" si="397"/>
        <v>27.834</v>
      </c>
      <c r="Z778" s="3"/>
      <c r="AA778" s="22">
        <f t="shared" si="398"/>
        <v>5.4164943730052727E-2</v>
      </c>
      <c r="AB778" s="22">
        <f t="shared" si="399"/>
        <v>50.541649437300528</v>
      </c>
      <c r="AC778" s="34">
        <v>5</v>
      </c>
      <c r="AD778" s="34">
        <v>4</v>
      </c>
      <c r="AE778" s="34">
        <f t="shared" si="412"/>
        <v>9</v>
      </c>
      <c r="AF778" s="5">
        <f t="shared" si="413"/>
        <v>0.78853452295581106</v>
      </c>
      <c r="AG778" s="5">
        <v>53</v>
      </c>
      <c r="AH778" s="5">
        <f t="shared" si="387"/>
        <v>247</v>
      </c>
      <c r="AI778" s="5">
        <f t="shared" si="414"/>
        <v>0.63060682209762253</v>
      </c>
      <c r="AJ778" s="17"/>
      <c r="AK778" s="23">
        <f t="shared" si="415"/>
        <v>0.70957067252671679</v>
      </c>
      <c r="AL778" s="23">
        <f t="shared" si="416"/>
        <v>57.095706725267171</v>
      </c>
      <c r="AM778">
        <v>3</v>
      </c>
      <c r="AN778">
        <v>3</v>
      </c>
      <c r="AO778">
        <v>4</v>
      </c>
      <c r="AP778">
        <v>3</v>
      </c>
      <c r="AQ778">
        <v>3</v>
      </c>
      <c r="AR778">
        <v>3</v>
      </c>
      <c r="AS778" s="6">
        <f t="shared" si="403"/>
        <v>19</v>
      </c>
      <c r="AT778" s="6">
        <f t="shared" si="404"/>
        <v>-0.51789915767352035</v>
      </c>
      <c r="AU778" s="6">
        <f t="shared" si="405"/>
        <v>-0.52688198111843199</v>
      </c>
      <c r="AV778" s="6">
        <f t="shared" si="406"/>
        <v>0.2970787949802603</v>
      </c>
      <c r="AW778" s="6">
        <f t="shared" si="407"/>
        <v>-1.2620324046144913</v>
      </c>
      <c r="AX778" s="6">
        <f t="shared" si="408"/>
        <v>-0.81754681637338489</v>
      </c>
      <c r="AY778" s="6">
        <f t="shared" si="409"/>
        <v>-0.94861862185802748</v>
      </c>
      <c r="AZ778" s="6"/>
      <c r="BA778" s="6"/>
      <c r="BB778" s="24">
        <f t="shared" si="410"/>
        <v>-0.62931669777626598</v>
      </c>
      <c r="BC778" s="24">
        <f t="shared" si="417"/>
        <v>43.70683302223734</v>
      </c>
      <c r="BD778" s="20">
        <f t="shared" si="411"/>
        <v>-0.33567934999858562</v>
      </c>
      <c r="BE778" s="8">
        <f t="shared" si="400"/>
        <v>-8.3919837499646405E-2</v>
      </c>
      <c r="BF778" s="20">
        <f t="shared" si="401"/>
        <v>49.160801625003536</v>
      </c>
    </row>
    <row r="779" spans="1:58" customFormat="1">
      <c r="A779" s="34">
        <v>54937</v>
      </c>
      <c r="B779" s="35">
        <v>43607.551388888889</v>
      </c>
      <c r="C779" s="34" t="s">
        <v>4</v>
      </c>
      <c r="D779" s="37">
        <v>1.4065217391304352</v>
      </c>
      <c r="E779" s="1">
        <f t="shared" si="402"/>
        <v>1.4065217391304352</v>
      </c>
      <c r="F779" s="37">
        <v>3</v>
      </c>
      <c r="G779" s="1">
        <f t="shared" si="388"/>
        <v>3</v>
      </c>
      <c r="H779" s="37">
        <v>1</v>
      </c>
      <c r="I779" s="1">
        <f t="shared" si="389"/>
        <v>1</v>
      </c>
      <c r="J779" s="30">
        <f t="shared" si="390"/>
        <v>-1.5828287273926858</v>
      </c>
      <c r="K779" s="30">
        <f t="shared" si="391"/>
        <v>-0.48485438706337491</v>
      </c>
      <c r="L779" s="30">
        <f t="shared" si="392"/>
        <v>-0.61026742897824293</v>
      </c>
      <c r="M779" s="30">
        <f t="shared" si="393"/>
        <v>-0.48770691135106803</v>
      </c>
      <c r="N779" s="1"/>
      <c r="O779" s="1"/>
      <c r="P779" s="21">
        <f t="shared" si="394"/>
        <v>-0.52760957579756196</v>
      </c>
      <c r="Q779" s="21">
        <f t="shared" si="395"/>
        <v>44.723904242024382</v>
      </c>
      <c r="R779" s="34">
        <v>3</v>
      </c>
      <c r="S779" s="34">
        <v>4</v>
      </c>
      <c r="T779" s="34">
        <v>17</v>
      </c>
      <c r="U779" s="34">
        <v>4</v>
      </c>
      <c r="V779" s="34">
        <v>4</v>
      </c>
      <c r="W779" s="34">
        <v>3</v>
      </c>
      <c r="X779" s="28">
        <f t="shared" si="396"/>
        <v>4</v>
      </c>
      <c r="Y779" s="22">
        <f t="shared" si="397"/>
        <v>27.834</v>
      </c>
      <c r="Z779" s="3"/>
      <c r="AA779" s="22">
        <f t="shared" si="398"/>
        <v>5.4164943730052727E-2</v>
      </c>
      <c r="AB779" s="22">
        <f t="shared" si="399"/>
        <v>50.541649437300528</v>
      </c>
      <c r="AC779" s="34">
        <v>5</v>
      </c>
      <c r="AD779" s="34">
        <v>4</v>
      </c>
      <c r="AE779" s="34">
        <f t="shared" si="412"/>
        <v>9</v>
      </c>
      <c r="AF779" s="5">
        <f t="shared" si="413"/>
        <v>0.78853452295581106</v>
      </c>
      <c r="AG779" s="5">
        <v>53</v>
      </c>
      <c r="AH779" s="5">
        <f t="shared" si="387"/>
        <v>247</v>
      </c>
      <c r="AI779" s="5">
        <f t="shared" si="414"/>
        <v>0.63060682209762253</v>
      </c>
      <c r="AJ779" s="17"/>
      <c r="AK779" s="23">
        <f t="shared" si="415"/>
        <v>0.70957067252671679</v>
      </c>
      <c r="AL779" s="23">
        <f t="shared" si="416"/>
        <v>57.095706725267171</v>
      </c>
      <c r="AM779">
        <v>3</v>
      </c>
      <c r="AN779">
        <v>3</v>
      </c>
      <c r="AO779">
        <v>4</v>
      </c>
      <c r="AP779">
        <v>3</v>
      </c>
      <c r="AQ779">
        <v>3</v>
      </c>
      <c r="AR779">
        <v>3</v>
      </c>
      <c r="AS779" s="6">
        <f t="shared" si="403"/>
        <v>19</v>
      </c>
      <c r="AT779" s="6">
        <f t="shared" si="404"/>
        <v>-0.51789915767352035</v>
      </c>
      <c r="AU779" s="6">
        <f t="shared" si="405"/>
        <v>-0.52688198111843199</v>
      </c>
      <c r="AV779" s="6">
        <f t="shared" si="406"/>
        <v>0.2970787949802603</v>
      </c>
      <c r="AW779" s="6">
        <f t="shared" si="407"/>
        <v>-1.2620324046144913</v>
      </c>
      <c r="AX779" s="6">
        <f t="shared" si="408"/>
        <v>-0.81754681637338489</v>
      </c>
      <c r="AY779" s="6">
        <f t="shared" si="409"/>
        <v>-0.94861862185802748</v>
      </c>
      <c r="AZ779" s="6"/>
      <c r="BA779" s="6"/>
      <c r="BB779" s="24">
        <f t="shared" si="410"/>
        <v>-0.62931669777626598</v>
      </c>
      <c r="BC779" s="24">
        <f t="shared" si="417"/>
        <v>43.70683302223734</v>
      </c>
      <c r="BD779" s="20">
        <f t="shared" si="411"/>
        <v>-0.39319065731705843</v>
      </c>
      <c r="BE779" s="8">
        <f t="shared" si="400"/>
        <v>-9.8297664329264609E-2</v>
      </c>
      <c r="BF779" s="20">
        <f t="shared" si="401"/>
        <v>49.017023356707355</v>
      </c>
    </row>
    <row r="780" spans="1:58" customFormat="1">
      <c r="A780" s="34">
        <v>54937</v>
      </c>
      <c r="B780" s="35">
        <v>43607.772916666669</v>
      </c>
      <c r="C780" s="34" t="s">
        <v>5</v>
      </c>
      <c r="D780" s="37">
        <v>1.4065217391304352</v>
      </c>
      <c r="E780" s="1">
        <f t="shared" si="402"/>
        <v>1.4065217391304352</v>
      </c>
      <c r="F780" s="37">
        <v>3</v>
      </c>
      <c r="G780" s="1">
        <f t="shared" si="388"/>
        <v>3</v>
      </c>
      <c r="H780" s="37">
        <v>1</v>
      </c>
      <c r="I780" s="1">
        <f t="shared" si="389"/>
        <v>1</v>
      </c>
      <c r="J780" s="30">
        <f t="shared" si="390"/>
        <v>-1.5828287273926858</v>
      </c>
      <c r="K780" s="30">
        <f t="shared" si="391"/>
        <v>-0.48485438706337491</v>
      </c>
      <c r="L780" s="30">
        <f t="shared" si="392"/>
        <v>-0.61026742897824293</v>
      </c>
      <c r="M780" s="30">
        <f t="shared" si="393"/>
        <v>-0.48770691135106803</v>
      </c>
      <c r="N780" s="1"/>
      <c r="O780" s="1"/>
      <c r="P780" s="21">
        <f t="shared" si="394"/>
        <v>-0.52760957579756196</v>
      </c>
      <c r="Q780" s="21">
        <f t="shared" si="395"/>
        <v>44.723904242024382</v>
      </c>
      <c r="R780" s="34">
        <v>3</v>
      </c>
      <c r="S780" s="34">
        <v>4</v>
      </c>
      <c r="T780" s="34">
        <v>16</v>
      </c>
      <c r="U780" s="34">
        <v>3</v>
      </c>
      <c r="V780" s="34">
        <v>3</v>
      </c>
      <c r="W780" s="34">
        <v>3</v>
      </c>
      <c r="X780" s="28">
        <f t="shared" si="396"/>
        <v>4</v>
      </c>
      <c r="Y780" s="22">
        <f t="shared" si="397"/>
        <v>25.010999999999996</v>
      </c>
      <c r="Z780" s="3"/>
      <c r="AA780" s="22">
        <f t="shared" si="398"/>
        <v>-0.31112841722473739</v>
      </c>
      <c r="AB780" s="22">
        <f t="shared" si="399"/>
        <v>46.888715827752627</v>
      </c>
      <c r="AC780" s="34">
        <v>5</v>
      </c>
      <c r="AD780" s="34">
        <v>4</v>
      </c>
      <c r="AE780" s="34">
        <f t="shared" si="412"/>
        <v>9</v>
      </c>
      <c r="AF780" s="5">
        <f t="shared" si="413"/>
        <v>0.78853452295581106</v>
      </c>
      <c r="AG780" s="5">
        <v>53</v>
      </c>
      <c r="AH780" s="5">
        <f t="shared" si="387"/>
        <v>247</v>
      </c>
      <c r="AI780" s="5">
        <f t="shared" si="414"/>
        <v>0.63060682209762253</v>
      </c>
      <c r="AJ780" s="17"/>
      <c r="AK780" s="23">
        <f t="shared" si="415"/>
        <v>0.70957067252671679</v>
      </c>
      <c r="AL780" s="23">
        <f t="shared" si="416"/>
        <v>57.095706725267171</v>
      </c>
      <c r="AM780">
        <v>3</v>
      </c>
      <c r="AN780">
        <v>3</v>
      </c>
      <c r="AO780">
        <v>4</v>
      </c>
      <c r="AP780">
        <v>3</v>
      </c>
      <c r="AQ780">
        <v>3</v>
      </c>
      <c r="AR780">
        <v>3</v>
      </c>
      <c r="AS780" s="6">
        <f t="shared" si="403"/>
        <v>19</v>
      </c>
      <c r="AT780" s="6">
        <f t="shared" si="404"/>
        <v>-0.51789915767352035</v>
      </c>
      <c r="AU780" s="6">
        <f t="shared" si="405"/>
        <v>-0.52688198111843199</v>
      </c>
      <c r="AV780" s="6">
        <f t="shared" si="406"/>
        <v>0.2970787949802603</v>
      </c>
      <c r="AW780" s="6">
        <f t="shared" si="407"/>
        <v>-1.2620324046144913</v>
      </c>
      <c r="AX780" s="6">
        <f t="shared" si="408"/>
        <v>-0.81754681637338489</v>
      </c>
      <c r="AY780" s="6">
        <f t="shared" si="409"/>
        <v>-0.94861862185802748</v>
      </c>
      <c r="AZ780" s="6"/>
      <c r="BA780" s="6"/>
      <c r="BB780" s="24">
        <f t="shared" si="410"/>
        <v>-0.62931669777626598</v>
      </c>
      <c r="BC780" s="24">
        <f t="shared" si="417"/>
        <v>43.70683302223734</v>
      </c>
      <c r="BD780" s="20">
        <f t="shared" si="411"/>
        <v>-0.75848401827184853</v>
      </c>
      <c r="BE780" s="8">
        <f t="shared" si="400"/>
        <v>-0.18962100456796213</v>
      </c>
      <c r="BF780" s="20">
        <f t="shared" si="401"/>
        <v>48.103789954320376</v>
      </c>
    </row>
    <row r="781" spans="1:58" customFormat="1">
      <c r="A781" s="34">
        <v>54937</v>
      </c>
      <c r="B781" s="35">
        <v>43607.854166666664</v>
      </c>
      <c r="C781" s="34" t="s">
        <v>6</v>
      </c>
      <c r="D781" s="34">
        <v>1.5</v>
      </c>
      <c r="E781" s="34">
        <f t="shared" si="402"/>
        <v>1.5</v>
      </c>
      <c r="F781" s="34">
        <v>4</v>
      </c>
      <c r="G781" s="34">
        <f t="shared" si="388"/>
        <v>4</v>
      </c>
      <c r="H781" s="34">
        <v>0</v>
      </c>
      <c r="I781" s="34">
        <f t="shared" si="389"/>
        <v>0</v>
      </c>
      <c r="J781" s="30">
        <f t="shared" si="390"/>
        <v>-0.95740502773992797</v>
      </c>
      <c r="K781" s="30">
        <f t="shared" si="391"/>
        <v>-0.40788102563655476</v>
      </c>
      <c r="L781" s="30">
        <f t="shared" si="392"/>
        <v>0.44251619257664032</v>
      </c>
      <c r="M781" s="30">
        <f t="shared" si="393"/>
        <v>-0.99204019468001348</v>
      </c>
      <c r="N781" s="1"/>
      <c r="O781" s="1"/>
      <c r="P781" s="21">
        <f t="shared" si="394"/>
        <v>-0.31913500924664268</v>
      </c>
      <c r="Q781" s="21">
        <f t="shared" si="395"/>
        <v>46.808649907533571</v>
      </c>
      <c r="R781" s="34">
        <v>3</v>
      </c>
      <c r="S781" s="34">
        <v>4</v>
      </c>
      <c r="T781" s="34">
        <v>16</v>
      </c>
      <c r="U781" s="34">
        <v>3</v>
      </c>
      <c r="V781" s="34">
        <v>3</v>
      </c>
      <c r="W781" s="34">
        <v>3</v>
      </c>
      <c r="X781" s="28">
        <f t="shared" si="396"/>
        <v>4</v>
      </c>
      <c r="Y781" s="22">
        <f t="shared" si="397"/>
        <v>25.010999999999996</v>
      </c>
      <c r="Z781" s="3"/>
      <c r="AA781" s="22">
        <f t="shared" si="398"/>
        <v>-0.31112841722473739</v>
      </c>
      <c r="AB781" s="22">
        <f t="shared" si="399"/>
        <v>46.888715827752627</v>
      </c>
      <c r="AC781" s="34">
        <v>5</v>
      </c>
      <c r="AD781" s="34">
        <v>4</v>
      </c>
      <c r="AE781" s="34">
        <f t="shared" si="412"/>
        <v>9</v>
      </c>
      <c r="AF781" s="5">
        <f t="shared" si="413"/>
        <v>0.78853452295581106</v>
      </c>
      <c r="AG781" s="5">
        <v>53</v>
      </c>
      <c r="AH781" s="5">
        <f t="shared" si="387"/>
        <v>247</v>
      </c>
      <c r="AI781" s="5">
        <f t="shared" si="414"/>
        <v>0.63060682209762253</v>
      </c>
      <c r="AJ781" s="17"/>
      <c r="AK781" s="23">
        <f t="shared" si="415"/>
        <v>0.70957067252671679</v>
      </c>
      <c r="AL781" s="23">
        <f t="shared" si="416"/>
        <v>57.095706725267171</v>
      </c>
      <c r="AM781">
        <v>3</v>
      </c>
      <c r="AN781">
        <v>3</v>
      </c>
      <c r="AO781">
        <v>4</v>
      </c>
      <c r="AP781">
        <v>3</v>
      </c>
      <c r="AQ781">
        <v>3</v>
      </c>
      <c r="AR781">
        <v>3</v>
      </c>
      <c r="AS781" s="6">
        <f t="shared" si="403"/>
        <v>19</v>
      </c>
      <c r="AT781" s="6">
        <f t="shared" si="404"/>
        <v>-0.51789915767352035</v>
      </c>
      <c r="AU781" s="6">
        <f t="shared" si="405"/>
        <v>-0.52688198111843199</v>
      </c>
      <c r="AV781" s="6">
        <f t="shared" si="406"/>
        <v>0.2970787949802603</v>
      </c>
      <c r="AW781" s="6">
        <f t="shared" si="407"/>
        <v>-1.2620324046144913</v>
      </c>
      <c r="AX781" s="6">
        <f t="shared" si="408"/>
        <v>-0.81754681637338489</v>
      </c>
      <c r="AY781" s="6">
        <f t="shared" si="409"/>
        <v>-0.94861862185802748</v>
      </c>
      <c r="AZ781" s="6"/>
      <c r="BA781" s="6"/>
      <c r="BB781" s="24">
        <f t="shared" si="410"/>
        <v>-0.62931669777626598</v>
      </c>
      <c r="BC781" s="24">
        <f t="shared" si="417"/>
        <v>43.70683302223734</v>
      </c>
      <c r="BD781" s="20">
        <f t="shared" si="411"/>
        <v>-0.55000945172092919</v>
      </c>
      <c r="BE781" s="8">
        <f t="shared" si="400"/>
        <v>-0.1375023629302323</v>
      </c>
      <c r="BF781" s="20">
        <f t="shared" si="401"/>
        <v>48.624976370697674</v>
      </c>
    </row>
    <row r="782" spans="1:58" customFormat="1">
      <c r="A782" s="34">
        <v>54937</v>
      </c>
      <c r="B782" s="35">
        <v>43608.4375</v>
      </c>
      <c r="C782" s="34" t="s">
        <v>12</v>
      </c>
      <c r="D782" s="34">
        <v>1.3</v>
      </c>
      <c r="E782" s="34">
        <f t="shared" si="402"/>
        <v>1.3</v>
      </c>
      <c r="F782" s="34">
        <v>4</v>
      </c>
      <c r="G782" s="34">
        <f t="shared" si="388"/>
        <v>4</v>
      </c>
      <c r="H782" s="34">
        <v>3</v>
      </c>
      <c r="I782" s="34">
        <f t="shared" si="389"/>
        <v>3</v>
      </c>
      <c r="J782" s="30">
        <f t="shared" si="390"/>
        <v>0.39090763035696674</v>
      </c>
      <c r="K782" s="30">
        <f t="shared" si="391"/>
        <v>-0.57256821752649634</v>
      </c>
      <c r="L782" s="30">
        <f t="shared" si="392"/>
        <v>0.44251619257664032</v>
      </c>
      <c r="M782" s="30">
        <f t="shared" si="393"/>
        <v>0.52095965530682276</v>
      </c>
      <c r="N782" s="1"/>
      <c r="O782" s="1"/>
      <c r="P782" s="21">
        <f t="shared" si="394"/>
        <v>0.13030254345232226</v>
      </c>
      <c r="Q782" s="21">
        <f t="shared" si="395"/>
        <v>51.303025434523221</v>
      </c>
      <c r="R782" s="34">
        <v>3</v>
      </c>
      <c r="S782" s="34">
        <v>4</v>
      </c>
      <c r="T782" s="34">
        <v>15</v>
      </c>
      <c r="U782" s="34">
        <v>5</v>
      </c>
      <c r="V782" s="34">
        <v>4</v>
      </c>
      <c r="W782" s="34">
        <v>4</v>
      </c>
      <c r="X782" s="28">
        <f t="shared" si="396"/>
        <v>3</v>
      </c>
      <c r="Y782" s="22">
        <f t="shared" si="397"/>
        <v>26.902999999999999</v>
      </c>
      <c r="Z782" s="3"/>
      <c r="AA782" s="22">
        <f t="shared" si="398"/>
        <v>-6.6305519978381369E-2</v>
      </c>
      <c r="AB782" s="22">
        <f t="shared" si="399"/>
        <v>49.336944800216187</v>
      </c>
      <c r="AC782" s="34">
        <v>5</v>
      </c>
      <c r="AD782" s="34">
        <v>4</v>
      </c>
      <c r="AE782" s="34">
        <f t="shared" si="412"/>
        <v>9</v>
      </c>
      <c r="AF782" s="5">
        <f t="shared" si="413"/>
        <v>0.78853452295581106</v>
      </c>
      <c r="AG782" s="5">
        <v>53</v>
      </c>
      <c r="AH782" s="5">
        <f t="shared" si="387"/>
        <v>247</v>
      </c>
      <c r="AI782" s="5">
        <f t="shared" si="414"/>
        <v>0.63060682209762253</v>
      </c>
      <c r="AJ782" s="17"/>
      <c r="AK782" s="23">
        <f t="shared" si="415"/>
        <v>0.70957067252671679</v>
      </c>
      <c r="AL782" s="23">
        <f t="shared" si="416"/>
        <v>57.095706725267171</v>
      </c>
      <c r="AM782" s="14">
        <v>3</v>
      </c>
      <c r="AN782" s="14">
        <v>4</v>
      </c>
      <c r="AO782" s="14">
        <v>4</v>
      </c>
      <c r="AP782" s="14">
        <v>4</v>
      </c>
      <c r="AQ782" s="14">
        <v>3</v>
      </c>
      <c r="AR782" s="14">
        <v>2</v>
      </c>
      <c r="AS782" s="6">
        <f t="shared" si="403"/>
        <v>20</v>
      </c>
      <c r="AT782" s="6">
        <f t="shared" si="404"/>
        <v>-0.51789915767352035</v>
      </c>
      <c r="AU782" s="6">
        <f t="shared" si="405"/>
        <v>0.56903253960790645</v>
      </c>
      <c r="AV782" s="6">
        <f t="shared" si="406"/>
        <v>0.2970787949802603</v>
      </c>
      <c r="AW782" s="6">
        <f t="shared" si="407"/>
        <v>-0.2620324046144914</v>
      </c>
      <c r="AX782" s="6">
        <f t="shared" si="408"/>
        <v>-0.81754681637338489</v>
      </c>
      <c r="AY782" s="6">
        <f t="shared" si="409"/>
        <v>-2.1527936117667354</v>
      </c>
      <c r="AZ782" s="6"/>
      <c r="BA782" s="6"/>
      <c r="BB782" s="24">
        <f t="shared" si="410"/>
        <v>-0.4806934426399942</v>
      </c>
      <c r="BC782" s="24">
        <f t="shared" si="417"/>
        <v>45.193065573600059</v>
      </c>
      <c r="BD782" s="20">
        <f t="shared" si="411"/>
        <v>0.29287425336066347</v>
      </c>
      <c r="BE782" s="8">
        <f t="shared" si="400"/>
        <v>7.3218563340165868E-2</v>
      </c>
      <c r="BF782" s="20">
        <f t="shared" si="401"/>
        <v>50.732185633401656</v>
      </c>
    </row>
    <row r="783" spans="1:58" customFormat="1">
      <c r="A783" s="34">
        <v>54937</v>
      </c>
      <c r="B783" s="35">
        <v>43608.611111111109</v>
      </c>
      <c r="C783" s="34" t="s">
        <v>4</v>
      </c>
      <c r="D783" s="34">
        <v>1</v>
      </c>
      <c r="E783" s="34">
        <f t="shared" si="402"/>
        <v>1</v>
      </c>
      <c r="F783" s="34">
        <v>4</v>
      </c>
      <c r="G783" s="34">
        <f t="shared" si="388"/>
        <v>4</v>
      </c>
      <c r="H783" s="34">
        <v>4</v>
      </c>
      <c r="I783" s="34">
        <f t="shared" si="389"/>
        <v>4</v>
      </c>
      <c r="J783" s="30">
        <f t="shared" si="390"/>
        <v>0.64821012585099969</v>
      </c>
      <c r="K783" s="30">
        <f t="shared" si="391"/>
        <v>-0.81959900536140873</v>
      </c>
      <c r="L783" s="30">
        <f t="shared" si="392"/>
        <v>0.44251619257664032</v>
      </c>
      <c r="M783" s="30">
        <f t="shared" si="393"/>
        <v>1.0252929386357681</v>
      </c>
      <c r="N783" s="1"/>
      <c r="O783" s="1"/>
      <c r="P783" s="21">
        <f t="shared" si="394"/>
        <v>0.21607004195033322</v>
      </c>
      <c r="Q783" s="21">
        <f t="shared" si="395"/>
        <v>52.160700419503335</v>
      </c>
      <c r="R783" s="34">
        <v>3</v>
      </c>
      <c r="S783" s="34">
        <v>4</v>
      </c>
      <c r="T783" s="34">
        <v>15</v>
      </c>
      <c r="U783" s="34">
        <v>5</v>
      </c>
      <c r="V783" s="34">
        <v>4</v>
      </c>
      <c r="W783" s="34">
        <v>4</v>
      </c>
      <c r="X783" s="28">
        <f t="shared" si="396"/>
        <v>3</v>
      </c>
      <c r="Y783" s="22">
        <f t="shared" si="397"/>
        <v>26.902999999999999</v>
      </c>
      <c r="Z783" s="3"/>
      <c r="AA783" s="22">
        <f t="shared" si="398"/>
        <v>-6.6305519978381369E-2</v>
      </c>
      <c r="AB783" s="22">
        <f t="shared" si="399"/>
        <v>49.336944800216187</v>
      </c>
      <c r="AC783" s="34">
        <v>5</v>
      </c>
      <c r="AD783" s="34">
        <v>4</v>
      </c>
      <c r="AE783" s="34">
        <f t="shared" si="412"/>
        <v>9</v>
      </c>
      <c r="AF783" s="5">
        <f t="shared" si="413"/>
        <v>0.78853452295581106</v>
      </c>
      <c r="AG783" s="5">
        <v>53</v>
      </c>
      <c r="AH783" s="5">
        <f t="shared" si="387"/>
        <v>247</v>
      </c>
      <c r="AI783" s="5">
        <f t="shared" si="414"/>
        <v>0.63060682209762253</v>
      </c>
      <c r="AJ783" s="17"/>
      <c r="AK783" s="23">
        <f t="shared" si="415"/>
        <v>0.70957067252671679</v>
      </c>
      <c r="AL783" s="23">
        <f t="shared" si="416"/>
        <v>57.095706725267171</v>
      </c>
      <c r="AM783" s="14">
        <v>3</v>
      </c>
      <c r="AN783" s="14">
        <v>4</v>
      </c>
      <c r="AO783" s="14">
        <v>4</v>
      </c>
      <c r="AP783" s="14">
        <v>4</v>
      </c>
      <c r="AQ783" s="14">
        <v>3</v>
      </c>
      <c r="AR783" s="14">
        <v>2</v>
      </c>
      <c r="AS783" s="6">
        <f t="shared" si="403"/>
        <v>20</v>
      </c>
      <c r="AT783" s="6">
        <f t="shared" si="404"/>
        <v>-0.51789915767352035</v>
      </c>
      <c r="AU783" s="6">
        <f t="shared" si="405"/>
        <v>0.56903253960790645</v>
      </c>
      <c r="AV783" s="6">
        <f t="shared" si="406"/>
        <v>0.2970787949802603</v>
      </c>
      <c r="AW783" s="6">
        <f t="shared" si="407"/>
        <v>-0.2620324046144914</v>
      </c>
      <c r="AX783" s="6">
        <f t="shared" si="408"/>
        <v>-0.81754681637338489</v>
      </c>
      <c r="AY783" s="6">
        <f t="shared" si="409"/>
        <v>-2.1527936117667354</v>
      </c>
      <c r="AZ783" s="6"/>
      <c r="BA783" s="6"/>
      <c r="BB783" s="24">
        <f t="shared" si="410"/>
        <v>-0.4806934426399942</v>
      </c>
      <c r="BC783" s="24">
        <f t="shared" si="417"/>
        <v>45.193065573600059</v>
      </c>
      <c r="BD783" s="20">
        <f t="shared" si="411"/>
        <v>0.37864175185867449</v>
      </c>
      <c r="BE783" s="8">
        <f t="shared" si="400"/>
        <v>9.4660437964668623E-2</v>
      </c>
      <c r="BF783" s="20">
        <f t="shared" si="401"/>
        <v>50.946604379646686</v>
      </c>
    </row>
    <row r="784" spans="1:58" customFormat="1">
      <c r="A784" s="34">
        <v>54937</v>
      </c>
      <c r="B784" s="35">
        <v>43608.788194444445</v>
      </c>
      <c r="C784" s="34" t="s">
        <v>5</v>
      </c>
      <c r="D784" s="34">
        <v>1.3</v>
      </c>
      <c r="E784" s="34">
        <f t="shared" si="402"/>
        <v>1.3</v>
      </c>
      <c r="F784" s="34">
        <v>4</v>
      </c>
      <c r="G784" s="34">
        <f t="shared" si="388"/>
        <v>4</v>
      </c>
      <c r="H784" s="34">
        <v>4</v>
      </c>
      <c r="I784" s="34">
        <f t="shared" si="389"/>
        <v>4</v>
      </c>
      <c r="J784" s="30">
        <f t="shared" si="390"/>
        <v>0.89524091368591208</v>
      </c>
      <c r="K784" s="30">
        <f t="shared" si="391"/>
        <v>-0.57256821752649634</v>
      </c>
      <c r="L784" s="30">
        <f t="shared" si="392"/>
        <v>0.44251619257664032</v>
      </c>
      <c r="M784" s="30">
        <f t="shared" si="393"/>
        <v>1.0252929386357681</v>
      </c>
      <c r="N784" s="1"/>
      <c r="O784" s="1"/>
      <c r="P784" s="21">
        <f t="shared" si="394"/>
        <v>0.29841363789530401</v>
      </c>
      <c r="Q784" s="21">
        <f t="shared" si="395"/>
        <v>52.984136378953039</v>
      </c>
      <c r="R784" s="37">
        <v>3</v>
      </c>
      <c r="S784" s="37">
        <v>4</v>
      </c>
      <c r="T784" s="34">
        <v>8</v>
      </c>
      <c r="U784" s="34">
        <v>2</v>
      </c>
      <c r="V784" s="34">
        <v>2</v>
      </c>
      <c r="W784" s="34">
        <v>1</v>
      </c>
      <c r="X784" s="28">
        <f t="shared" si="396"/>
        <v>6</v>
      </c>
      <c r="Y784" s="22">
        <f t="shared" si="397"/>
        <v>14.975</v>
      </c>
      <c r="Z784" s="3"/>
      <c r="AA784" s="22">
        <f t="shared" si="398"/>
        <v>-1.6097767241826781</v>
      </c>
      <c r="AB784" s="22">
        <f t="shared" si="399"/>
        <v>33.90223275817322</v>
      </c>
      <c r="AC784" s="34">
        <v>5</v>
      </c>
      <c r="AD784" s="34">
        <v>4</v>
      </c>
      <c r="AE784" s="34">
        <f t="shared" si="412"/>
        <v>9</v>
      </c>
      <c r="AF784" s="5">
        <f t="shared" si="413"/>
        <v>0.78853452295581106</v>
      </c>
      <c r="AG784" s="5">
        <v>53</v>
      </c>
      <c r="AH784" s="5">
        <f t="shared" si="387"/>
        <v>247</v>
      </c>
      <c r="AI784" s="5">
        <f t="shared" si="414"/>
        <v>0.63060682209762253</v>
      </c>
      <c r="AJ784" s="17"/>
      <c r="AK784" s="23">
        <f t="shared" si="415"/>
        <v>0.70957067252671679</v>
      </c>
      <c r="AL784" s="23">
        <f t="shared" si="416"/>
        <v>57.095706725267171</v>
      </c>
      <c r="AM784" s="14">
        <v>3</v>
      </c>
      <c r="AN784" s="14">
        <v>4</v>
      </c>
      <c r="AO784" s="14">
        <v>4</v>
      </c>
      <c r="AP784" s="14">
        <v>4</v>
      </c>
      <c r="AQ784" s="14">
        <v>3</v>
      </c>
      <c r="AR784" s="14">
        <v>2</v>
      </c>
      <c r="AS784" s="6">
        <f t="shared" si="403"/>
        <v>20</v>
      </c>
      <c r="AT784" s="6">
        <f t="shared" si="404"/>
        <v>-0.51789915767352035</v>
      </c>
      <c r="AU784" s="6">
        <f t="shared" si="405"/>
        <v>0.56903253960790645</v>
      </c>
      <c r="AV784" s="6">
        <f t="shared" si="406"/>
        <v>0.2970787949802603</v>
      </c>
      <c r="AW784" s="6">
        <f t="shared" si="407"/>
        <v>-0.2620324046144914</v>
      </c>
      <c r="AX784" s="6">
        <f t="shared" si="408"/>
        <v>-0.81754681637338489</v>
      </c>
      <c r="AY784" s="6">
        <f t="shared" si="409"/>
        <v>-2.1527936117667354</v>
      </c>
      <c r="AZ784" s="6"/>
      <c r="BA784" s="6"/>
      <c r="BB784" s="24">
        <f t="shared" si="410"/>
        <v>-0.4806934426399942</v>
      </c>
      <c r="BC784" s="24">
        <f t="shared" si="417"/>
        <v>45.193065573600059</v>
      </c>
      <c r="BD784" s="20">
        <f t="shared" si="411"/>
        <v>-1.0824858564006516</v>
      </c>
      <c r="BE784" s="8">
        <f t="shared" si="400"/>
        <v>-0.27062146410016291</v>
      </c>
      <c r="BF784" s="20">
        <f t="shared" si="401"/>
        <v>47.29378535899837</v>
      </c>
    </row>
    <row r="785" spans="1:58" s="9" customFormat="1" ht="15.75" thickBot="1">
      <c r="A785" s="60">
        <v>54937</v>
      </c>
      <c r="B785" s="72">
        <v>43608.854166666664</v>
      </c>
      <c r="C785" s="60" t="s">
        <v>6</v>
      </c>
      <c r="D785" s="60">
        <v>0.95</v>
      </c>
      <c r="E785" s="60">
        <f t="shared" si="402"/>
        <v>0.95</v>
      </c>
      <c r="F785" s="60">
        <v>4</v>
      </c>
      <c r="G785" s="60">
        <f t="shared" si="388"/>
        <v>4</v>
      </c>
      <c r="H785" s="60">
        <v>0</v>
      </c>
      <c r="I785" s="60">
        <f t="shared" si="389"/>
        <v>0</v>
      </c>
      <c r="J785" s="39">
        <f t="shared" si="390"/>
        <v>-1.4102948054372675</v>
      </c>
      <c r="K785" s="39">
        <f t="shared" si="391"/>
        <v>-0.86077080333389422</v>
      </c>
      <c r="L785" s="39">
        <f t="shared" si="392"/>
        <v>0.44251619257664032</v>
      </c>
      <c r="M785" s="39">
        <f t="shared" si="393"/>
        <v>-0.99204019468001348</v>
      </c>
      <c r="N785" s="10"/>
      <c r="O785" s="10"/>
      <c r="P785" s="26">
        <f t="shared" si="394"/>
        <v>-0.47009826847908914</v>
      </c>
      <c r="Q785" s="26">
        <f t="shared" si="395"/>
        <v>45.299017315209106</v>
      </c>
      <c r="R785" s="60">
        <v>3</v>
      </c>
      <c r="S785" s="60">
        <v>4</v>
      </c>
      <c r="T785" s="60">
        <v>17</v>
      </c>
      <c r="U785" s="60">
        <v>4</v>
      </c>
      <c r="V785" s="60">
        <v>4</v>
      </c>
      <c r="W785" s="60">
        <v>3</v>
      </c>
      <c r="X785" s="40">
        <f t="shared" si="396"/>
        <v>4</v>
      </c>
      <c r="Y785" s="41">
        <f t="shared" si="397"/>
        <v>27.834</v>
      </c>
      <c r="Z785" s="11"/>
      <c r="AA785" s="41">
        <f t="shared" si="398"/>
        <v>5.4164943730052727E-2</v>
      </c>
      <c r="AB785" s="41">
        <f t="shared" si="399"/>
        <v>50.541649437300528</v>
      </c>
      <c r="AC785" s="60">
        <v>5</v>
      </c>
      <c r="AD785" s="60">
        <v>4</v>
      </c>
      <c r="AE785" s="34">
        <f t="shared" si="412"/>
        <v>9</v>
      </c>
      <c r="AF785" s="5">
        <f t="shared" si="413"/>
        <v>0.78853452295581106</v>
      </c>
      <c r="AG785" s="5">
        <v>53</v>
      </c>
      <c r="AH785" s="5">
        <f t="shared" si="387"/>
        <v>247</v>
      </c>
      <c r="AI785" s="5">
        <f t="shared" si="414"/>
        <v>0.63060682209762253</v>
      </c>
      <c r="AJ785" s="12"/>
      <c r="AK785" s="23">
        <f t="shared" si="415"/>
        <v>0.70957067252671679</v>
      </c>
      <c r="AL785" s="23">
        <f t="shared" si="416"/>
        <v>57.095706725267171</v>
      </c>
      <c r="AM785" s="9">
        <v>3</v>
      </c>
      <c r="AN785" s="9">
        <v>4</v>
      </c>
      <c r="AO785" s="9">
        <v>4</v>
      </c>
      <c r="AP785" s="9">
        <v>4</v>
      </c>
      <c r="AQ785" s="9">
        <v>3</v>
      </c>
      <c r="AR785" s="9">
        <v>2</v>
      </c>
      <c r="AS785" s="13">
        <f t="shared" si="403"/>
        <v>20</v>
      </c>
      <c r="AT785" s="13">
        <f t="shared" si="404"/>
        <v>-0.51789915767352035</v>
      </c>
      <c r="AU785" s="13">
        <f t="shared" si="405"/>
        <v>0.56903253960790645</v>
      </c>
      <c r="AV785" s="13">
        <f t="shared" si="406"/>
        <v>0.2970787949802603</v>
      </c>
      <c r="AW785" s="13">
        <f t="shared" si="407"/>
        <v>-0.2620324046144914</v>
      </c>
      <c r="AX785" s="13">
        <f t="shared" si="408"/>
        <v>-0.81754681637338489</v>
      </c>
      <c r="AY785" s="13">
        <f t="shared" si="409"/>
        <v>-2.1527936117667354</v>
      </c>
      <c r="AZ785" s="13"/>
      <c r="BA785" s="13"/>
      <c r="BB785" s="43">
        <f t="shared" si="410"/>
        <v>-0.4806934426399942</v>
      </c>
      <c r="BC785" s="43">
        <f t="shared" si="417"/>
        <v>45.193065573600059</v>
      </c>
      <c r="BD785" s="45">
        <f t="shared" si="411"/>
        <v>-0.18705609486231384</v>
      </c>
      <c r="BE785" s="44">
        <f t="shared" si="400"/>
        <v>-4.6764023715578459E-2</v>
      </c>
      <c r="BF785" s="45">
        <f t="shared" si="401"/>
        <v>49.532359762844216</v>
      </c>
    </row>
    <row r="786" spans="1:58" customFormat="1">
      <c r="A786" s="34">
        <v>54939</v>
      </c>
      <c r="B786" s="35">
        <v>43602.4375</v>
      </c>
      <c r="C786" s="34" t="s">
        <v>3</v>
      </c>
      <c r="D786" s="34">
        <v>3.5</v>
      </c>
      <c r="E786" s="34">
        <f t="shared" si="402"/>
        <v>3.5</v>
      </c>
      <c r="F786" s="34">
        <v>4</v>
      </c>
      <c r="G786" s="34">
        <f t="shared" si="388"/>
        <v>4</v>
      </c>
      <c r="H786" s="34">
        <v>3</v>
      </c>
      <c r="I786" s="34">
        <f t="shared" si="389"/>
        <v>3</v>
      </c>
      <c r="J786" s="30">
        <f t="shared" si="390"/>
        <v>2.2024667411463241</v>
      </c>
      <c r="K786" s="30">
        <f t="shared" si="391"/>
        <v>1.2389908932628613</v>
      </c>
      <c r="L786" s="30">
        <f t="shared" si="392"/>
        <v>0.44251619257664032</v>
      </c>
      <c r="M786" s="30">
        <f t="shared" si="393"/>
        <v>0.52095965530682276</v>
      </c>
      <c r="N786" s="1"/>
      <c r="O786" s="1"/>
      <c r="P786" s="21">
        <f t="shared" si="394"/>
        <v>0.73415558038210804</v>
      </c>
      <c r="Q786" s="21">
        <f t="shared" si="395"/>
        <v>57.34155580382108</v>
      </c>
      <c r="R786" s="37">
        <v>4</v>
      </c>
      <c r="S786" s="37">
        <v>4</v>
      </c>
      <c r="T786" s="34">
        <v>8</v>
      </c>
      <c r="U786" s="34">
        <v>2</v>
      </c>
      <c r="V786" s="34">
        <v>2</v>
      </c>
      <c r="W786" s="34">
        <v>1</v>
      </c>
      <c r="X786" s="28">
        <f t="shared" si="396"/>
        <v>6</v>
      </c>
      <c r="Y786" s="22">
        <f t="shared" si="397"/>
        <v>15.521000000000001</v>
      </c>
      <c r="Z786" s="3"/>
      <c r="AA786" s="22">
        <f t="shared" si="398"/>
        <v>-1.5391248732860023</v>
      </c>
      <c r="AB786" s="22">
        <f t="shared" si="399"/>
        <v>34.608751267139979</v>
      </c>
      <c r="AC786" s="34">
        <v>4</v>
      </c>
      <c r="AD786" s="34">
        <v>5</v>
      </c>
      <c r="AE786" s="34">
        <f t="shared" si="412"/>
        <v>9</v>
      </c>
      <c r="AF786" s="5">
        <f t="shared" si="413"/>
        <v>0.78853452295581106</v>
      </c>
      <c r="AG786" s="5">
        <v>61</v>
      </c>
      <c r="AH786" s="5">
        <f>300-AG786</f>
        <v>239</v>
      </c>
      <c r="AI786" s="5">
        <f t="shared" si="414"/>
        <v>0.48234854130089422</v>
      </c>
      <c r="AJ786" s="5"/>
      <c r="AK786" s="23">
        <f t="shared" si="415"/>
        <v>0.63544153212835264</v>
      </c>
      <c r="AL786" s="23">
        <f t="shared" si="416"/>
        <v>56.354415321283525</v>
      </c>
      <c r="AM786">
        <v>4</v>
      </c>
      <c r="AN786">
        <v>4</v>
      </c>
      <c r="AO786">
        <v>5</v>
      </c>
      <c r="AP786">
        <v>4</v>
      </c>
      <c r="AQ786">
        <v>4</v>
      </c>
      <c r="AR786">
        <v>5</v>
      </c>
      <c r="AS786" s="6">
        <f t="shared" si="403"/>
        <v>26</v>
      </c>
      <c r="AT786" s="6">
        <f t="shared" si="404"/>
        <v>0.62983474426353547</v>
      </c>
      <c r="AU786" s="6">
        <f t="shared" si="405"/>
        <v>0.56903253960790645</v>
      </c>
      <c r="AV786" s="6">
        <f t="shared" si="406"/>
        <v>1.423502559280414</v>
      </c>
      <c r="AW786" s="6">
        <f t="shared" si="407"/>
        <v>-0.2620324046144914</v>
      </c>
      <c r="AX786" s="6">
        <f t="shared" si="408"/>
        <v>0.37758186298369223</v>
      </c>
      <c r="AY786" s="6">
        <f t="shared" si="409"/>
        <v>1.459731357959388</v>
      </c>
      <c r="AZ786" s="6"/>
      <c r="BA786" s="6"/>
      <c r="BB786" s="24">
        <f t="shared" si="410"/>
        <v>0.69960844324674076</v>
      </c>
      <c r="BC786" s="24">
        <f t="shared" si="417"/>
        <v>56.996084432467406</v>
      </c>
      <c r="BD786" s="20">
        <f t="shared" si="411"/>
        <v>0.5300806824711991</v>
      </c>
      <c r="BE786" s="8">
        <f t="shared" si="400"/>
        <v>0.13252017061779978</v>
      </c>
      <c r="BF786" s="20">
        <f t="shared" si="401"/>
        <v>51.325201706177999</v>
      </c>
    </row>
    <row r="787" spans="1:58" customFormat="1">
      <c r="A787" s="34">
        <v>54939</v>
      </c>
      <c r="B787" s="35">
        <v>43602.594444444447</v>
      </c>
      <c r="C787" s="34" t="s">
        <v>4</v>
      </c>
      <c r="D787" s="34">
        <v>0.95</v>
      </c>
      <c r="E787" s="34">
        <f t="shared" si="402"/>
        <v>0.95</v>
      </c>
      <c r="F787" s="34">
        <v>4</v>
      </c>
      <c r="G787" s="34">
        <f t="shared" si="388"/>
        <v>4</v>
      </c>
      <c r="H787" s="34">
        <v>4</v>
      </c>
      <c r="I787" s="34">
        <f t="shared" si="389"/>
        <v>4</v>
      </c>
      <c r="J787" s="30">
        <f t="shared" si="390"/>
        <v>0.60703832787851419</v>
      </c>
      <c r="K787" s="30">
        <f t="shared" si="391"/>
        <v>-0.86077080333389422</v>
      </c>
      <c r="L787" s="30">
        <f t="shared" si="392"/>
        <v>0.44251619257664032</v>
      </c>
      <c r="M787" s="30">
        <f t="shared" si="393"/>
        <v>1.0252929386357681</v>
      </c>
      <c r="N787" s="1"/>
      <c r="O787" s="1"/>
      <c r="P787" s="21">
        <f t="shared" si="394"/>
        <v>0.20234610929283806</v>
      </c>
      <c r="Q787" s="21">
        <f t="shared" si="395"/>
        <v>52.023461092928379</v>
      </c>
      <c r="R787" s="34">
        <v>3</v>
      </c>
      <c r="S787" s="34">
        <v>4</v>
      </c>
      <c r="T787" s="34">
        <v>17</v>
      </c>
      <c r="U787" s="34">
        <v>5</v>
      </c>
      <c r="V787" s="34">
        <v>5</v>
      </c>
      <c r="W787" s="34">
        <v>2</v>
      </c>
      <c r="X787" s="28">
        <f t="shared" si="396"/>
        <v>5</v>
      </c>
      <c r="Y787" s="22">
        <f t="shared" si="397"/>
        <v>29.523</v>
      </c>
      <c r="Z787" s="3"/>
      <c r="AA787" s="22">
        <f t="shared" si="398"/>
        <v>0.27271984513020847</v>
      </c>
      <c r="AB787" s="22">
        <f t="shared" si="399"/>
        <v>52.727198451302087</v>
      </c>
      <c r="AC787" s="34">
        <v>4</v>
      </c>
      <c r="AD787" s="34">
        <v>5</v>
      </c>
      <c r="AE787" s="34">
        <f t="shared" si="412"/>
        <v>9</v>
      </c>
      <c r="AF787" s="5">
        <f t="shared" si="413"/>
        <v>0.78853452295581106</v>
      </c>
      <c r="AG787" s="5">
        <v>61</v>
      </c>
      <c r="AH787" s="5">
        <f t="shared" ref="AH787:AH813" si="418">300-AG787</f>
        <v>239</v>
      </c>
      <c r="AI787" s="5">
        <f t="shared" si="414"/>
        <v>0.48234854130089422</v>
      </c>
      <c r="AJ787" s="5"/>
      <c r="AK787" s="23">
        <f t="shared" si="415"/>
        <v>0.63544153212835264</v>
      </c>
      <c r="AL787" s="23">
        <f t="shared" si="416"/>
        <v>56.354415321283525</v>
      </c>
      <c r="AM787">
        <v>4</v>
      </c>
      <c r="AN787">
        <v>4</v>
      </c>
      <c r="AO787">
        <v>5</v>
      </c>
      <c r="AP787">
        <v>4</v>
      </c>
      <c r="AQ787">
        <v>4</v>
      </c>
      <c r="AR787">
        <v>5</v>
      </c>
      <c r="AS787" s="6">
        <f t="shared" si="403"/>
        <v>26</v>
      </c>
      <c r="AT787" s="6">
        <f t="shared" si="404"/>
        <v>0.62983474426353547</v>
      </c>
      <c r="AU787" s="6">
        <f t="shared" si="405"/>
        <v>0.56903253960790645</v>
      </c>
      <c r="AV787" s="6">
        <f t="shared" si="406"/>
        <v>1.423502559280414</v>
      </c>
      <c r="AW787" s="6">
        <f t="shared" si="407"/>
        <v>-0.2620324046144914</v>
      </c>
      <c r="AX787" s="6">
        <f t="shared" si="408"/>
        <v>0.37758186298369223</v>
      </c>
      <c r="AY787" s="6">
        <f t="shared" si="409"/>
        <v>1.459731357959388</v>
      </c>
      <c r="AZ787" s="6"/>
      <c r="BA787" s="6"/>
      <c r="BB787" s="24">
        <f t="shared" si="410"/>
        <v>0.69960844324674076</v>
      </c>
      <c r="BC787" s="24">
        <f t="shared" si="417"/>
        <v>56.996084432467406</v>
      </c>
      <c r="BD787" s="20">
        <f t="shared" si="411"/>
        <v>1.81011592979814</v>
      </c>
      <c r="BE787" s="8">
        <f t="shared" si="400"/>
        <v>0.45252898244953499</v>
      </c>
      <c r="BF787" s="20">
        <f t="shared" si="401"/>
        <v>54.525289824495353</v>
      </c>
    </row>
    <row r="788" spans="1:58" customFormat="1">
      <c r="A788" s="34">
        <v>54939</v>
      </c>
      <c r="B788" s="35">
        <v>43602.731249999997</v>
      </c>
      <c r="C788" s="34" t="s">
        <v>5</v>
      </c>
      <c r="D788" s="34">
        <v>0.95</v>
      </c>
      <c r="E788" s="34">
        <f t="shared" si="402"/>
        <v>0.95</v>
      </c>
      <c r="F788" s="34">
        <v>4</v>
      </c>
      <c r="G788" s="34">
        <f t="shared" si="388"/>
        <v>4</v>
      </c>
      <c r="H788" s="34">
        <v>3</v>
      </c>
      <c r="I788" s="34">
        <f t="shared" si="389"/>
        <v>3</v>
      </c>
      <c r="J788" s="30">
        <f t="shared" si="390"/>
        <v>0.10270504454956886</v>
      </c>
      <c r="K788" s="30">
        <f t="shared" si="391"/>
        <v>-0.86077080333389422</v>
      </c>
      <c r="L788" s="30">
        <f t="shared" si="392"/>
        <v>0.44251619257664032</v>
      </c>
      <c r="M788" s="30">
        <f t="shared" si="393"/>
        <v>0.52095965530682276</v>
      </c>
      <c r="N788" s="1"/>
      <c r="O788" s="1"/>
      <c r="P788" s="21">
        <f t="shared" si="394"/>
        <v>3.4235014849856284E-2</v>
      </c>
      <c r="Q788" s="21">
        <f t="shared" si="395"/>
        <v>50.342350148498561</v>
      </c>
      <c r="R788" s="34">
        <v>5</v>
      </c>
      <c r="S788" s="34">
        <v>5</v>
      </c>
      <c r="T788" s="34">
        <v>17</v>
      </c>
      <c r="U788" s="34">
        <v>4</v>
      </c>
      <c r="V788" s="34">
        <v>4</v>
      </c>
      <c r="W788" s="34">
        <v>2</v>
      </c>
      <c r="X788" s="28">
        <f t="shared" si="396"/>
        <v>5</v>
      </c>
      <c r="Y788" s="22">
        <f t="shared" si="397"/>
        <v>29.184000000000001</v>
      </c>
      <c r="Z788" s="3"/>
      <c r="AA788" s="22">
        <f t="shared" si="398"/>
        <v>0.22885358605699799</v>
      </c>
      <c r="AB788" s="22">
        <f t="shared" si="399"/>
        <v>52.288535860569979</v>
      </c>
      <c r="AC788" s="34">
        <v>4</v>
      </c>
      <c r="AD788" s="34">
        <v>5</v>
      </c>
      <c r="AE788" s="34">
        <f t="shared" si="412"/>
        <v>9</v>
      </c>
      <c r="AF788" s="5">
        <f t="shared" si="413"/>
        <v>0.78853452295581106</v>
      </c>
      <c r="AG788" s="5">
        <v>61</v>
      </c>
      <c r="AH788" s="5">
        <f t="shared" si="418"/>
        <v>239</v>
      </c>
      <c r="AI788" s="5">
        <f t="shared" si="414"/>
        <v>0.48234854130089422</v>
      </c>
      <c r="AJ788" s="5"/>
      <c r="AK788" s="23">
        <f t="shared" si="415"/>
        <v>0.63544153212835264</v>
      </c>
      <c r="AL788" s="23">
        <f t="shared" si="416"/>
        <v>56.354415321283525</v>
      </c>
      <c r="AM788">
        <v>4</v>
      </c>
      <c r="AN788">
        <v>4</v>
      </c>
      <c r="AO788">
        <v>5</v>
      </c>
      <c r="AP788">
        <v>4</v>
      </c>
      <c r="AQ788">
        <v>4</v>
      </c>
      <c r="AR788">
        <v>5</v>
      </c>
      <c r="AS788" s="6">
        <f t="shared" si="403"/>
        <v>26</v>
      </c>
      <c r="AT788" s="6">
        <f t="shared" si="404"/>
        <v>0.62983474426353547</v>
      </c>
      <c r="AU788" s="6">
        <f t="shared" si="405"/>
        <v>0.56903253960790645</v>
      </c>
      <c r="AV788" s="6">
        <f t="shared" si="406"/>
        <v>1.423502559280414</v>
      </c>
      <c r="AW788" s="6">
        <f t="shared" si="407"/>
        <v>-0.2620324046144914</v>
      </c>
      <c r="AX788" s="6">
        <f t="shared" si="408"/>
        <v>0.37758186298369223</v>
      </c>
      <c r="AY788" s="6">
        <f t="shared" si="409"/>
        <v>1.459731357959388</v>
      </c>
      <c r="AZ788" s="6"/>
      <c r="BA788" s="6"/>
      <c r="BB788" s="24">
        <f t="shared" si="410"/>
        <v>0.69960844324674076</v>
      </c>
      <c r="BC788" s="24">
        <f t="shared" si="417"/>
        <v>56.996084432467406</v>
      </c>
      <c r="BD788" s="20">
        <f t="shared" si="411"/>
        <v>1.5981385762819476</v>
      </c>
      <c r="BE788" s="8">
        <f t="shared" si="400"/>
        <v>0.39953464407048689</v>
      </c>
      <c r="BF788" s="20">
        <f t="shared" si="401"/>
        <v>53.995346440704871</v>
      </c>
    </row>
    <row r="789" spans="1:58" customFormat="1">
      <c r="A789" s="34">
        <v>54939</v>
      </c>
      <c r="B789" s="35">
        <v>43602.854166666664</v>
      </c>
      <c r="C789" s="34" t="s">
        <v>6</v>
      </c>
      <c r="D789" s="34">
        <v>3</v>
      </c>
      <c r="E789" s="34">
        <f t="shared" si="402"/>
        <v>3</v>
      </c>
      <c r="F789" s="34">
        <v>4</v>
      </c>
      <c r="G789" s="34">
        <f t="shared" si="388"/>
        <v>4</v>
      </c>
      <c r="H789" s="34">
        <v>0</v>
      </c>
      <c r="I789" s="34">
        <f t="shared" si="389"/>
        <v>0</v>
      </c>
      <c r="J789" s="30">
        <f t="shared" si="390"/>
        <v>0.27774891143463409</v>
      </c>
      <c r="K789" s="30">
        <f t="shared" si="391"/>
        <v>0.82727291353800725</v>
      </c>
      <c r="L789" s="30">
        <f t="shared" si="392"/>
        <v>0.44251619257664032</v>
      </c>
      <c r="M789" s="30">
        <f t="shared" si="393"/>
        <v>-0.99204019468001348</v>
      </c>
      <c r="N789" s="1"/>
      <c r="O789" s="1"/>
      <c r="P789" s="21">
        <f t="shared" si="394"/>
        <v>9.258297047821136E-2</v>
      </c>
      <c r="Q789" s="21">
        <f t="shared" si="395"/>
        <v>50.92582970478211</v>
      </c>
      <c r="R789" s="34">
        <v>4</v>
      </c>
      <c r="S789" s="34">
        <v>5</v>
      </c>
      <c r="T789" s="34">
        <v>17</v>
      </c>
      <c r="U789" s="34">
        <v>5</v>
      </c>
      <c r="V789" s="34">
        <v>5</v>
      </c>
      <c r="W789" s="34">
        <v>2</v>
      </c>
      <c r="X789" s="28">
        <f t="shared" si="396"/>
        <v>5</v>
      </c>
      <c r="Y789" s="22">
        <f t="shared" si="397"/>
        <v>30.471999999999998</v>
      </c>
      <c r="Z789" s="3"/>
      <c r="AA789" s="22">
        <f t="shared" si="398"/>
        <v>0.3955194907363348</v>
      </c>
      <c r="AB789" s="22">
        <f t="shared" si="399"/>
        <v>53.955194907363349</v>
      </c>
      <c r="AC789" s="34">
        <v>4</v>
      </c>
      <c r="AD789" s="34">
        <v>5</v>
      </c>
      <c r="AE789" s="34">
        <f t="shared" si="412"/>
        <v>9</v>
      </c>
      <c r="AF789" s="5">
        <f t="shared" si="413"/>
        <v>0.78853452295581106</v>
      </c>
      <c r="AG789" s="5">
        <v>61</v>
      </c>
      <c r="AH789" s="5">
        <f t="shared" si="418"/>
        <v>239</v>
      </c>
      <c r="AI789" s="5">
        <f t="shared" si="414"/>
        <v>0.48234854130089422</v>
      </c>
      <c r="AJ789" s="5"/>
      <c r="AK789" s="23">
        <f t="shared" si="415"/>
        <v>0.63544153212835264</v>
      </c>
      <c r="AL789" s="23">
        <f t="shared" si="416"/>
        <v>56.354415321283525</v>
      </c>
      <c r="AM789">
        <v>4</v>
      </c>
      <c r="AN789">
        <v>4</v>
      </c>
      <c r="AO789">
        <v>5</v>
      </c>
      <c r="AP789">
        <v>4</v>
      </c>
      <c r="AQ789">
        <v>4</v>
      </c>
      <c r="AR789">
        <v>5</v>
      </c>
      <c r="AS789" s="6">
        <f t="shared" si="403"/>
        <v>26</v>
      </c>
      <c r="AT789" s="6">
        <f t="shared" si="404"/>
        <v>0.62983474426353547</v>
      </c>
      <c r="AU789" s="6">
        <f t="shared" si="405"/>
        <v>0.56903253960790645</v>
      </c>
      <c r="AV789" s="6">
        <f t="shared" si="406"/>
        <v>1.423502559280414</v>
      </c>
      <c r="AW789" s="6">
        <f t="shared" si="407"/>
        <v>-0.2620324046144914</v>
      </c>
      <c r="AX789" s="6">
        <f t="shared" si="408"/>
        <v>0.37758186298369223</v>
      </c>
      <c r="AY789" s="6">
        <f t="shared" si="409"/>
        <v>1.459731357959388</v>
      </c>
      <c r="AZ789" s="6"/>
      <c r="BA789" s="6"/>
      <c r="BB789" s="24">
        <f t="shared" si="410"/>
        <v>0.69960844324674076</v>
      </c>
      <c r="BC789" s="24">
        <f t="shared" si="417"/>
        <v>56.996084432467406</v>
      </c>
      <c r="BD789" s="20">
        <f t="shared" si="411"/>
        <v>1.8231524365896394</v>
      </c>
      <c r="BE789" s="8">
        <f t="shared" si="400"/>
        <v>0.45578810914740986</v>
      </c>
      <c r="BF789" s="20">
        <f t="shared" si="401"/>
        <v>54.557881091474101</v>
      </c>
    </row>
    <row r="790" spans="1:58" customFormat="1">
      <c r="A790" s="34">
        <v>54939</v>
      </c>
      <c r="B790" s="35">
        <v>43603.4375</v>
      </c>
      <c r="C790" s="34" t="s">
        <v>7</v>
      </c>
      <c r="D790" s="34">
        <v>1.5</v>
      </c>
      <c r="E790" s="34">
        <f t="shared" si="402"/>
        <v>1.5</v>
      </c>
      <c r="F790" s="34">
        <v>4</v>
      </c>
      <c r="G790" s="34">
        <f t="shared" si="388"/>
        <v>4</v>
      </c>
      <c r="H790" s="34">
        <v>0</v>
      </c>
      <c r="I790" s="34">
        <f t="shared" si="389"/>
        <v>0</v>
      </c>
      <c r="J790" s="30">
        <f t="shared" si="390"/>
        <v>-0.95740502773992797</v>
      </c>
      <c r="K790" s="30">
        <f t="shared" si="391"/>
        <v>-0.40788102563655476</v>
      </c>
      <c r="L790" s="30">
        <f t="shared" si="392"/>
        <v>0.44251619257664032</v>
      </c>
      <c r="M790" s="30">
        <f t="shared" si="393"/>
        <v>-0.99204019468001348</v>
      </c>
      <c r="N790" s="1"/>
      <c r="O790" s="1"/>
      <c r="P790" s="21">
        <f t="shared" si="394"/>
        <v>-0.31913500924664268</v>
      </c>
      <c r="Q790" s="21">
        <f t="shared" si="395"/>
        <v>46.808649907533571</v>
      </c>
      <c r="R790" s="34">
        <v>4</v>
      </c>
      <c r="S790" s="34">
        <v>5</v>
      </c>
      <c r="T790" s="34">
        <v>17</v>
      </c>
      <c r="U790" s="34">
        <v>4</v>
      </c>
      <c r="V790" s="34">
        <v>4</v>
      </c>
      <c r="W790" s="34">
        <v>2</v>
      </c>
      <c r="X790" s="28">
        <f t="shared" si="396"/>
        <v>5</v>
      </c>
      <c r="Y790" s="22">
        <f t="shared" si="397"/>
        <v>28.638000000000002</v>
      </c>
      <c r="Z790" s="3"/>
      <c r="AA790" s="22">
        <f t="shared" si="398"/>
        <v>0.15820173516032249</v>
      </c>
      <c r="AB790" s="22">
        <f t="shared" si="399"/>
        <v>51.582017351603227</v>
      </c>
      <c r="AC790" s="34">
        <v>5</v>
      </c>
      <c r="AD790" s="34">
        <v>5</v>
      </c>
      <c r="AE790" s="34">
        <f t="shared" si="412"/>
        <v>10</v>
      </c>
      <c r="AF790" s="5">
        <f t="shared" si="413"/>
        <v>1.1260584871216406</v>
      </c>
      <c r="AG790" s="5">
        <v>61</v>
      </c>
      <c r="AH790" s="5">
        <f t="shared" si="418"/>
        <v>239</v>
      </c>
      <c r="AI790" s="5">
        <f t="shared" si="414"/>
        <v>0.48234854130089422</v>
      </c>
      <c r="AJ790" s="5"/>
      <c r="AK790" s="23">
        <f t="shared" si="415"/>
        <v>0.80420351421126735</v>
      </c>
      <c r="AL790" s="23">
        <f t="shared" si="416"/>
        <v>58.042035142112674</v>
      </c>
      <c r="AM790">
        <v>4</v>
      </c>
      <c r="AN790">
        <v>3</v>
      </c>
      <c r="AO790">
        <v>4</v>
      </c>
      <c r="AP790">
        <v>3</v>
      </c>
      <c r="AQ790">
        <v>4</v>
      </c>
      <c r="AR790">
        <v>5</v>
      </c>
      <c r="AS790" s="6">
        <f t="shared" si="403"/>
        <v>23</v>
      </c>
      <c r="AT790" s="6">
        <f t="shared" si="404"/>
        <v>0.62983474426353547</v>
      </c>
      <c r="AU790" s="6">
        <f t="shared" si="405"/>
        <v>-0.52688198111843199</v>
      </c>
      <c r="AV790" s="6">
        <f t="shared" si="406"/>
        <v>0.2970787949802603</v>
      </c>
      <c r="AW790" s="6">
        <f t="shared" si="407"/>
        <v>-1.2620324046144913</v>
      </c>
      <c r="AX790" s="6">
        <f t="shared" si="408"/>
        <v>0.37758186298369223</v>
      </c>
      <c r="AY790" s="6">
        <f t="shared" si="409"/>
        <v>1.459731357959388</v>
      </c>
      <c r="AZ790" s="6"/>
      <c r="BA790" s="6"/>
      <c r="BB790" s="24">
        <f t="shared" si="410"/>
        <v>0.16255206240899212</v>
      </c>
      <c r="BC790" s="24">
        <f t="shared" si="417"/>
        <v>51.625520624089923</v>
      </c>
      <c r="BD790" s="20">
        <f t="shared" si="411"/>
        <v>0.80582230253393927</v>
      </c>
      <c r="BE790" s="8">
        <f t="shared" si="400"/>
        <v>0.20145557563348482</v>
      </c>
      <c r="BF790" s="20">
        <f t="shared" si="401"/>
        <v>52.01455575633485</v>
      </c>
    </row>
    <row r="791" spans="1:58" customFormat="1">
      <c r="A791" s="34">
        <v>54939</v>
      </c>
      <c r="B791" s="35">
        <v>43603.578472222223</v>
      </c>
      <c r="C791" s="34" t="s">
        <v>4</v>
      </c>
      <c r="D791" s="34">
        <v>1.3</v>
      </c>
      <c r="E791" s="34">
        <f t="shared" si="402"/>
        <v>1.3</v>
      </c>
      <c r="F791" s="34">
        <v>4</v>
      </c>
      <c r="G791" s="34">
        <f t="shared" si="388"/>
        <v>4</v>
      </c>
      <c r="H791" s="34">
        <v>0</v>
      </c>
      <c r="I791" s="34">
        <f t="shared" si="389"/>
        <v>0</v>
      </c>
      <c r="J791" s="30">
        <f t="shared" si="390"/>
        <v>-1.1220922196298695</v>
      </c>
      <c r="K791" s="30">
        <f t="shared" si="391"/>
        <v>-0.57256821752649634</v>
      </c>
      <c r="L791" s="30">
        <f t="shared" si="392"/>
        <v>0.44251619257664032</v>
      </c>
      <c r="M791" s="30">
        <f t="shared" si="393"/>
        <v>-0.99204019468001348</v>
      </c>
      <c r="N791" s="1"/>
      <c r="O791" s="1"/>
      <c r="P791" s="21">
        <f t="shared" si="394"/>
        <v>-0.37403073987662316</v>
      </c>
      <c r="Q791" s="21">
        <f t="shared" si="395"/>
        <v>46.259692601233766</v>
      </c>
      <c r="R791" s="34">
        <v>4</v>
      </c>
      <c r="S791" s="34">
        <v>4</v>
      </c>
      <c r="T791" s="34">
        <v>17</v>
      </c>
      <c r="U791" s="34">
        <v>4</v>
      </c>
      <c r="V791" s="34">
        <v>4</v>
      </c>
      <c r="W791" s="34">
        <v>2</v>
      </c>
      <c r="X791" s="28">
        <f t="shared" si="396"/>
        <v>5</v>
      </c>
      <c r="Y791" s="22">
        <f t="shared" si="397"/>
        <v>28.234999999999999</v>
      </c>
      <c r="Z791" s="3"/>
      <c r="AA791" s="22">
        <f t="shared" si="398"/>
        <v>0.1060539404508712</v>
      </c>
      <c r="AB791" s="22">
        <f t="shared" si="399"/>
        <v>51.06053940450871</v>
      </c>
      <c r="AC791" s="34">
        <v>5</v>
      </c>
      <c r="AD791" s="34">
        <v>5</v>
      </c>
      <c r="AE791" s="34">
        <f t="shared" si="412"/>
        <v>10</v>
      </c>
      <c r="AF791" s="5">
        <f t="shared" si="413"/>
        <v>1.1260584871216406</v>
      </c>
      <c r="AG791" s="5">
        <v>61</v>
      </c>
      <c r="AH791" s="5">
        <f t="shared" si="418"/>
        <v>239</v>
      </c>
      <c r="AI791" s="5">
        <f t="shared" si="414"/>
        <v>0.48234854130089422</v>
      </c>
      <c r="AJ791" s="5"/>
      <c r="AK791" s="23">
        <f t="shared" si="415"/>
        <v>0.80420351421126735</v>
      </c>
      <c r="AL791" s="23">
        <f t="shared" si="416"/>
        <v>58.042035142112674</v>
      </c>
      <c r="AM791">
        <v>4</v>
      </c>
      <c r="AN791">
        <v>3</v>
      </c>
      <c r="AO791">
        <v>4</v>
      </c>
      <c r="AP791">
        <v>3</v>
      </c>
      <c r="AQ791">
        <v>4</v>
      </c>
      <c r="AR791">
        <v>5</v>
      </c>
      <c r="AS791" s="6">
        <f t="shared" si="403"/>
        <v>23</v>
      </c>
      <c r="AT791" s="6">
        <f t="shared" si="404"/>
        <v>0.62983474426353547</v>
      </c>
      <c r="AU791" s="6">
        <f t="shared" si="405"/>
        <v>-0.52688198111843199</v>
      </c>
      <c r="AV791" s="6">
        <f t="shared" si="406"/>
        <v>0.2970787949802603</v>
      </c>
      <c r="AW791" s="6">
        <f t="shared" si="407"/>
        <v>-1.2620324046144913</v>
      </c>
      <c r="AX791" s="6">
        <f t="shared" si="408"/>
        <v>0.37758186298369223</v>
      </c>
      <c r="AY791" s="6">
        <f t="shared" si="409"/>
        <v>1.459731357959388</v>
      </c>
      <c r="AZ791" s="6"/>
      <c r="BA791" s="6"/>
      <c r="BB791" s="24">
        <f t="shared" si="410"/>
        <v>0.16255206240899212</v>
      </c>
      <c r="BC791" s="24">
        <f t="shared" si="417"/>
        <v>51.625520624089923</v>
      </c>
      <c r="BD791" s="20">
        <f t="shared" si="411"/>
        <v>0.69877877719450743</v>
      </c>
      <c r="BE791" s="8">
        <f t="shared" si="400"/>
        <v>0.17469469429862686</v>
      </c>
      <c r="BF791" s="20">
        <f t="shared" si="401"/>
        <v>51.74694694298627</v>
      </c>
    </row>
    <row r="792" spans="1:58" customFormat="1">
      <c r="A792" s="34">
        <v>54939</v>
      </c>
      <c r="B792" s="35">
        <v>43603.770138888889</v>
      </c>
      <c r="C792" s="34" t="s">
        <v>5</v>
      </c>
      <c r="D792" s="34">
        <v>1</v>
      </c>
      <c r="E792" s="34">
        <f t="shared" si="402"/>
        <v>1</v>
      </c>
      <c r="F792" s="34">
        <v>4</v>
      </c>
      <c r="G792" s="34">
        <f t="shared" si="388"/>
        <v>4</v>
      </c>
      <c r="H792" s="34">
        <v>0</v>
      </c>
      <c r="I792" s="34">
        <f t="shared" si="389"/>
        <v>0</v>
      </c>
      <c r="J792" s="30">
        <f t="shared" si="390"/>
        <v>-1.3691230074647818</v>
      </c>
      <c r="K792" s="30">
        <f t="shared" si="391"/>
        <v>-0.81959900536140873</v>
      </c>
      <c r="L792" s="30">
        <f t="shared" si="392"/>
        <v>0.44251619257664032</v>
      </c>
      <c r="M792" s="30">
        <f t="shared" si="393"/>
        <v>-0.99204019468001348</v>
      </c>
      <c r="N792" s="1"/>
      <c r="O792" s="1"/>
      <c r="P792" s="21">
        <f t="shared" si="394"/>
        <v>-0.45637433582159392</v>
      </c>
      <c r="Q792" s="21">
        <f t="shared" si="395"/>
        <v>45.436256641784063</v>
      </c>
      <c r="R792" s="34">
        <v>5</v>
      </c>
      <c r="S792" s="34">
        <v>5</v>
      </c>
      <c r="T792" s="34">
        <v>17</v>
      </c>
      <c r="U792" s="34">
        <v>4</v>
      </c>
      <c r="V792" s="34">
        <v>4</v>
      </c>
      <c r="W792" s="34">
        <v>2</v>
      </c>
      <c r="X792" s="28">
        <f t="shared" si="396"/>
        <v>5</v>
      </c>
      <c r="Y792" s="22">
        <f t="shared" si="397"/>
        <v>29.184000000000001</v>
      </c>
      <c r="Z792" s="3"/>
      <c r="AA792" s="22">
        <f t="shared" si="398"/>
        <v>0.22885358605699799</v>
      </c>
      <c r="AB792" s="22">
        <f t="shared" si="399"/>
        <v>52.288535860569979</v>
      </c>
      <c r="AC792" s="34">
        <v>5</v>
      </c>
      <c r="AD792" s="34">
        <v>5</v>
      </c>
      <c r="AE792" s="34">
        <f t="shared" si="412"/>
        <v>10</v>
      </c>
      <c r="AF792" s="5">
        <f t="shared" si="413"/>
        <v>1.1260584871216406</v>
      </c>
      <c r="AG792" s="5">
        <v>61</v>
      </c>
      <c r="AH792" s="5">
        <f t="shared" si="418"/>
        <v>239</v>
      </c>
      <c r="AI792" s="5">
        <f t="shared" si="414"/>
        <v>0.48234854130089422</v>
      </c>
      <c r="AJ792" s="5"/>
      <c r="AK792" s="23">
        <f t="shared" si="415"/>
        <v>0.80420351421126735</v>
      </c>
      <c r="AL792" s="23">
        <f t="shared" si="416"/>
        <v>58.042035142112674</v>
      </c>
      <c r="AM792">
        <v>4</v>
      </c>
      <c r="AN792">
        <v>3</v>
      </c>
      <c r="AO792">
        <v>4</v>
      </c>
      <c r="AP792">
        <v>3</v>
      </c>
      <c r="AQ792">
        <v>4</v>
      </c>
      <c r="AR792">
        <v>5</v>
      </c>
      <c r="AS792" s="6">
        <f t="shared" si="403"/>
        <v>23</v>
      </c>
      <c r="AT792" s="6">
        <f t="shared" si="404"/>
        <v>0.62983474426353547</v>
      </c>
      <c r="AU792" s="6">
        <f t="shared" si="405"/>
        <v>-0.52688198111843199</v>
      </c>
      <c r="AV792" s="6">
        <f t="shared" si="406"/>
        <v>0.2970787949802603</v>
      </c>
      <c r="AW792" s="6">
        <f t="shared" si="407"/>
        <v>-1.2620324046144913</v>
      </c>
      <c r="AX792" s="6">
        <f t="shared" si="408"/>
        <v>0.37758186298369223</v>
      </c>
      <c r="AY792" s="6">
        <f t="shared" si="409"/>
        <v>1.459731357959388</v>
      </c>
      <c r="AZ792" s="6"/>
      <c r="BA792" s="6"/>
      <c r="BB792" s="24">
        <f t="shared" si="410"/>
        <v>0.16255206240899212</v>
      </c>
      <c r="BC792" s="24">
        <f t="shared" si="417"/>
        <v>51.625520624089923</v>
      </c>
      <c r="BD792" s="20">
        <f t="shared" si="411"/>
        <v>0.73923482685566355</v>
      </c>
      <c r="BE792" s="8">
        <f t="shared" si="400"/>
        <v>0.18480870671391589</v>
      </c>
      <c r="BF792" s="20">
        <f t="shared" si="401"/>
        <v>51.848087067139161</v>
      </c>
    </row>
    <row r="793" spans="1:58" customFormat="1">
      <c r="A793" s="34">
        <v>54939</v>
      </c>
      <c r="B793" s="35">
        <v>43603.854166666664</v>
      </c>
      <c r="C793" s="34" t="s">
        <v>6</v>
      </c>
      <c r="D793" s="34">
        <v>1.3</v>
      </c>
      <c r="E793" s="34">
        <f t="shared" si="402"/>
        <v>1.3</v>
      </c>
      <c r="F793" s="34">
        <v>4</v>
      </c>
      <c r="G793" s="34">
        <f t="shared" si="388"/>
        <v>4</v>
      </c>
      <c r="H793" s="34">
        <v>0</v>
      </c>
      <c r="I793" s="34">
        <f t="shared" si="389"/>
        <v>0</v>
      </c>
      <c r="J793" s="30">
        <f t="shared" si="390"/>
        <v>-1.1220922196298695</v>
      </c>
      <c r="K793" s="30">
        <f t="shared" si="391"/>
        <v>-0.57256821752649634</v>
      </c>
      <c r="L793" s="30">
        <f t="shared" si="392"/>
        <v>0.44251619257664032</v>
      </c>
      <c r="M793" s="30">
        <f t="shared" si="393"/>
        <v>-0.99204019468001348</v>
      </c>
      <c r="N793" s="1"/>
      <c r="O793" s="1"/>
      <c r="P793" s="21">
        <f t="shared" si="394"/>
        <v>-0.37403073987662316</v>
      </c>
      <c r="Q793" s="21">
        <f t="shared" si="395"/>
        <v>46.259692601233766</v>
      </c>
      <c r="R793" s="34">
        <v>4</v>
      </c>
      <c r="S793" s="34">
        <v>4</v>
      </c>
      <c r="T793" s="34">
        <v>19</v>
      </c>
      <c r="U793" s="34">
        <v>5</v>
      </c>
      <c r="V793" s="34">
        <v>6</v>
      </c>
      <c r="W793" s="34">
        <v>1</v>
      </c>
      <c r="X793" s="28">
        <f t="shared" si="396"/>
        <v>6</v>
      </c>
      <c r="Y793" s="22">
        <f t="shared" si="397"/>
        <v>32.834000000000003</v>
      </c>
      <c r="Z793" s="3"/>
      <c r="AA793" s="22">
        <f t="shared" si="398"/>
        <v>0.70115991531133126</v>
      </c>
      <c r="AB793" s="22">
        <f t="shared" si="399"/>
        <v>57.011599153113309</v>
      </c>
      <c r="AC793" s="34">
        <v>5</v>
      </c>
      <c r="AD793" s="34">
        <v>5</v>
      </c>
      <c r="AE793" s="34">
        <f t="shared" si="412"/>
        <v>10</v>
      </c>
      <c r="AF793" s="5">
        <f t="shared" si="413"/>
        <v>1.1260584871216406</v>
      </c>
      <c r="AG793" s="5">
        <v>61</v>
      </c>
      <c r="AH793" s="5">
        <f t="shared" si="418"/>
        <v>239</v>
      </c>
      <c r="AI793" s="5">
        <f t="shared" si="414"/>
        <v>0.48234854130089422</v>
      </c>
      <c r="AJ793" s="5"/>
      <c r="AK793" s="23">
        <f t="shared" si="415"/>
        <v>0.80420351421126735</v>
      </c>
      <c r="AL793" s="23">
        <f t="shared" si="416"/>
        <v>58.042035142112674</v>
      </c>
      <c r="AM793">
        <v>4</v>
      </c>
      <c r="AN793">
        <v>3</v>
      </c>
      <c r="AO793">
        <v>4</v>
      </c>
      <c r="AP793">
        <v>3</v>
      </c>
      <c r="AQ793">
        <v>4</v>
      </c>
      <c r="AR793">
        <v>5</v>
      </c>
      <c r="AS793" s="6">
        <f t="shared" si="403"/>
        <v>23</v>
      </c>
      <c r="AT793" s="6">
        <f t="shared" si="404"/>
        <v>0.62983474426353547</v>
      </c>
      <c r="AU793" s="6">
        <f t="shared" si="405"/>
        <v>-0.52688198111843199</v>
      </c>
      <c r="AV793" s="6">
        <f t="shared" si="406"/>
        <v>0.2970787949802603</v>
      </c>
      <c r="AW793" s="6">
        <f t="shared" si="407"/>
        <v>-1.2620324046144913</v>
      </c>
      <c r="AX793" s="6">
        <f t="shared" si="408"/>
        <v>0.37758186298369223</v>
      </c>
      <c r="AY793" s="6">
        <f t="shared" si="409"/>
        <v>1.459731357959388</v>
      </c>
      <c r="AZ793" s="6"/>
      <c r="BA793" s="6"/>
      <c r="BB793" s="24">
        <f t="shared" si="410"/>
        <v>0.16255206240899212</v>
      </c>
      <c r="BC793" s="24">
        <f t="shared" si="417"/>
        <v>51.625520624089923</v>
      </c>
      <c r="BD793" s="20">
        <f t="shared" si="411"/>
        <v>1.2938847520549674</v>
      </c>
      <c r="BE793" s="8">
        <f t="shared" si="400"/>
        <v>0.32347118801374186</v>
      </c>
      <c r="BF793" s="20">
        <f t="shared" si="401"/>
        <v>53.234711880137418</v>
      </c>
    </row>
    <row r="794" spans="1:58" customFormat="1">
      <c r="A794" s="34">
        <v>54939</v>
      </c>
      <c r="B794" s="35">
        <v>43604.4375</v>
      </c>
      <c r="C794" s="34" t="s">
        <v>8</v>
      </c>
      <c r="D794" s="34">
        <v>0.95</v>
      </c>
      <c r="E794" s="34">
        <f t="shared" si="402"/>
        <v>0.95</v>
      </c>
      <c r="F794" s="34">
        <v>4</v>
      </c>
      <c r="G794" s="34">
        <f t="shared" si="388"/>
        <v>4</v>
      </c>
      <c r="H794" s="34">
        <v>0</v>
      </c>
      <c r="I794" s="34">
        <f t="shared" si="389"/>
        <v>0</v>
      </c>
      <c r="J794" s="30">
        <f t="shared" si="390"/>
        <v>-1.4102948054372675</v>
      </c>
      <c r="K794" s="30">
        <f t="shared" si="391"/>
        <v>-0.86077080333389422</v>
      </c>
      <c r="L794" s="30">
        <f t="shared" si="392"/>
        <v>0.44251619257664032</v>
      </c>
      <c r="M794" s="30">
        <f t="shared" si="393"/>
        <v>-0.99204019468001348</v>
      </c>
      <c r="N794" s="1"/>
      <c r="O794" s="1"/>
      <c r="P794" s="21">
        <f t="shared" si="394"/>
        <v>-0.47009826847908914</v>
      </c>
      <c r="Q794" s="21">
        <f t="shared" si="395"/>
        <v>45.299017315209106</v>
      </c>
      <c r="R794" s="34">
        <v>4</v>
      </c>
      <c r="S794" s="34">
        <v>4</v>
      </c>
      <c r="T794" s="34">
        <v>18</v>
      </c>
      <c r="U794" s="34">
        <v>3</v>
      </c>
      <c r="V794" s="34">
        <v>4</v>
      </c>
      <c r="W794" s="34">
        <v>1</v>
      </c>
      <c r="X794" s="28">
        <f t="shared" si="396"/>
        <v>6</v>
      </c>
      <c r="Y794" s="22">
        <f t="shared" si="397"/>
        <v>28.177</v>
      </c>
      <c r="Z794" s="3"/>
      <c r="AA794" s="22">
        <f t="shared" si="398"/>
        <v>9.8548798780528399E-2</v>
      </c>
      <c r="AB794" s="22">
        <f t="shared" si="399"/>
        <v>50.985487987805286</v>
      </c>
      <c r="AC794" s="34">
        <v>5</v>
      </c>
      <c r="AD794" s="34">
        <v>5</v>
      </c>
      <c r="AE794" s="34">
        <f t="shared" si="412"/>
        <v>10</v>
      </c>
      <c r="AF794" s="5">
        <f t="shared" si="413"/>
        <v>1.1260584871216406</v>
      </c>
      <c r="AG794" s="5">
        <v>61</v>
      </c>
      <c r="AH794" s="5">
        <f t="shared" si="418"/>
        <v>239</v>
      </c>
      <c r="AI794" s="5">
        <f t="shared" si="414"/>
        <v>0.48234854130089422</v>
      </c>
      <c r="AJ794" s="5"/>
      <c r="AK794" s="23">
        <f t="shared" si="415"/>
        <v>0.80420351421126735</v>
      </c>
      <c r="AL794" s="23">
        <f t="shared" si="416"/>
        <v>58.042035142112674</v>
      </c>
      <c r="AM794">
        <v>4</v>
      </c>
      <c r="AN794">
        <v>2</v>
      </c>
      <c r="AO794">
        <v>4</v>
      </c>
      <c r="AP794">
        <v>3</v>
      </c>
      <c r="AQ794">
        <v>4</v>
      </c>
      <c r="AR794">
        <v>5</v>
      </c>
      <c r="AS794" s="6">
        <f t="shared" si="403"/>
        <v>22</v>
      </c>
      <c r="AT794" s="6">
        <f t="shared" si="404"/>
        <v>0.62983474426353547</v>
      </c>
      <c r="AU794" s="6">
        <f t="shared" si="405"/>
        <v>-1.6227965018447703</v>
      </c>
      <c r="AV794" s="6">
        <f t="shared" si="406"/>
        <v>0.2970787949802603</v>
      </c>
      <c r="AW794" s="6">
        <f t="shared" si="407"/>
        <v>-1.2620324046144913</v>
      </c>
      <c r="AX794" s="6">
        <f t="shared" si="408"/>
        <v>0.37758186298369223</v>
      </c>
      <c r="AY794" s="6">
        <f t="shared" si="409"/>
        <v>1.459731357959388</v>
      </c>
      <c r="AZ794" s="6"/>
      <c r="BA794" s="6"/>
      <c r="BB794" s="24">
        <f t="shared" si="410"/>
        <v>-2.0100357712064271E-2</v>
      </c>
      <c r="BC794" s="24">
        <f t="shared" si="417"/>
        <v>49.798996422879355</v>
      </c>
      <c r="BD794" s="20">
        <f t="shared" si="411"/>
        <v>0.41255368680064236</v>
      </c>
      <c r="BE794" s="8">
        <f t="shared" si="400"/>
        <v>0.10313842170016059</v>
      </c>
      <c r="BF794" s="20">
        <f t="shared" si="401"/>
        <v>51.031384217001609</v>
      </c>
    </row>
    <row r="795" spans="1:58" customFormat="1">
      <c r="A795" s="34">
        <v>54939</v>
      </c>
      <c r="B795" s="35">
        <v>43604.549305555556</v>
      </c>
      <c r="C795" s="34" t="s">
        <v>4</v>
      </c>
      <c r="D795" s="37">
        <v>1.6299999999999997</v>
      </c>
      <c r="E795" s="1">
        <f t="shared" si="402"/>
        <v>1.6299999999999997</v>
      </c>
      <c r="F795" s="34">
        <v>0</v>
      </c>
      <c r="G795" s="34">
        <f t="shared" si="388"/>
        <v>0</v>
      </c>
      <c r="H795" s="34">
        <v>0</v>
      </c>
      <c r="I795" s="1">
        <f t="shared" si="389"/>
        <v>0</v>
      </c>
      <c r="J795" s="30">
        <f t="shared" si="390"/>
        <v>-5.0614928392309997</v>
      </c>
      <c r="K795" s="30">
        <f t="shared" si="391"/>
        <v>-0.30083435090809296</v>
      </c>
      <c r="L795" s="30">
        <f t="shared" si="392"/>
        <v>-3.7686182936428927</v>
      </c>
      <c r="M795" s="30">
        <f t="shared" si="393"/>
        <v>-0.99204019468001348</v>
      </c>
      <c r="N795" s="1"/>
      <c r="O795" s="1"/>
      <c r="P795" s="21">
        <f t="shared" si="394"/>
        <v>-1.6871642797436666</v>
      </c>
      <c r="Q795" s="21">
        <f t="shared" si="395"/>
        <v>33.128357202563336</v>
      </c>
      <c r="R795" s="34">
        <v>4</v>
      </c>
      <c r="S795" s="34">
        <v>5</v>
      </c>
      <c r="T795" s="34">
        <v>17</v>
      </c>
      <c r="U795" s="34">
        <v>5</v>
      </c>
      <c r="V795" s="34">
        <v>5</v>
      </c>
      <c r="W795" s="34">
        <v>3</v>
      </c>
      <c r="X795" s="28">
        <f t="shared" si="396"/>
        <v>4</v>
      </c>
      <c r="Y795" s="22">
        <f t="shared" si="397"/>
        <v>30.616999999999997</v>
      </c>
      <c r="Z795" s="3"/>
      <c r="AA795" s="22">
        <f t="shared" si="398"/>
        <v>0.41428234491219179</v>
      </c>
      <c r="AB795" s="22">
        <f t="shared" si="399"/>
        <v>54.14282344912192</v>
      </c>
      <c r="AC795" s="34">
        <v>5</v>
      </c>
      <c r="AD795" s="34">
        <v>5</v>
      </c>
      <c r="AE795" s="34">
        <f t="shared" si="412"/>
        <v>10</v>
      </c>
      <c r="AF795" s="5">
        <f t="shared" si="413"/>
        <v>1.1260584871216406</v>
      </c>
      <c r="AG795" s="5">
        <v>61</v>
      </c>
      <c r="AH795" s="5">
        <f t="shared" si="418"/>
        <v>239</v>
      </c>
      <c r="AI795" s="5">
        <f t="shared" si="414"/>
        <v>0.48234854130089422</v>
      </c>
      <c r="AJ795" s="5"/>
      <c r="AK795" s="23">
        <f t="shared" si="415"/>
        <v>0.80420351421126735</v>
      </c>
      <c r="AL795" s="23">
        <f t="shared" si="416"/>
        <v>58.042035142112674</v>
      </c>
      <c r="AM795">
        <v>4</v>
      </c>
      <c r="AN795">
        <v>2</v>
      </c>
      <c r="AO795">
        <v>4</v>
      </c>
      <c r="AP795">
        <v>3</v>
      </c>
      <c r="AQ795">
        <v>4</v>
      </c>
      <c r="AR795">
        <v>5</v>
      </c>
      <c r="AS795" s="6">
        <f t="shared" si="403"/>
        <v>22</v>
      </c>
      <c r="AT795" s="6">
        <f t="shared" si="404"/>
        <v>0.62983474426353547</v>
      </c>
      <c r="AU795" s="6">
        <f t="shared" si="405"/>
        <v>-1.6227965018447703</v>
      </c>
      <c r="AV795" s="6">
        <f t="shared" si="406"/>
        <v>0.2970787949802603</v>
      </c>
      <c r="AW795" s="6">
        <f t="shared" si="407"/>
        <v>-1.2620324046144913</v>
      </c>
      <c r="AX795" s="6">
        <f t="shared" si="408"/>
        <v>0.37758186298369223</v>
      </c>
      <c r="AY795" s="6">
        <f t="shared" si="409"/>
        <v>1.459731357959388</v>
      </c>
      <c r="AZ795" s="6"/>
      <c r="BA795" s="6"/>
      <c r="BB795" s="24">
        <f t="shared" si="410"/>
        <v>-2.0100357712064271E-2</v>
      </c>
      <c r="BC795" s="24">
        <f t="shared" si="417"/>
        <v>49.798996422879355</v>
      </c>
      <c r="BD795" s="20">
        <f t="shared" si="411"/>
        <v>-0.48877877833227173</v>
      </c>
      <c r="BE795" s="8">
        <f t="shared" si="400"/>
        <v>-0.12219469458306793</v>
      </c>
      <c r="BF795" s="20">
        <f t="shared" si="401"/>
        <v>48.77805305416932</v>
      </c>
    </row>
    <row r="796" spans="1:58" customFormat="1">
      <c r="A796" s="34">
        <v>54939</v>
      </c>
      <c r="B796" s="35">
        <v>43604.718055555553</v>
      </c>
      <c r="C796" s="34" t="s">
        <v>5</v>
      </c>
      <c r="D796" s="34">
        <v>2.5</v>
      </c>
      <c r="E796" s="34">
        <f t="shared" si="402"/>
        <v>2.5</v>
      </c>
      <c r="F796" s="34">
        <v>3</v>
      </c>
      <c r="G796" s="34">
        <f t="shared" si="388"/>
        <v>3</v>
      </c>
      <c r="H796" s="34">
        <v>0</v>
      </c>
      <c r="I796" s="34">
        <f t="shared" si="389"/>
        <v>0</v>
      </c>
      <c r="J796" s="30">
        <f t="shared" si="390"/>
        <v>-1.1867526898451031</v>
      </c>
      <c r="K796" s="30">
        <f t="shared" si="391"/>
        <v>0.41555493381315328</v>
      </c>
      <c r="L796" s="30">
        <f t="shared" si="392"/>
        <v>-0.61026742897824293</v>
      </c>
      <c r="M796" s="30">
        <f t="shared" si="393"/>
        <v>-0.99204019468001348</v>
      </c>
      <c r="N796" s="1"/>
      <c r="O796" s="1"/>
      <c r="P796" s="21">
        <f t="shared" si="394"/>
        <v>-0.39558422994836767</v>
      </c>
      <c r="Q796" s="21">
        <f t="shared" si="395"/>
        <v>46.044157700516323</v>
      </c>
      <c r="R796" s="34">
        <v>4</v>
      </c>
      <c r="S796" s="34">
        <v>4</v>
      </c>
      <c r="T796" s="34">
        <v>20</v>
      </c>
      <c r="U796" s="34">
        <v>7</v>
      </c>
      <c r="V796" s="34">
        <v>7</v>
      </c>
      <c r="W796" s="34">
        <v>2</v>
      </c>
      <c r="X796" s="28">
        <f t="shared" si="396"/>
        <v>5</v>
      </c>
      <c r="Y796" s="22">
        <f t="shared" si="397"/>
        <v>36.704000000000001</v>
      </c>
      <c r="Z796" s="3"/>
      <c r="AA796" s="22">
        <f t="shared" si="398"/>
        <v>1.20193402331524</v>
      </c>
      <c r="AB796" s="22">
        <f t="shared" si="399"/>
        <v>62.019340233152398</v>
      </c>
      <c r="AC796" s="34">
        <v>5</v>
      </c>
      <c r="AD796" s="34">
        <v>5</v>
      </c>
      <c r="AE796" s="34">
        <f t="shared" si="412"/>
        <v>10</v>
      </c>
      <c r="AF796" s="5">
        <f t="shared" si="413"/>
        <v>1.1260584871216406</v>
      </c>
      <c r="AG796" s="5">
        <v>61</v>
      </c>
      <c r="AH796" s="5">
        <f t="shared" si="418"/>
        <v>239</v>
      </c>
      <c r="AI796" s="5">
        <f t="shared" si="414"/>
        <v>0.48234854130089422</v>
      </c>
      <c r="AJ796" s="5"/>
      <c r="AK796" s="23">
        <f t="shared" si="415"/>
        <v>0.80420351421126735</v>
      </c>
      <c r="AL796" s="23">
        <f t="shared" si="416"/>
        <v>58.042035142112674</v>
      </c>
      <c r="AM796">
        <v>4</v>
      </c>
      <c r="AN796">
        <v>2</v>
      </c>
      <c r="AO796">
        <v>4</v>
      </c>
      <c r="AP796">
        <v>3</v>
      </c>
      <c r="AQ796">
        <v>4</v>
      </c>
      <c r="AR796">
        <v>5</v>
      </c>
      <c r="AS796" s="6">
        <f t="shared" si="403"/>
        <v>22</v>
      </c>
      <c r="AT796" s="6">
        <f t="shared" si="404"/>
        <v>0.62983474426353547</v>
      </c>
      <c r="AU796" s="6">
        <f t="shared" si="405"/>
        <v>-1.6227965018447703</v>
      </c>
      <c r="AV796" s="6">
        <f t="shared" si="406"/>
        <v>0.2970787949802603</v>
      </c>
      <c r="AW796" s="6">
        <f t="shared" si="407"/>
        <v>-1.2620324046144913</v>
      </c>
      <c r="AX796" s="6">
        <f t="shared" si="408"/>
        <v>0.37758186298369223</v>
      </c>
      <c r="AY796" s="6">
        <f t="shared" si="409"/>
        <v>1.459731357959388</v>
      </c>
      <c r="AZ796" s="6"/>
      <c r="BA796" s="6"/>
      <c r="BB796" s="24">
        <f t="shared" si="410"/>
        <v>-2.0100357712064271E-2</v>
      </c>
      <c r="BC796" s="24">
        <f t="shared" si="417"/>
        <v>49.798996422879355</v>
      </c>
      <c r="BD796" s="20">
        <f t="shared" si="411"/>
        <v>1.5904529498660755</v>
      </c>
      <c r="BE796" s="8">
        <f t="shared" si="400"/>
        <v>0.39761323746651889</v>
      </c>
      <c r="BF796" s="20">
        <f t="shared" si="401"/>
        <v>53.976132374665191</v>
      </c>
    </row>
    <row r="797" spans="1:58" customFormat="1">
      <c r="A797" s="34">
        <v>54939</v>
      </c>
      <c r="B797" s="35">
        <v>43604.854166666664</v>
      </c>
      <c r="C797" s="34" t="s">
        <v>6</v>
      </c>
      <c r="D797" s="34">
        <v>1.3</v>
      </c>
      <c r="E797" s="34">
        <f t="shared" si="402"/>
        <v>1.3</v>
      </c>
      <c r="F797" s="34">
        <v>3</v>
      </c>
      <c r="G797" s="34">
        <f t="shared" si="388"/>
        <v>3</v>
      </c>
      <c r="H797" s="34">
        <v>0</v>
      </c>
      <c r="I797" s="34">
        <f t="shared" si="389"/>
        <v>0</v>
      </c>
      <c r="J797" s="30">
        <f t="shared" si="390"/>
        <v>-2.1748758411847531</v>
      </c>
      <c r="K797" s="30">
        <f t="shared" si="391"/>
        <v>-0.57256821752649634</v>
      </c>
      <c r="L797" s="30">
        <f t="shared" si="392"/>
        <v>-0.61026742897824293</v>
      </c>
      <c r="M797" s="30">
        <f t="shared" si="393"/>
        <v>-0.99204019468001348</v>
      </c>
      <c r="N797" s="1"/>
      <c r="O797" s="1"/>
      <c r="P797" s="21">
        <f t="shared" si="394"/>
        <v>-0.72495861372825099</v>
      </c>
      <c r="Q797" s="21">
        <f t="shared" si="395"/>
        <v>42.750413862717494</v>
      </c>
      <c r="R797" s="34">
        <v>4</v>
      </c>
      <c r="S797" s="34">
        <v>4</v>
      </c>
      <c r="T797" s="34">
        <v>18</v>
      </c>
      <c r="U797" s="34">
        <v>3</v>
      </c>
      <c r="V797" s="34">
        <v>4</v>
      </c>
      <c r="W797" s="34">
        <v>1</v>
      </c>
      <c r="X797" s="28">
        <f t="shared" si="396"/>
        <v>6</v>
      </c>
      <c r="Y797" s="22">
        <f t="shared" si="397"/>
        <v>28.177</v>
      </c>
      <c r="Z797" s="3"/>
      <c r="AA797" s="22">
        <f t="shared" si="398"/>
        <v>9.8548798780528399E-2</v>
      </c>
      <c r="AB797" s="22">
        <f t="shared" si="399"/>
        <v>50.985487987805286</v>
      </c>
      <c r="AC797" s="34">
        <v>5</v>
      </c>
      <c r="AD797" s="34">
        <v>5</v>
      </c>
      <c r="AE797" s="34">
        <f t="shared" si="412"/>
        <v>10</v>
      </c>
      <c r="AF797" s="5">
        <f t="shared" si="413"/>
        <v>1.1260584871216406</v>
      </c>
      <c r="AG797" s="5">
        <v>61</v>
      </c>
      <c r="AH797" s="5">
        <f t="shared" si="418"/>
        <v>239</v>
      </c>
      <c r="AI797" s="5">
        <f t="shared" si="414"/>
        <v>0.48234854130089422</v>
      </c>
      <c r="AJ797" s="5"/>
      <c r="AK797" s="23">
        <f t="shared" si="415"/>
        <v>0.80420351421126735</v>
      </c>
      <c r="AL797" s="23">
        <f t="shared" si="416"/>
        <v>58.042035142112674</v>
      </c>
      <c r="AM797">
        <v>4</v>
      </c>
      <c r="AN797">
        <v>2</v>
      </c>
      <c r="AO797">
        <v>4</v>
      </c>
      <c r="AP797">
        <v>3</v>
      </c>
      <c r="AQ797">
        <v>4</v>
      </c>
      <c r="AR797">
        <v>5</v>
      </c>
      <c r="AS797" s="6">
        <f t="shared" si="403"/>
        <v>22</v>
      </c>
      <c r="AT797" s="6">
        <f t="shared" si="404"/>
        <v>0.62983474426353547</v>
      </c>
      <c r="AU797" s="6">
        <f t="shared" si="405"/>
        <v>-1.6227965018447703</v>
      </c>
      <c r="AV797" s="6">
        <f t="shared" si="406"/>
        <v>0.2970787949802603</v>
      </c>
      <c r="AW797" s="6">
        <f t="shared" si="407"/>
        <v>-1.2620324046144913</v>
      </c>
      <c r="AX797" s="6">
        <f t="shared" si="408"/>
        <v>0.37758186298369223</v>
      </c>
      <c r="AY797" s="6">
        <f t="shared" si="409"/>
        <v>1.459731357959388</v>
      </c>
      <c r="AZ797" s="6"/>
      <c r="BA797" s="6"/>
      <c r="BB797" s="24">
        <f t="shared" si="410"/>
        <v>-2.0100357712064271E-2</v>
      </c>
      <c r="BC797" s="24">
        <f t="shared" si="417"/>
        <v>49.798996422879355</v>
      </c>
      <c r="BD797" s="20">
        <f t="shared" si="411"/>
        <v>0.15769334155148043</v>
      </c>
      <c r="BE797" s="8">
        <f t="shared" si="400"/>
        <v>3.9423335387870108E-2</v>
      </c>
      <c r="BF797" s="20">
        <f t="shared" si="401"/>
        <v>50.394233353878704</v>
      </c>
    </row>
    <row r="798" spans="1:58" customFormat="1">
      <c r="A798" s="34">
        <v>54939</v>
      </c>
      <c r="B798" s="35">
        <v>43605.4375</v>
      </c>
      <c r="C798" s="34" t="s">
        <v>9</v>
      </c>
      <c r="D798" s="34">
        <v>0.95</v>
      </c>
      <c r="E798" s="34">
        <f t="shared" si="402"/>
        <v>0.95</v>
      </c>
      <c r="F798" s="34">
        <v>4</v>
      </c>
      <c r="G798" s="34">
        <f t="shared" si="388"/>
        <v>4</v>
      </c>
      <c r="H798" s="34">
        <v>0</v>
      </c>
      <c r="I798" s="34">
        <f t="shared" si="389"/>
        <v>0</v>
      </c>
      <c r="J798" s="30">
        <f t="shared" si="390"/>
        <v>-1.4102948054372675</v>
      </c>
      <c r="K798" s="30">
        <f t="shared" si="391"/>
        <v>-0.86077080333389422</v>
      </c>
      <c r="L798" s="30">
        <f t="shared" si="392"/>
        <v>0.44251619257664032</v>
      </c>
      <c r="M798" s="30">
        <f t="shared" si="393"/>
        <v>-0.99204019468001348</v>
      </c>
      <c r="N798" s="1"/>
      <c r="O798" s="1"/>
      <c r="P798" s="21">
        <f t="shared" si="394"/>
        <v>-0.47009826847908914</v>
      </c>
      <c r="Q798" s="21">
        <f t="shared" si="395"/>
        <v>45.299017315209106</v>
      </c>
      <c r="R798" s="34">
        <v>5</v>
      </c>
      <c r="S798" s="34">
        <v>4</v>
      </c>
      <c r="T798" s="34">
        <v>18</v>
      </c>
      <c r="U798" s="34">
        <v>5</v>
      </c>
      <c r="V798" s="34">
        <v>5</v>
      </c>
      <c r="W798" s="34">
        <v>2</v>
      </c>
      <c r="X798" s="28">
        <f t="shared" si="396"/>
        <v>5</v>
      </c>
      <c r="Y798" s="22">
        <f t="shared" si="397"/>
        <v>31.603999999999996</v>
      </c>
      <c r="Z798" s="3"/>
      <c r="AA798" s="22">
        <f t="shared" si="398"/>
        <v>0.54199915230233586</v>
      </c>
      <c r="AB798" s="22">
        <f t="shared" si="399"/>
        <v>55.419991523023356</v>
      </c>
      <c r="AC798" s="34">
        <v>3</v>
      </c>
      <c r="AD798" s="34">
        <v>2</v>
      </c>
      <c r="AE798" s="34">
        <f t="shared" si="412"/>
        <v>5</v>
      </c>
      <c r="AF798" s="5">
        <f t="shared" si="413"/>
        <v>-0.56156133370750683</v>
      </c>
      <c r="AG798" s="5">
        <v>61</v>
      </c>
      <c r="AH798" s="5">
        <f t="shared" si="418"/>
        <v>239</v>
      </c>
      <c r="AI798" s="5">
        <f t="shared" si="414"/>
        <v>0.48234854130089422</v>
      </c>
      <c r="AJ798" s="5"/>
      <c r="AK798" s="23">
        <f t="shared" si="415"/>
        <v>-3.9606396203306304E-2</v>
      </c>
      <c r="AL798" s="23">
        <f t="shared" si="416"/>
        <v>49.603936037966939</v>
      </c>
      <c r="AM798">
        <v>4</v>
      </c>
      <c r="AN798">
        <v>5</v>
      </c>
      <c r="AO798">
        <v>5</v>
      </c>
      <c r="AP798">
        <v>4</v>
      </c>
      <c r="AQ798">
        <v>4</v>
      </c>
      <c r="AR798">
        <v>5</v>
      </c>
      <c r="AS798" s="6">
        <f t="shared" si="403"/>
        <v>27</v>
      </c>
      <c r="AT798" s="6">
        <f t="shared" si="404"/>
        <v>0.62983474426353547</v>
      </c>
      <c r="AU798" s="6">
        <f t="shared" si="405"/>
        <v>1.6649470603342449</v>
      </c>
      <c r="AV798" s="6">
        <f t="shared" si="406"/>
        <v>1.423502559280414</v>
      </c>
      <c r="AW798" s="6">
        <f t="shared" si="407"/>
        <v>-0.2620324046144914</v>
      </c>
      <c r="AX798" s="6">
        <f t="shared" si="408"/>
        <v>0.37758186298369223</v>
      </c>
      <c r="AY798" s="6">
        <f t="shared" si="409"/>
        <v>1.459731357959388</v>
      </c>
      <c r="AZ798" s="6"/>
      <c r="BA798" s="6"/>
      <c r="BB798" s="24">
        <f t="shared" si="410"/>
        <v>0.8822608633677973</v>
      </c>
      <c r="BC798" s="24">
        <f t="shared" si="417"/>
        <v>58.822608633677973</v>
      </c>
      <c r="BD798" s="20">
        <f t="shared" si="411"/>
        <v>0.91455535098773777</v>
      </c>
      <c r="BE798" s="8">
        <f t="shared" si="400"/>
        <v>0.22863883774693444</v>
      </c>
      <c r="BF798" s="20">
        <f t="shared" si="401"/>
        <v>52.286388377469343</v>
      </c>
    </row>
    <row r="799" spans="1:58" customFormat="1">
      <c r="A799" s="34">
        <v>54939</v>
      </c>
      <c r="B799" s="35">
        <v>43605.615277777775</v>
      </c>
      <c r="C799" s="34" t="s">
        <v>4</v>
      </c>
      <c r="D799" s="34">
        <v>1.5</v>
      </c>
      <c r="E799" s="34">
        <f t="shared" si="402"/>
        <v>1.5</v>
      </c>
      <c r="F799" s="34">
        <v>4</v>
      </c>
      <c r="G799" s="34">
        <f t="shared" si="388"/>
        <v>4</v>
      </c>
      <c r="H799" s="34">
        <v>0</v>
      </c>
      <c r="I799" s="34">
        <f t="shared" si="389"/>
        <v>0</v>
      </c>
      <c r="J799" s="30">
        <f t="shared" si="390"/>
        <v>-0.95740502773992797</v>
      </c>
      <c r="K799" s="30">
        <f t="shared" si="391"/>
        <v>-0.40788102563655476</v>
      </c>
      <c r="L799" s="30">
        <f t="shared" si="392"/>
        <v>0.44251619257664032</v>
      </c>
      <c r="M799" s="30">
        <f t="shared" si="393"/>
        <v>-0.99204019468001348</v>
      </c>
      <c r="N799" s="1"/>
      <c r="O799" s="1"/>
      <c r="P799" s="21">
        <f t="shared" si="394"/>
        <v>-0.31913500924664268</v>
      </c>
      <c r="Q799" s="21">
        <f t="shared" si="395"/>
        <v>46.808649907533571</v>
      </c>
      <c r="R799" s="34">
        <v>5</v>
      </c>
      <c r="S799" s="34">
        <v>4</v>
      </c>
      <c r="T799" s="34">
        <v>18</v>
      </c>
      <c r="U799" s="34">
        <v>5</v>
      </c>
      <c r="V799" s="34">
        <v>5</v>
      </c>
      <c r="W799" s="34">
        <v>2</v>
      </c>
      <c r="X799" s="28">
        <f t="shared" si="396"/>
        <v>5</v>
      </c>
      <c r="Y799" s="22">
        <f t="shared" si="397"/>
        <v>31.603999999999996</v>
      </c>
      <c r="Z799" s="3"/>
      <c r="AA799" s="22">
        <f t="shared" si="398"/>
        <v>0.54199915230233586</v>
      </c>
      <c r="AB799" s="22">
        <f t="shared" si="399"/>
        <v>55.419991523023356</v>
      </c>
      <c r="AC799" s="34">
        <v>3</v>
      </c>
      <c r="AD799" s="34">
        <v>2</v>
      </c>
      <c r="AE799" s="34">
        <f t="shared" si="412"/>
        <v>5</v>
      </c>
      <c r="AF799" s="5">
        <f t="shared" si="413"/>
        <v>-0.56156133370750683</v>
      </c>
      <c r="AG799" s="5">
        <v>61</v>
      </c>
      <c r="AH799" s="5">
        <f t="shared" si="418"/>
        <v>239</v>
      </c>
      <c r="AI799" s="5">
        <f t="shared" si="414"/>
        <v>0.48234854130089422</v>
      </c>
      <c r="AJ799" s="5"/>
      <c r="AK799" s="23">
        <f t="shared" si="415"/>
        <v>-3.9606396203306304E-2</v>
      </c>
      <c r="AL799" s="23">
        <f t="shared" si="416"/>
        <v>49.603936037966939</v>
      </c>
      <c r="AM799">
        <v>4</v>
      </c>
      <c r="AN799">
        <v>5</v>
      </c>
      <c r="AO799">
        <v>5</v>
      </c>
      <c r="AP799">
        <v>4</v>
      </c>
      <c r="AQ799">
        <v>4</v>
      </c>
      <c r="AR799">
        <v>5</v>
      </c>
      <c r="AS799" s="6">
        <f t="shared" si="403"/>
        <v>27</v>
      </c>
      <c r="AT799" s="6">
        <f t="shared" si="404"/>
        <v>0.62983474426353547</v>
      </c>
      <c r="AU799" s="6">
        <f t="shared" si="405"/>
        <v>1.6649470603342449</v>
      </c>
      <c r="AV799" s="6">
        <f t="shared" si="406"/>
        <v>1.423502559280414</v>
      </c>
      <c r="AW799" s="6">
        <f t="shared" si="407"/>
        <v>-0.2620324046144914</v>
      </c>
      <c r="AX799" s="6">
        <f t="shared" si="408"/>
        <v>0.37758186298369223</v>
      </c>
      <c r="AY799" s="6">
        <f t="shared" si="409"/>
        <v>1.459731357959388</v>
      </c>
      <c r="AZ799" s="6"/>
      <c r="BA799" s="6"/>
      <c r="BB799" s="24">
        <f t="shared" si="410"/>
        <v>0.8822608633677973</v>
      </c>
      <c r="BC799" s="24">
        <f t="shared" si="417"/>
        <v>58.822608633677973</v>
      </c>
      <c r="BD799" s="20">
        <f t="shared" si="411"/>
        <v>1.0655186102201841</v>
      </c>
      <c r="BE799" s="8">
        <f t="shared" si="400"/>
        <v>0.26637965255504603</v>
      </c>
      <c r="BF799" s="20">
        <f t="shared" si="401"/>
        <v>52.66379652555046</v>
      </c>
    </row>
    <row r="800" spans="1:58" customFormat="1">
      <c r="A800" s="34">
        <v>54939</v>
      </c>
      <c r="B800" s="35">
        <v>43605.779166666667</v>
      </c>
      <c r="C800" s="34" t="s">
        <v>5</v>
      </c>
      <c r="D800" s="34">
        <v>3</v>
      </c>
      <c r="E800" s="34">
        <f t="shared" si="402"/>
        <v>3</v>
      </c>
      <c r="F800" s="34">
        <v>4</v>
      </c>
      <c r="G800" s="34">
        <f t="shared" si="388"/>
        <v>4</v>
      </c>
      <c r="H800" s="34">
        <v>5</v>
      </c>
      <c r="I800" s="34">
        <f t="shared" si="389"/>
        <v>5</v>
      </c>
      <c r="J800" s="30">
        <f t="shared" si="390"/>
        <v>2.7994153280793608</v>
      </c>
      <c r="K800" s="30">
        <f t="shared" si="391"/>
        <v>0.82727291353800725</v>
      </c>
      <c r="L800" s="30">
        <f t="shared" si="392"/>
        <v>0.44251619257664032</v>
      </c>
      <c r="M800" s="30">
        <f t="shared" si="393"/>
        <v>1.5296262219647134</v>
      </c>
      <c r="N800" s="1"/>
      <c r="O800" s="1"/>
      <c r="P800" s="21">
        <f t="shared" si="394"/>
        <v>0.9331384426931203</v>
      </c>
      <c r="Q800" s="21">
        <f t="shared" si="395"/>
        <v>59.331384426931201</v>
      </c>
      <c r="R800" s="34">
        <v>3</v>
      </c>
      <c r="S800" s="34">
        <v>4</v>
      </c>
      <c r="T800" s="34">
        <v>14</v>
      </c>
      <c r="U800" s="34">
        <v>3</v>
      </c>
      <c r="V800" s="34">
        <v>2</v>
      </c>
      <c r="W800" s="34">
        <v>3</v>
      </c>
      <c r="X800" s="28">
        <f t="shared" si="396"/>
        <v>4</v>
      </c>
      <c r="Y800" s="22">
        <f t="shared" si="397"/>
        <v>22.100999999999999</v>
      </c>
      <c r="Z800" s="3"/>
      <c r="AA800" s="22">
        <f t="shared" si="398"/>
        <v>-0.68767949068504075</v>
      </c>
      <c r="AB800" s="22">
        <f t="shared" si="399"/>
        <v>43.123205093149593</v>
      </c>
      <c r="AC800" s="34">
        <v>3</v>
      </c>
      <c r="AD800" s="34">
        <v>2</v>
      </c>
      <c r="AE800" s="34">
        <f t="shared" si="412"/>
        <v>5</v>
      </c>
      <c r="AF800" s="5">
        <f t="shared" si="413"/>
        <v>-0.56156133370750683</v>
      </c>
      <c r="AG800" s="5">
        <v>61</v>
      </c>
      <c r="AH800" s="5">
        <f t="shared" si="418"/>
        <v>239</v>
      </c>
      <c r="AI800" s="5">
        <f t="shared" si="414"/>
        <v>0.48234854130089422</v>
      </c>
      <c r="AJ800" s="5"/>
      <c r="AK800" s="23">
        <f t="shared" si="415"/>
        <v>-3.9606396203306304E-2</v>
      </c>
      <c r="AL800" s="23">
        <f t="shared" si="416"/>
        <v>49.603936037966939</v>
      </c>
      <c r="AM800">
        <v>4</v>
      </c>
      <c r="AN800">
        <v>5</v>
      </c>
      <c r="AO800">
        <v>5</v>
      </c>
      <c r="AP800">
        <v>4</v>
      </c>
      <c r="AQ800">
        <v>4</v>
      </c>
      <c r="AR800">
        <v>5</v>
      </c>
      <c r="AS800" s="6">
        <f t="shared" si="403"/>
        <v>27</v>
      </c>
      <c r="AT800" s="6">
        <f t="shared" si="404"/>
        <v>0.62983474426353547</v>
      </c>
      <c r="AU800" s="6">
        <f t="shared" si="405"/>
        <v>1.6649470603342449</v>
      </c>
      <c r="AV800" s="6">
        <f t="shared" si="406"/>
        <v>1.423502559280414</v>
      </c>
      <c r="AW800" s="6">
        <f t="shared" si="407"/>
        <v>-0.2620324046144914</v>
      </c>
      <c r="AX800" s="6">
        <f t="shared" si="408"/>
        <v>0.37758186298369223</v>
      </c>
      <c r="AY800" s="6">
        <f t="shared" si="409"/>
        <v>1.459731357959388</v>
      </c>
      <c r="AZ800" s="6"/>
      <c r="BA800" s="6"/>
      <c r="BB800" s="24">
        <f t="shared" si="410"/>
        <v>0.8822608633677973</v>
      </c>
      <c r="BC800" s="24">
        <f t="shared" si="417"/>
        <v>58.822608633677973</v>
      </c>
      <c r="BD800" s="20">
        <f t="shared" si="411"/>
        <v>1.0881134191725705</v>
      </c>
      <c r="BE800" s="8">
        <f t="shared" si="400"/>
        <v>0.27202835479314263</v>
      </c>
      <c r="BF800" s="20">
        <f t="shared" si="401"/>
        <v>52.720283547931423</v>
      </c>
    </row>
    <row r="801" spans="1:58" customFormat="1">
      <c r="A801" s="34">
        <v>54939</v>
      </c>
      <c r="B801" s="35">
        <v>43605.854166666664</v>
      </c>
      <c r="C801" s="34" t="s">
        <v>6</v>
      </c>
      <c r="D801" s="34">
        <v>3</v>
      </c>
      <c r="E801" s="34">
        <f t="shared" si="402"/>
        <v>3</v>
      </c>
      <c r="F801" s="34">
        <v>4</v>
      </c>
      <c r="G801" s="34">
        <f t="shared" si="388"/>
        <v>4</v>
      </c>
      <c r="H801" s="34">
        <v>5</v>
      </c>
      <c r="I801" s="34">
        <f t="shared" si="389"/>
        <v>5</v>
      </c>
      <c r="J801" s="30">
        <f t="shared" si="390"/>
        <v>2.7994153280793608</v>
      </c>
      <c r="K801" s="30">
        <f t="shared" si="391"/>
        <v>0.82727291353800725</v>
      </c>
      <c r="L801" s="30">
        <f t="shared" si="392"/>
        <v>0.44251619257664032</v>
      </c>
      <c r="M801" s="30">
        <f t="shared" si="393"/>
        <v>1.5296262219647134</v>
      </c>
      <c r="N801" s="1"/>
      <c r="O801" s="1"/>
      <c r="P801" s="21">
        <f t="shared" si="394"/>
        <v>0.9331384426931203</v>
      </c>
      <c r="Q801" s="21">
        <f t="shared" si="395"/>
        <v>59.331384426931201</v>
      </c>
      <c r="R801" s="34">
        <v>4</v>
      </c>
      <c r="S801" s="34">
        <v>4</v>
      </c>
      <c r="T801" s="34">
        <v>17</v>
      </c>
      <c r="U801" s="34">
        <v>3</v>
      </c>
      <c r="V801" s="34">
        <v>4</v>
      </c>
      <c r="W801" s="34">
        <v>1</v>
      </c>
      <c r="X801" s="28">
        <f t="shared" si="396"/>
        <v>6</v>
      </c>
      <c r="Y801" s="22">
        <f t="shared" si="397"/>
        <v>27.187999999999999</v>
      </c>
      <c r="Z801" s="3"/>
      <c r="AA801" s="22">
        <f t="shared" si="398"/>
        <v>-2.9426806598248503E-2</v>
      </c>
      <c r="AB801" s="22">
        <f t="shared" si="399"/>
        <v>49.705731934017514</v>
      </c>
      <c r="AC801" s="34">
        <v>3</v>
      </c>
      <c r="AD801" s="34">
        <v>2</v>
      </c>
      <c r="AE801" s="34">
        <f t="shared" si="412"/>
        <v>5</v>
      </c>
      <c r="AF801" s="5">
        <f t="shared" si="413"/>
        <v>-0.56156133370750683</v>
      </c>
      <c r="AG801" s="5">
        <v>61</v>
      </c>
      <c r="AH801" s="5">
        <f t="shared" si="418"/>
        <v>239</v>
      </c>
      <c r="AI801" s="5">
        <f t="shared" si="414"/>
        <v>0.48234854130089422</v>
      </c>
      <c r="AJ801" s="5"/>
      <c r="AK801" s="23">
        <f t="shared" si="415"/>
        <v>-3.9606396203306304E-2</v>
      </c>
      <c r="AL801" s="23">
        <f t="shared" si="416"/>
        <v>49.603936037966939</v>
      </c>
      <c r="AM801">
        <v>4</v>
      </c>
      <c r="AN801">
        <v>5</v>
      </c>
      <c r="AO801">
        <v>5</v>
      </c>
      <c r="AP801">
        <v>4</v>
      </c>
      <c r="AQ801">
        <v>4</v>
      </c>
      <c r="AR801">
        <v>5</v>
      </c>
      <c r="AS801" s="6">
        <f t="shared" si="403"/>
        <v>27</v>
      </c>
      <c r="AT801" s="6">
        <f t="shared" si="404"/>
        <v>0.62983474426353547</v>
      </c>
      <c r="AU801" s="6">
        <f t="shared" si="405"/>
        <v>1.6649470603342449</v>
      </c>
      <c r="AV801" s="6">
        <f t="shared" si="406"/>
        <v>1.423502559280414</v>
      </c>
      <c r="AW801" s="6">
        <f t="shared" si="407"/>
        <v>-0.2620324046144914</v>
      </c>
      <c r="AX801" s="6">
        <f t="shared" si="408"/>
        <v>0.37758186298369223</v>
      </c>
      <c r="AY801" s="6">
        <f t="shared" si="409"/>
        <v>1.459731357959388</v>
      </c>
      <c r="AZ801" s="6"/>
      <c r="BA801" s="6"/>
      <c r="BB801" s="24">
        <f t="shared" si="410"/>
        <v>0.8822608633677973</v>
      </c>
      <c r="BC801" s="24">
        <f t="shared" si="417"/>
        <v>58.822608633677973</v>
      </c>
      <c r="BD801" s="20">
        <f t="shared" si="411"/>
        <v>1.7463661032593629</v>
      </c>
      <c r="BE801" s="8">
        <f t="shared" si="400"/>
        <v>0.43659152581484073</v>
      </c>
      <c r="BF801" s="20">
        <f t="shared" si="401"/>
        <v>54.365915258148405</v>
      </c>
    </row>
    <row r="802" spans="1:58" customFormat="1">
      <c r="A802" s="34">
        <v>54939</v>
      </c>
      <c r="B802" s="35">
        <v>43606.4375</v>
      </c>
      <c r="C802" s="34" t="s">
        <v>10</v>
      </c>
      <c r="D802" s="34">
        <v>1.5</v>
      </c>
      <c r="E802" s="34">
        <f t="shared" si="402"/>
        <v>1.5</v>
      </c>
      <c r="F802" s="34">
        <v>4</v>
      </c>
      <c r="G802" s="34">
        <f t="shared" si="388"/>
        <v>4</v>
      </c>
      <c r="H802" s="34">
        <v>0</v>
      </c>
      <c r="I802" s="34">
        <f t="shared" si="389"/>
        <v>0</v>
      </c>
      <c r="J802" s="30">
        <f t="shared" si="390"/>
        <v>-0.95740502773992797</v>
      </c>
      <c r="K802" s="30">
        <f t="shared" si="391"/>
        <v>-0.40788102563655476</v>
      </c>
      <c r="L802" s="30">
        <f t="shared" si="392"/>
        <v>0.44251619257664032</v>
      </c>
      <c r="M802" s="30">
        <f t="shared" si="393"/>
        <v>-0.99204019468001348</v>
      </c>
      <c r="N802" s="1"/>
      <c r="O802" s="1"/>
      <c r="P802" s="21">
        <f t="shared" si="394"/>
        <v>-0.31913500924664268</v>
      </c>
      <c r="Q802" s="21">
        <f t="shared" si="395"/>
        <v>46.808649907533571</v>
      </c>
      <c r="R802" s="34">
        <v>4</v>
      </c>
      <c r="S802" s="34">
        <v>4</v>
      </c>
      <c r="T802" s="34">
        <v>18</v>
      </c>
      <c r="U802" s="34">
        <v>3</v>
      </c>
      <c r="V802" s="34">
        <v>4</v>
      </c>
      <c r="W802" s="34">
        <v>1</v>
      </c>
      <c r="X802" s="28">
        <f t="shared" si="396"/>
        <v>6</v>
      </c>
      <c r="Y802" s="22">
        <f t="shared" si="397"/>
        <v>28.177</v>
      </c>
      <c r="Z802" s="3"/>
      <c r="AA802" s="22">
        <f t="shared" si="398"/>
        <v>9.8548798780528399E-2</v>
      </c>
      <c r="AB802" s="22">
        <f t="shared" si="399"/>
        <v>50.985487987805286</v>
      </c>
      <c r="AC802" s="34">
        <v>5</v>
      </c>
      <c r="AD802" s="34">
        <v>5</v>
      </c>
      <c r="AE802" s="34">
        <f t="shared" si="412"/>
        <v>10</v>
      </c>
      <c r="AF802" s="5">
        <f t="shared" si="413"/>
        <v>1.1260584871216406</v>
      </c>
      <c r="AG802" s="5">
        <v>61</v>
      </c>
      <c r="AH802" s="5">
        <f t="shared" si="418"/>
        <v>239</v>
      </c>
      <c r="AI802" s="5">
        <f t="shared" si="414"/>
        <v>0.48234854130089422</v>
      </c>
      <c r="AJ802" s="5"/>
      <c r="AK802" s="23">
        <f t="shared" si="415"/>
        <v>0.80420351421126735</v>
      </c>
      <c r="AL802" s="23">
        <f t="shared" si="416"/>
        <v>58.042035142112674</v>
      </c>
      <c r="AM802">
        <v>4</v>
      </c>
      <c r="AN802">
        <v>3</v>
      </c>
      <c r="AO802">
        <v>3</v>
      </c>
      <c r="AP802">
        <v>3</v>
      </c>
      <c r="AQ802">
        <v>4</v>
      </c>
      <c r="AR802">
        <v>4</v>
      </c>
      <c r="AS802" s="6">
        <f t="shared" si="403"/>
        <v>21</v>
      </c>
      <c r="AT802" s="6">
        <f t="shared" si="404"/>
        <v>0.62983474426353547</v>
      </c>
      <c r="AU802" s="6">
        <f t="shared" si="405"/>
        <v>-0.52688198111843199</v>
      </c>
      <c r="AV802" s="6">
        <f t="shared" si="406"/>
        <v>-0.82934496931989354</v>
      </c>
      <c r="AW802" s="6">
        <f t="shared" si="407"/>
        <v>-1.2620324046144913</v>
      </c>
      <c r="AX802" s="6">
        <f t="shared" si="408"/>
        <v>0.37758186298369223</v>
      </c>
      <c r="AY802" s="6">
        <f t="shared" si="409"/>
        <v>0.25555636805068033</v>
      </c>
      <c r="AZ802" s="6"/>
      <c r="BA802" s="6"/>
      <c r="BB802" s="24">
        <f t="shared" si="410"/>
        <v>-0.22588106329248481</v>
      </c>
      <c r="BC802" s="24">
        <f t="shared" si="417"/>
        <v>47.741189367075151</v>
      </c>
      <c r="BD802" s="20">
        <f t="shared" si="411"/>
        <v>0.35773624045266827</v>
      </c>
      <c r="BE802" s="8">
        <f t="shared" si="400"/>
        <v>8.9434060113167069E-2</v>
      </c>
      <c r="BF802" s="20">
        <f t="shared" si="401"/>
        <v>50.894340601131674</v>
      </c>
    </row>
    <row r="803" spans="1:58" customFormat="1">
      <c r="A803" s="34">
        <v>54939</v>
      </c>
      <c r="B803" s="35">
        <v>43606.602083333331</v>
      </c>
      <c r="C803" s="34" t="s">
        <v>4</v>
      </c>
      <c r="D803" s="37">
        <v>1.6299999999999997</v>
      </c>
      <c r="E803" s="1">
        <f t="shared" si="402"/>
        <v>1.6299999999999997</v>
      </c>
      <c r="F803" s="37">
        <v>3</v>
      </c>
      <c r="G803" s="1">
        <f t="shared" si="388"/>
        <v>3</v>
      </c>
      <c r="H803" s="37">
        <v>1</v>
      </c>
      <c r="I803" s="1">
        <f t="shared" si="389"/>
        <v>1</v>
      </c>
      <c r="J803" s="30">
        <f t="shared" si="390"/>
        <v>-1.398808691237404</v>
      </c>
      <c r="K803" s="30">
        <f t="shared" si="391"/>
        <v>-0.30083435090809296</v>
      </c>
      <c r="L803" s="30">
        <f t="shared" si="392"/>
        <v>-0.61026742897824293</v>
      </c>
      <c r="M803" s="30">
        <f t="shared" si="393"/>
        <v>-0.48770691135106803</v>
      </c>
      <c r="N803" s="1"/>
      <c r="O803" s="1"/>
      <c r="P803" s="21">
        <f t="shared" si="394"/>
        <v>-0.46626956374580136</v>
      </c>
      <c r="Q803" s="21">
        <f t="shared" si="395"/>
        <v>45.337304362541985</v>
      </c>
      <c r="R803" s="34">
        <v>3</v>
      </c>
      <c r="S803" s="34">
        <v>4</v>
      </c>
      <c r="T803" s="34">
        <v>18</v>
      </c>
      <c r="U803" s="34">
        <v>4</v>
      </c>
      <c r="V803" s="34">
        <v>5</v>
      </c>
      <c r="W803" s="34">
        <v>1</v>
      </c>
      <c r="X803" s="28">
        <f t="shared" si="396"/>
        <v>6</v>
      </c>
      <c r="Y803" s="22">
        <f t="shared" si="397"/>
        <v>29.465</v>
      </c>
      <c r="Z803" s="3"/>
      <c r="AA803" s="22">
        <f t="shared" si="398"/>
        <v>0.26521470345986564</v>
      </c>
      <c r="AB803" s="22">
        <f t="shared" si="399"/>
        <v>52.652147034598656</v>
      </c>
      <c r="AC803" s="34">
        <v>5</v>
      </c>
      <c r="AD803" s="34">
        <v>5</v>
      </c>
      <c r="AE803" s="34">
        <f t="shared" si="412"/>
        <v>10</v>
      </c>
      <c r="AF803" s="5">
        <f t="shared" si="413"/>
        <v>1.1260584871216406</v>
      </c>
      <c r="AG803" s="5">
        <v>61</v>
      </c>
      <c r="AH803" s="5">
        <f t="shared" si="418"/>
        <v>239</v>
      </c>
      <c r="AI803" s="5">
        <f t="shared" si="414"/>
        <v>0.48234854130089422</v>
      </c>
      <c r="AJ803" s="5"/>
      <c r="AK803" s="23">
        <f t="shared" si="415"/>
        <v>0.80420351421126735</v>
      </c>
      <c r="AL803" s="23">
        <f t="shared" si="416"/>
        <v>58.042035142112674</v>
      </c>
      <c r="AM803">
        <v>4</v>
      </c>
      <c r="AN803">
        <v>3</v>
      </c>
      <c r="AO803">
        <v>3</v>
      </c>
      <c r="AP803">
        <v>3</v>
      </c>
      <c r="AQ803">
        <v>4</v>
      </c>
      <c r="AR803">
        <v>4</v>
      </c>
      <c r="AS803" s="6">
        <f t="shared" si="403"/>
        <v>21</v>
      </c>
      <c r="AT803" s="6">
        <f t="shared" si="404"/>
        <v>0.62983474426353547</v>
      </c>
      <c r="AU803" s="6">
        <f t="shared" si="405"/>
        <v>-0.52688198111843199</v>
      </c>
      <c r="AV803" s="6">
        <f t="shared" si="406"/>
        <v>-0.82934496931989354</v>
      </c>
      <c r="AW803" s="6">
        <f t="shared" si="407"/>
        <v>-1.2620324046144913</v>
      </c>
      <c r="AX803" s="6">
        <f t="shared" si="408"/>
        <v>0.37758186298369223</v>
      </c>
      <c r="AY803" s="6">
        <f t="shared" si="409"/>
        <v>0.25555636805068033</v>
      </c>
      <c r="AZ803" s="6"/>
      <c r="BA803" s="6"/>
      <c r="BB803" s="24">
        <f t="shared" si="410"/>
        <v>-0.22588106329248481</v>
      </c>
      <c r="BC803" s="24">
        <f t="shared" si="417"/>
        <v>47.741189367075151</v>
      </c>
      <c r="BD803" s="20">
        <f t="shared" si="411"/>
        <v>0.37726759063284687</v>
      </c>
      <c r="BE803" s="8">
        <f t="shared" si="400"/>
        <v>9.4316897658211718E-2</v>
      </c>
      <c r="BF803" s="20">
        <f t="shared" si="401"/>
        <v>50.943168976582115</v>
      </c>
    </row>
    <row r="804" spans="1:58" customFormat="1">
      <c r="A804" s="34">
        <v>54939</v>
      </c>
      <c r="B804" s="35">
        <v>43606.745833333334</v>
      </c>
      <c r="C804" s="34" t="s">
        <v>5</v>
      </c>
      <c r="D804" s="37">
        <v>1.6299999999999997</v>
      </c>
      <c r="E804" s="1">
        <f t="shared" si="402"/>
        <v>1.6299999999999997</v>
      </c>
      <c r="F804" s="37">
        <v>3</v>
      </c>
      <c r="G804" s="1">
        <f t="shared" si="388"/>
        <v>3</v>
      </c>
      <c r="H804" s="37">
        <v>1</v>
      </c>
      <c r="I804" s="1">
        <f t="shared" si="389"/>
        <v>1</v>
      </c>
      <c r="J804" s="30">
        <f t="shared" si="390"/>
        <v>-1.398808691237404</v>
      </c>
      <c r="K804" s="30">
        <f t="shared" si="391"/>
        <v>-0.30083435090809296</v>
      </c>
      <c r="L804" s="30">
        <f t="shared" si="392"/>
        <v>-0.61026742897824293</v>
      </c>
      <c r="M804" s="30">
        <f t="shared" si="393"/>
        <v>-0.48770691135106803</v>
      </c>
      <c r="N804" s="1"/>
      <c r="O804" s="1"/>
      <c r="P804" s="21">
        <f t="shared" si="394"/>
        <v>-0.46626956374580136</v>
      </c>
      <c r="Q804" s="21">
        <f t="shared" si="395"/>
        <v>45.337304362541985</v>
      </c>
      <c r="R804" s="34">
        <v>4</v>
      </c>
      <c r="S804" s="34">
        <v>4</v>
      </c>
      <c r="T804" s="34">
        <v>19</v>
      </c>
      <c r="U804" s="34">
        <v>6</v>
      </c>
      <c r="V804" s="34">
        <v>6</v>
      </c>
      <c r="W804" s="34">
        <v>2</v>
      </c>
      <c r="X804" s="28">
        <f t="shared" si="396"/>
        <v>5</v>
      </c>
      <c r="Y804" s="22">
        <f t="shared" si="397"/>
        <v>33.881</v>
      </c>
      <c r="Z804" s="3"/>
      <c r="AA804" s="22">
        <f t="shared" si="398"/>
        <v>0.83664066236045043</v>
      </c>
      <c r="AB804" s="22">
        <f t="shared" si="399"/>
        <v>58.366406623604504</v>
      </c>
      <c r="AC804" s="34">
        <v>5</v>
      </c>
      <c r="AD804" s="34">
        <v>5</v>
      </c>
      <c r="AE804" s="34">
        <f t="shared" si="412"/>
        <v>10</v>
      </c>
      <c r="AF804" s="5">
        <f t="shared" si="413"/>
        <v>1.1260584871216406</v>
      </c>
      <c r="AG804" s="5">
        <v>61</v>
      </c>
      <c r="AH804" s="5">
        <f t="shared" si="418"/>
        <v>239</v>
      </c>
      <c r="AI804" s="5">
        <f t="shared" si="414"/>
        <v>0.48234854130089422</v>
      </c>
      <c r="AJ804" s="5"/>
      <c r="AK804" s="23">
        <f t="shared" si="415"/>
        <v>0.80420351421126735</v>
      </c>
      <c r="AL804" s="23">
        <f t="shared" si="416"/>
        <v>58.042035142112674</v>
      </c>
      <c r="AM804">
        <v>4</v>
      </c>
      <c r="AN804">
        <v>3</v>
      </c>
      <c r="AO804">
        <v>3</v>
      </c>
      <c r="AP804">
        <v>3</v>
      </c>
      <c r="AQ804">
        <v>4</v>
      </c>
      <c r="AR804">
        <v>4</v>
      </c>
      <c r="AS804" s="6">
        <f t="shared" si="403"/>
        <v>21</v>
      </c>
      <c r="AT804" s="6">
        <f t="shared" si="404"/>
        <v>0.62983474426353547</v>
      </c>
      <c r="AU804" s="6">
        <f t="shared" si="405"/>
        <v>-0.52688198111843199</v>
      </c>
      <c r="AV804" s="6">
        <f t="shared" si="406"/>
        <v>-0.82934496931989354</v>
      </c>
      <c r="AW804" s="6">
        <f t="shared" si="407"/>
        <v>-1.2620324046144913</v>
      </c>
      <c r="AX804" s="6">
        <f t="shared" si="408"/>
        <v>0.37758186298369223</v>
      </c>
      <c r="AY804" s="6">
        <f t="shared" si="409"/>
        <v>0.25555636805068033</v>
      </c>
      <c r="AZ804" s="6"/>
      <c r="BA804" s="6"/>
      <c r="BB804" s="24">
        <f t="shared" si="410"/>
        <v>-0.22588106329248481</v>
      </c>
      <c r="BC804" s="24">
        <f t="shared" si="417"/>
        <v>47.741189367075151</v>
      </c>
      <c r="BD804" s="20">
        <f t="shared" si="411"/>
        <v>0.94869354953343166</v>
      </c>
      <c r="BE804" s="8">
        <f t="shared" si="400"/>
        <v>0.23717338738335791</v>
      </c>
      <c r="BF804" s="20">
        <f t="shared" si="401"/>
        <v>52.371733873833577</v>
      </c>
    </row>
    <row r="805" spans="1:58" customFormat="1">
      <c r="A805" s="34">
        <v>54939</v>
      </c>
      <c r="B805" s="35">
        <v>43606.854166666664</v>
      </c>
      <c r="C805" s="34" t="s">
        <v>6</v>
      </c>
      <c r="D805" s="34">
        <v>1.3</v>
      </c>
      <c r="E805" s="34">
        <f t="shared" si="402"/>
        <v>1.3</v>
      </c>
      <c r="F805" s="34">
        <v>4</v>
      </c>
      <c r="G805" s="34">
        <f t="shared" si="388"/>
        <v>4</v>
      </c>
      <c r="H805" s="34">
        <v>4</v>
      </c>
      <c r="I805" s="34">
        <f t="shared" si="389"/>
        <v>4</v>
      </c>
      <c r="J805" s="30">
        <f t="shared" si="390"/>
        <v>0.89524091368591208</v>
      </c>
      <c r="K805" s="30">
        <f t="shared" si="391"/>
        <v>-0.57256821752649634</v>
      </c>
      <c r="L805" s="30">
        <f t="shared" si="392"/>
        <v>0.44251619257664032</v>
      </c>
      <c r="M805" s="30">
        <f t="shared" si="393"/>
        <v>1.0252929386357681</v>
      </c>
      <c r="N805" s="1"/>
      <c r="O805" s="1"/>
      <c r="P805" s="21">
        <f t="shared" si="394"/>
        <v>0.29841363789530401</v>
      </c>
      <c r="Q805" s="21">
        <f t="shared" si="395"/>
        <v>52.984136378953039</v>
      </c>
      <c r="R805" s="34">
        <v>3</v>
      </c>
      <c r="S805" s="34">
        <v>4</v>
      </c>
      <c r="T805" s="34">
        <v>17</v>
      </c>
      <c r="U805" s="34">
        <v>3</v>
      </c>
      <c r="V805" s="34">
        <v>4</v>
      </c>
      <c r="W805" s="34">
        <v>1</v>
      </c>
      <c r="X805" s="28">
        <f t="shared" si="396"/>
        <v>6</v>
      </c>
      <c r="Y805" s="22">
        <f t="shared" si="397"/>
        <v>26.641999999999999</v>
      </c>
      <c r="Z805" s="3"/>
      <c r="AA805" s="22">
        <f t="shared" si="398"/>
        <v>-0.10007865749492398</v>
      </c>
      <c r="AB805" s="22">
        <f t="shared" si="399"/>
        <v>48.999213425050762</v>
      </c>
      <c r="AC805" s="34">
        <v>5</v>
      </c>
      <c r="AD805" s="34">
        <v>5</v>
      </c>
      <c r="AE805" s="34">
        <f t="shared" si="412"/>
        <v>10</v>
      </c>
      <c r="AF805" s="5">
        <f t="shared" si="413"/>
        <v>1.1260584871216406</v>
      </c>
      <c r="AG805" s="5">
        <v>61</v>
      </c>
      <c r="AH805" s="5">
        <f t="shared" si="418"/>
        <v>239</v>
      </c>
      <c r="AI805" s="5">
        <f t="shared" si="414"/>
        <v>0.48234854130089422</v>
      </c>
      <c r="AJ805" s="5"/>
      <c r="AK805" s="23">
        <f t="shared" si="415"/>
        <v>0.80420351421126735</v>
      </c>
      <c r="AL805" s="23">
        <f t="shared" si="416"/>
        <v>58.042035142112674</v>
      </c>
      <c r="AM805">
        <v>4</v>
      </c>
      <c r="AN805">
        <v>3</v>
      </c>
      <c r="AO805">
        <v>3</v>
      </c>
      <c r="AP805">
        <v>3</v>
      </c>
      <c r="AQ805">
        <v>4</v>
      </c>
      <c r="AR805">
        <v>4</v>
      </c>
      <c r="AS805" s="6">
        <f t="shared" si="403"/>
        <v>21</v>
      </c>
      <c r="AT805" s="6">
        <f t="shared" si="404"/>
        <v>0.62983474426353547</v>
      </c>
      <c r="AU805" s="6">
        <f t="shared" si="405"/>
        <v>-0.52688198111843199</v>
      </c>
      <c r="AV805" s="6">
        <f t="shared" si="406"/>
        <v>-0.82934496931989354</v>
      </c>
      <c r="AW805" s="6">
        <f t="shared" si="407"/>
        <v>-1.2620324046144913</v>
      </c>
      <c r="AX805" s="6">
        <f t="shared" si="408"/>
        <v>0.37758186298369223</v>
      </c>
      <c r="AY805" s="6">
        <f t="shared" si="409"/>
        <v>0.25555636805068033</v>
      </c>
      <c r="AZ805" s="6"/>
      <c r="BA805" s="6"/>
      <c r="BB805" s="24">
        <f t="shared" si="410"/>
        <v>-0.22588106329248481</v>
      </c>
      <c r="BC805" s="24">
        <f t="shared" si="417"/>
        <v>47.741189367075151</v>
      </c>
      <c r="BD805" s="20">
        <f t="shared" si="411"/>
        <v>0.77665743131916254</v>
      </c>
      <c r="BE805" s="8">
        <f t="shared" si="400"/>
        <v>0.19416435782979063</v>
      </c>
      <c r="BF805" s="20">
        <f t="shared" si="401"/>
        <v>51.941643578297906</v>
      </c>
    </row>
    <row r="806" spans="1:58" customFormat="1">
      <c r="A806" s="34">
        <v>54939</v>
      </c>
      <c r="B806" s="35">
        <v>43607.4375</v>
      </c>
      <c r="C806" s="34" t="s">
        <v>11</v>
      </c>
      <c r="D806" s="34">
        <v>1.3</v>
      </c>
      <c r="E806" s="34">
        <f t="shared" si="402"/>
        <v>1.3</v>
      </c>
      <c r="F806" s="34">
        <v>2</v>
      </c>
      <c r="G806" s="34">
        <f t="shared" si="388"/>
        <v>2</v>
      </c>
      <c r="H806" s="34">
        <v>0</v>
      </c>
      <c r="I806" s="34">
        <f t="shared" si="389"/>
        <v>0</v>
      </c>
      <c r="J806" s="30">
        <f t="shared" si="390"/>
        <v>-3.227659462739636</v>
      </c>
      <c r="K806" s="30">
        <f t="shared" si="391"/>
        <v>-0.57256821752649634</v>
      </c>
      <c r="L806" s="30">
        <f t="shared" si="392"/>
        <v>-1.6630510505331262</v>
      </c>
      <c r="M806" s="30">
        <f t="shared" si="393"/>
        <v>-0.99204019468001348</v>
      </c>
      <c r="N806" s="1"/>
      <c r="O806" s="1"/>
      <c r="P806" s="21">
        <f t="shared" si="394"/>
        <v>-1.0758864875798786</v>
      </c>
      <c r="Q806" s="21">
        <f t="shared" si="395"/>
        <v>39.241135124201215</v>
      </c>
      <c r="R806" s="34">
        <v>4</v>
      </c>
      <c r="S806" s="34">
        <v>4</v>
      </c>
      <c r="T806" s="34">
        <v>18</v>
      </c>
      <c r="U806" s="34">
        <v>5</v>
      </c>
      <c r="V806" s="34">
        <v>5</v>
      </c>
      <c r="W806" s="34">
        <v>2</v>
      </c>
      <c r="X806" s="28">
        <f t="shared" si="396"/>
        <v>5</v>
      </c>
      <c r="Y806" s="22">
        <f t="shared" si="397"/>
        <v>31.057999999999996</v>
      </c>
      <c r="Z806" s="3"/>
      <c r="AA806" s="22">
        <f t="shared" si="398"/>
        <v>0.47134730140566039</v>
      </c>
      <c r="AB806" s="22">
        <f t="shared" si="399"/>
        <v>54.713473014056603</v>
      </c>
      <c r="AC806" s="34">
        <v>5</v>
      </c>
      <c r="AD806" s="34">
        <v>5</v>
      </c>
      <c r="AE806" s="34">
        <f t="shared" si="412"/>
        <v>10</v>
      </c>
      <c r="AF806" s="5">
        <f t="shared" si="413"/>
        <v>1.1260584871216406</v>
      </c>
      <c r="AG806" s="5">
        <v>61</v>
      </c>
      <c r="AH806" s="5">
        <f t="shared" si="418"/>
        <v>239</v>
      </c>
      <c r="AI806" s="5">
        <f t="shared" si="414"/>
        <v>0.48234854130089422</v>
      </c>
      <c r="AJ806" s="5"/>
      <c r="AK806" s="23">
        <f t="shared" si="415"/>
        <v>0.80420351421126735</v>
      </c>
      <c r="AL806" s="23">
        <f t="shared" si="416"/>
        <v>58.042035142112674</v>
      </c>
      <c r="AM806">
        <v>5</v>
      </c>
      <c r="AN806">
        <v>4</v>
      </c>
      <c r="AO806">
        <v>4</v>
      </c>
      <c r="AP806">
        <v>4</v>
      </c>
      <c r="AQ806">
        <v>4</v>
      </c>
      <c r="AR806">
        <v>5</v>
      </c>
      <c r="AS806" s="6">
        <f t="shared" si="403"/>
        <v>26</v>
      </c>
      <c r="AT806" s="6">
        <f t="shared" si="404"/>
        <v>1.7775686462005913</v>
      </c>
      <c r="AU806" s="6">
        <f t="shared" si="405"/>
        <v>0.56903253960790645</v>
      </c>
      <c r="AV806" s="6">
        <f t="shared" si="406"/>
        <v>0.2970787949802603</v>
      </c>
      <c r="AW806" s="6">
        <f t="shared" si="407"/>
        <v>-0.2620324046144914</v>
      </c>
      <c r="AX806" s="6">
        <f t="shared" si="408"/>
        <v>0.37758186298369223</v>
      </c>
      <c r="AY806" s="6">
        <f t="shared" si="409"/>
        <v>1.459731357959388</v>
      </c>
      <c r="AZ806" s="6"/>
      <c r="BA806" s="6"/>
      <c r="BB806" s="24">
        <f t="shared" si="410"/>
        <v>0.70316013285289125</v>
      </c>
      <c r="BC806" s="24">
        <f t="shared" si="417"/>
        <v>57.031601328528915</v>
      </c>
      <c r="BD806" s="20">
        <f t="shared" si="411"/>
        <v>0.90282446088994039</v>
      </c>
      <c r="BE806" s="8">
        <f t="shared" si="400"/>
        <v>0.2257061152224851</v>
      </c>
      <c r="BF806" s="20">
        <f t="shared" si="401"/>
        <v>52.25706115222485</v>
      </c>
    </row>
    <row r="807" spans="1:58" customFormat="1">
      <c r="A807" s="34">
        <v>54939</v>
      </c>
      <c r="B807" s="35">
        <v>43607.588888888888</v>
      </c>
      <c r="C807" s="34" t="s">
        <v>4</v>
      </c>
      <c r="D807" s="34">
        <v>2.5</v>
      </c>
      <c r="E807" s="34">
        <f t="shared" si="402"/>
        <v>2.5</v>
      </c>
      <c r="F807" s="34">
        <v>3</v>
      </c>
      <c r="G807" s="34">
        <f t="shared" si="388"/>
        <v>3</v>
      </c>
      <c r="H807" s="34">
        <v>0</v>
      </c>
      <c r="I807" s="34">
        <f t="shared" si="389"/>
        <v>0</v>
      </c>
      <c r="J807" s="30">
        <f t="shared" si="390"/>
        <v>-1.1867526898451031</v>
      </c>
      <c r="K807" s="30">
        <f t="shared" si="391"/>
        <v>0.41555493381315328</v>
      </c>
      <c r="L807" s="30">
        <f t="shared" si="392"/>
        <v>-0.61026742897824293</v>
      </c>
      <c r="M807" s="30">
        <f t="shared" si="393"/>
        <v>-0.99204019468001348</v>
      </c>
      <c r="N807" s="1"/>
      <c r="O807" s="1"/>
      <c r="P807" s="21">
        <f t="shared" si="394"/>
        <v>-0.39558422994836767</v>
      </c>
      <c r="Q807" s="21">
        <f t="shared" si="395"/>
        <v>46.044157700516323</v>
      </c>
      <c r="R807" s="34">
        <v>3</v>
      </c>
      <c r="S807" s="34">
        <v>4</v>
      </c>
      <c r="T807" s="34">
        <v>16</v>
      </c>
      <c r="U807" s="34">
        <v>2</v>
      </c>
      <c r="V807" s="34">
        <v>3</v>
      </c>
      <c r="W807" s="34">
        <v>2</v>
      </c>
      <c r="X807" s="28">
        <f t="shared" si="396"/>
        <v>5</v>
      </c>
      <c r="Y807" s="22">
        <f t="shared" si="397"/>
        <v>23.963999999999995</v>
      </c>
      <c r="Z807" s="3"/>
      <c r="AA807" s="22">
        <f t="shared" si="398"/>
        <v>-0.44660916427385705</v>
      </c>
      <c r="AB807" s="22">
        <f t="shared" si="399"/>
        <v>45.533908357261431</v>
      </c>
      <c r="AC807" s="34">
        <v>5</v>
      </c>
      <c r="AD807" s="34">
        <v>5</v>
      </c>
      <c r="AE807" s="34">
        <f t="shared" si="412"/>
        <v>10</v>
      </c>
      <c r="AF807" s="5">
        <f t="shared" si="413"/>
        <v>1.1260584871216406</v>
      </c>
      <c r="AG807" s="5">
        <v>61</v>
      </c>
      <c r="AH807" s="5">
        <f t="shared" si="418"/>
        <v>239</v>
      </c>
      <c r="AI807" s="5">
        <f t="shared" si="414"/>
        <v>0.48234854130089422</v>
      </c>
      <c r="AJ807" s="5"/>
      <c r="AK807" s="23">
        <f t="shared" si="415"/>
        <v>0.80420351421126735</v>
      </c>
      <c r="AL807" s="23">
        <f t="shared" si="416"/>
        <v>58.042035142112674</v>
      </c>
      <c r="AM807">
        <v>5</v>
      </c>
      <c r="AN807">
        <v>4</v>
      </c>
      <c r="AO807">
        <v>4</v>
      </c>
      <c r="AP807">
        <v>4</v>
      </c>
      <c r="AQ807">
        <v>4</v>
      </c>
      <c r="AR807">
        <v>5</v>
      </c>
      <c r="AS807" s="6">
        <f t="shared" si="403"/>
        <v>26</v>
      </c>
      <c r="AT807" s="6">
        <f t="shared" si="404"/>
        <v>1.7775686462005913</v>
      </c>
      <c r="AU807" s="6">
        <f t="shared" si="405"/>
        <v>0.56903253960790645</v>
      </c>
      <c r="AV807" s="6">
        <f t="shared" si="406"/>
        <v>0.2970787949802603</v>
      </c>
      <c r="AW807" s="6">
        <f t="shared" si="407"/>
        <v>-0.2620324046144914</v>
      </c>
      <c r="AX807" s="6">
        <f t="shared" si="408"/>
        <v>0.37758186298369223</v>
      </c>
      <c r="AY807" s="6">
        <f t="shared" si="409"/>
        <v>1.459731357959388</v>
      </c>
      <c r="AZ807" s="6"/>
      <c r="BA807" s="6"/>
      <c r="BB807" s="24">
        <f t="shared" si="410"/>
        <v>0.70316013285289125</v>
      </c>
      <c r="BC807" s="24">
        <f t="shared" si="417"/>
        <v>57.031601328528915</v>
      </c>
      <c r="BD807" s="20">
        <f t="shared" si="411"/>
        <v>0.66517025284193387</v>
      </c>
      <c r="BE807" s="8">
        <f t="shared" si="400"/>
        <v>0.16629256321048347</v>
      </c>
      <c r="BF807" s="20">
        <f t="shared" si="401"/>
        <v>51.662925632104837</v>
      </c>
    </row>
    <row r="808" spans="1:58" customFormat="1">
      <c r="A808" s="68">
        <v>54939</v>
      </c>
      <c r="B808" s="74">
        <v>43607.769444444442</v>
      </c>
      <c r="C808" s="68" t="s">
        <v>5</v>
      </c>
      <c r="D808" s="68">
        <v>1.3</v>
      </c>
      <c r="E808" s="68">
        <f t="shared" si="402"/>
        <v>1.3</v>
      </c>
      <c r="F808" s="68">
        <v>3</v>
      </c>
      <c r="G808" s="68">
        <f t="shared" si="388"/>
        <v>3</v>
      </c>
      <c r="H808" s="68">
        <v>0</v>
      </c>
      <c r="I808" s="68">
        <f t="shared" si="389"/>
        <v>0</v>
      </c>
      <c r="J808" s="61">
        <f t="shared" si="390"/>
        <v>-2.1748758411847531</v>
      </c>
      <c r="K808" s="61">
        <f t="shared" si="391"/>
        <v>-0.57256821752649634</v>
      </c>
      <c r="L808" s="61">
        <f t="shared" si="392"/>
        <v>-0.61026742897824293</v>
      </c>
      <c r="M808" s="61">
        <f t="shared" si="393"/>
        <v>-0.99204019468001348</v>
      </c>
      <c r="N808" s="15"/>
      <c r="O808" s="15"/>
      <c r="P808" s="21">
        <f t="shared" si="394"/>
        <v>-0.72495861372825099</v>
      </c>
      <c r="Q808" s="25">
        <f t="shared" si="395"/>
        <v>42.750413862717494</v>
      </c>
      <c r="R808" s="68">
        <v>4</v>
      </c>
      <c r="S808" s="68">
        <v>4</v>
      </c>
      <c r="T808" s="68">
        <v>17</v>
      </c>
      <c r="U808" s="68">
        <v>4</v>
      </c>
      <c r="V808" s="68">
        <v>4</v>
      </c>
      <c r="W808" s="68">
        <v>2</v>
      </c>
      <c r="X808" s="62">
        <f t="shared" si="396"/>
        <v>5</v>
      </c>
      <c r="Y808" s="63">
        <f t="shared" si="397"/>
        <v>28.234999999999999</v>
      </c>
      <c r="Z808" s="16"/>
      <c r="AA808" s="63">
        <f t="shared" si="398"/>
        <v>0.1060539404508712</v>
      </c>
      <c r="AB808" s="63">
        <f t="shared" si="399"/>
        <v>51.06053940450871</v>
      </c>
      <c r="AC808" s="34">
        <v>5</v>
      </c>
      <c r="AD808" s="34">
        <v>5</v>
      </c>
      <c r="AE808" s="34">
        <f t="shared" si="412"/>
        <v>10</v>
      </c>
      <c r="AF808" s="5">
        <f t="shared" si="413"/>
        <v>1.1260584871216406</v>
      </c>
      <c r="AG808" s="5">
        <v>61</v>
      </c>
      <c r="AH808" s="5">
        <f t="shared" si="418"/>
        <v>239</v>
      </c>
      <c r="AI808" s="5">
        <f t="shared" si="414"/>
        <v>0.48234854130089422</v>
      </c>
      <c r="AJ808" s="5"/>
      <c r="AK808" s="23">
        <f t="shared" si="415"/>
        <v>0.80420351421126735</v>
      </c>
      <c r="AL808" s="23">
        <f t="shared" si="416"/>
        <v>58.042035142112674</v>
      </c>
      <c r="AM808" s="14">
        <v>5</v>
      </c>
      <c r="AN808" s="14">
        <v>4</v>
      </c>
      <c r="AO808" s="14">
        <v>4</v>
      </c>
      <c r="AP808" s="14">
        <v>4</v>
      </c>
      <c r="AQ808" s="14">
        <v>4</v>
      </c>
      <c r="AR808" s="14">
        <v>5</v>
      </c>
      <c r="AS808" s="6">
        <f t="shared" si="403"/>
        <v>26</v>
      </c>
      <c r="AT808" s="6">
        <f t="shared" si="404"/>
        <v>1.7775686462005913</v>
      </c>
      <c r="AU808" s="6">
        <f t="shared" si="405"/>
        <v>0.56903253960790645</v>
      </c>
      <c r="AV808" s="6">
        <f t="shared" si="406"/>
        <v>0.2970787949802603</v>
      </c>
      <c r="AW808" s="6">
        <f t="shared" si="407"/>
        <v>-0.2620324046144914</v>
      </c>
      <c r="AX808" s="6">
        <f t="shared" si="408"/>
        <v>0.37758186298369223</v>
      </c>
      <c r="AY808" s="6">
        <f t="shared" si="409"/>
        <v>1.459731357959388</v>
      </c>
      <c r="AZ808" s="18"/>
      <c r="BA808" s="18"/>
      <c r="BB808" s="24">
        <f t="shared" si="410"/>
        <v>0.70316013285289125</v>
      </c>
      <c r="BC808" s="24">
        <f t="shared" si="417"/>
        <v>57.031601328528915</v>
      </c>
      <c r="BD808" s="20">
        <f t="shared" si="411"/>
        <v>0.88845897378677885</v>
      </c>
      <c r="BE808" s="8">
        <f t="shared" si="400"/>
        <v>0.22211474344669471</v>
      </c>
      <c r="BF808" s="65">
        <f t="shared" si="401"/>
        <v>52.22114743446695</v>
      </c>
    </row>
    <row r="809" spans="1:58" customFormat="1">
      <c r="A809" s="34">
        <v>54939</v>
      </c>
      <c r="B809" s="35">
        <v>43607.854166666664</v>
      </c>
      <c r="C809" s="34" t="s">
        <v>6</v>
      </c>
      <c r="D809" s="34">
        <v>0.95</v>
      </c>
      <c r="E809" s="34">
        <f t="shared" si="402"/>
        <v>0.95</v>
      </c>
      <c r="F809" s="34">
        <v>3</v>
      </c>
      <c r="G809" s="34">
        <f t="shared" si="388"/>
        <v>3</v>
      </c>
      <c r="H809" s="34">
        <v>0</v>
      </c>
      <c r="I809" s="34">
        <f t="shared" si="389"/>
        <v>0</v>
      </c>
      <c r="J809" s="30">
        <f t="shared" si="390"/>
        <v>-2.4630784269921504</v>
      </c>
      <c r="K809" s="30">
        <f t="shared" si="391"/>
        <v>-0.86077080333389422</v>
      </c>
      <c r="L809" s="30">
        <f t="shared" si="392"/>
        <v>-0.61026742897824293</v>
      </c>
      <c r="M809" s="30">
        <f t="shared" si="393"/>
        <v>-0.99204019468001348</v>
      </c>
      <c r="N809" s="1"/>
      <c r="O809" s="1"/>
      <c r="P809" s="21">
        <f t="shared" si="394"/>
        <v>-0.8210261423307168</v>
      </c>
      <c r="Q809" s="21">
        <f t="shared" si="395"/>
        <v>41.789738576692834</v>
      </c>
      <c r="R809" s="34">
        <v>3</v>
      </c>
      <c r="S809" s="34">
        <v>4</v>
      </c>
      <c r="T809" s="34">
        <v>18</v>
      </c>
      <c r="U809" s="34">
        <v>4</v>
      </c>
      <c r="V809" s="34">
        <v>5</v>
      </c>
      <c r="W809" s="34">
        <v>1</v>
      </c>
      <c r="X809" s="28">
        <f t="shared" si="396"/>
        <v>6</v>
      </c>
      <c r="Y809" s="22">
        <f t="shared" si="397"/>
        <v>29.465</v>
      </c>
      <c r="Z809" s="3"/>
      <c r="AA809" s="22">
        <f t="shared" si="398"/>
        <v>0.26521470345986564</v>
      </c>
      <c r="AB809" s="22">
        <f t="shared" si="399"/>
        <v>52.652147034598656</v>
      </c>
      <c r="AC809" s="34">
        <v>5</v>
      </c>
      <c r="AD809" s="34">
        <v>5</v>
      </c>
      <c r="AE809" s="34">
        <f t="shared" si="412"/>
        <v>10</v>
      </c>
      <c r="AF809" s="5">
        <f t="shared" si="413"/>
        <v>1.1260584871216406</v>
      </c>
      <c r="AG809" s="5">
        <v>61</v>
      </c>
      <c r="AH809" s="5">
        <f t="shared" si="418"/>
        <v>239</v>
      </c>
      <c r="AI809" s="5">
        <f t="shared" si="414"/>
        <v>0.48234854130089422</v>
      </c>
      <c r="AJ809" s="5"/>
      <c r="AK809" s="23">
        <f t="shared" si="415"/>
        <v>0.80420351421126735</v>
      </c>
      <c r="AL809" s="23">
        <f t="shared" si="416"/>
        <v>58.042035142112674</v>
      </c>
      <c r="AM809">
        <v>5</v>
      </c>
      <c r="AN809">
        <v>4</v>
      </c>
      <c r="AO809">
        <v>4</v>
      </c>
      <c r="AP809">
        <v>4</v>
      </c>
      <c r="AQ809">
        <v>4</v>
      </c>
      <c r="AR809">
        <v>5</v>
      </c>
      <c r="AS809" s="6">
        <f t="shared" si="403"/>
        <v>26</v>
      </c>
      <c r="AT809" s="6">
        <f t="shared" si="404"/>
        <v>1.7775686462005913</v>
      </c>
      <c r="AU809" s="6">
        <f t="shared" si="405"/>
        <v>0.56903253960790645</v>
      </c>
      <c r="AV809" s="6">
        <f t="shared" si="406"/>
        <v>0.2970787949802603</v>
      </c>
      <c r="AW809" s="6">
        <f t="shared" si="407"/>
        <v>-0.2620324046144914</v>
      </c>
      <c r="AX809" s="6">
        <f t="shared" si="408"/>
        <v>0.37758186298369223</v>
      </c>
      <c r="AY809" s="6">
        <f t="shared" si="409"/>
        <v>1.459731357959388</v>
      </c>
      <c r="AZ809" s="6"/>
      <c r="BA809" s="6"/>
      <c r="BB809" s="24">
        <f t="shared" si="410"/>
        <v>0.70316013285289125</v>
      </c>
      <c r="BC809" s="24">
        <f t="shared" si="417"/>
        <v>57.031601328528915</v>
      </c>
      <c r="BD809" s="20">
        <f t="shared" si="411"/>
        <v>0.95155220819330744</v>
      </c>
      <c r="BE809" s="8">
        <f t="shared" si="400"/>
        <v>0.23788805204832686</v>
      </c>
      <c r="BF809" s="20">
        <f t="shared" si="401"/>
        <v>52.378880520483271</v>
      </c>
    </row>
    <row r="810" spans="1:58" customFormat="1">
      <c r="A810" s="34">
        <v>54939</v>
      </c>
      <c r="B810" s="35">
        <v>43608.4375</v>
      </c>
      <c r="C810" s="34" t="s">
        <v>12</v>
      </c>
      <c r="D810" s="34">
        <v>1.3</v>
      </c>
      <c r="E810" s="34">
        <f t="shared" si="402"/>
        <v>1.3</v>
      </c>
      <c r="F810" s="34">
        <v>3</v>
      </c>
      <c r="G810" s="34">
        <f t="shared" si="388"/>
        <v>3</v>
      </c>
      <c r="H810" s="34">
        <v>4</v>
      </c>
      <c r="I810" s="34">
        <f t="shared" si="389"/>
        <v>4</v>
      </c>
      <c r="J810" s="30">
        <f t="shared" si="390"/>
        <v>-0.15754270786897129</v>
      </c>
      <c r="K810" s="30">
        <f t="shared" si="391"/>
        <v>-0.57256821752649634</v>
      </c>
      <c r="L810" s="30">
        <f t="shared" si="392"/>
        <v>-0.61026742897824293</v>
      </c>
      <c r="M810" s="30">
        <f t="shared" si="393"/>
        <v>1.0252929386357681</v>
      </c>
      <c r="N810" s="1"/>
      <c r="O810" s="1"/>
      <c r="P810" s="21">
        <f t="shared" si="394"/>
        <v>-5.2514235956323763E-2</v>
      </c>
      <c r="Q810" s="21">
        <f t="shared" si="395"/>
        <v>49.47485764043676</v>
      </c>
      <c r="R810" s="34">
        <v>4</v>
      </c>
      <c r="S810" s="34">
        <v>4</v>
      </c>
      <c r="T810" s="34">
        <v>18</v>
      </c>
      <c r="U810" s="34">
        <v>4</v>
      </c>
      <c r="V810" s="34">
        <v>4</v>
      </c>
      <c r="W810" s="34">
        <v>2</v>
      </c>
      <c r="X810" s="28">
        <f t="shared" si="396"/>
        <v>5</v>
      </c>
      <c r="Y810" s="22">
        <f t="shared" si="397"/>
        <v>29.224</v>
      </c>
      <c r="Z810" s="3"/>
      <c r="AA810" s="22">
        <f t="shared" si="398"/>
        <v>0.23402954582964811</v>
      </c>
      <c r="AB810" s="22">
        <f t="shared" si="399"/>
        <v>52.340295458296481</v>
      </c>
      <c r="AC810" s="34">
        <v>5</v>
      </c>
      <c r="AD810" s="34">
        <v>5</v>
      </c>
      <c r="AE810" s="34">
        <f t="shared" si="412"/>
        <v>10</v>
      </c>
      <c r="AF810" s="5">
        <f t="shared" si="413"/>
        <v>1.1260584871216406</v>
      </c>
      <c r="AG810" s="5">
        <v>61</v>
      </c>
      <c r="AH810" s="5">
        <f t="shared" si="418"/>
        <v>239</v>
      </c>
      <c r="AI810" s="5">
        <f t="shared" si="414"/>
        <v>0.48234854130089422</v>
      </c>
      <c r="AJ810" s="5"/>
      <c r="AK810" s="23">
        <f t="shared" si="415"/>
        <v>0.80420351421126735</v>
      </c>
      <c r="AL810" s="23">
        <f t="shared" si="416"/>
        <v>58.042035142112674</v>
      </c>
      <c r="AM810" s="14">
        <v>4</v>
      </c>
      <c r="AN810" s="14">
        <v>3</v>
      </c>
      <c r="AO810" s="14">
        <v>3</v>
      </c>
      <c r="AP810" s="14">
        <v>4</v>
      </c>
      <c r="AQ810" s="14">
        <v>4</v>
      </c>
      <c r="AR810" s="14">
        <v>5</v>
      </c>
      <c r="AS810" s="6">
        <f t="shared" si="403"/>
        <v>23</v>
      </c>
      <c r="AT810" s="6">
        <f t="shared" si="404"/>
        <v>0.62983474426353547</v>
      </c>
      <c r="AU810" s="6">
        <f t="shared" si="405"/>
        <v>-0.52688198111843199</v>
      </c>
      <c r="AV810" s="6">
        <f t="shared" si="406"/>
        <v>-0.82934496931989354</v>
      </c>
      <c r="AW810" s="6">
        <f t="shared" si="407"/>
        <v>-0.2620324046144914</v>
      </c>
      <c r="AX810" s="6">
        <f t="shared" si="408"/>
        <v>0.37758186298369223</v>
      </c>
      <c r="AY810" s="6">
        <f t="shared" si="409"/>
        <v>1.459731357959388</v>
      </c>
      <c r="AZ810" s="6"/>
      <c r="BA810" s="6"/>
      <c r="BB810" s="24">
        <f t="shared" si="410"/>
        <v>0.14148143502563312</v>
      </c>
      <c r="BC810" s="24">
        <f t="shared" si="417"/>
        <v>51.414814350256329</v>
      </c>
      <c r="BD810" s="20">
        <f t="shared" si="411"/>
        <v>1.1272002591102248</v>
      </c>
      <c r="BE810" s="8">
        <f t="shared" si="400"/>
        <v>0.2818000647775562</v>
      </c>
      <c r="BF810" s="20">
        <f t="shared" si="401"/>
        <v>52.818000647775563</v>
      </c>
    </row>
    <row r="811" spans="1:58" customFormat="1">
      <c r="A811" s="34">
        <v>54939</v>
      </c>
      <c r="B811" s="35">
        <v>43608.54791666667</v>
      </c>
      <c r="C811" s="34" t="s">
        <v>4</v>
      </c>
      <c r="D811" s="34">
        <v>1.3</v>
      </c>
      <c r="E811" s="34">
        <f t="shared" si="402"/>
        <v>1.3</v>
      </c>
      <c r="F811" s="34">
        <v>4</v>
      </c>
      <c r="G811" s="34">
        <f t="shared" si="388"/>
        <v>4</v>
      </c>
      <c r="H811" s="34">
        <v>4</v>
      </c>
      <c r="I811" s="34">
        <f t="shared" si="389"/>
        <v>4</v>
      </c>
      <c r="J811" s="30">
        <f t="shared" si="390"/>
        <v>0.89524091368591208</v>
      </c>
      <c r="K811" s="30">
        <f t="shared" si="391"/>
        <v>-0.57256821752649634</v>
      </c>
      <c r="L811" s="30">
        <f t="shared" si="392"/>
        <v>0.44251619257664032</v>
      </c>
      <c r="M811" s="30">
        <f t="shared" si="393"/>
        <v>1.0252929386357681</v>
      </c>
      <c r="N811" s="1"/>
      <c r="O811" s="1"/>
      <c r="P811" s="21">
        <f t="shared" si="394"/>
        <v>0.29841363789530401</v>
      </c>
      <c r="Q811" s="21">
        <f t="shared" si="395"/>
        <v>52.984136378953039</v>
      </c>
      <c r="R811" s="34">
        <v>3</v>
      </c>
      <c r="S811" s="34">
        <v>4</v>
      </c>
      <c r="T811" s="34">
        <v>18</v>
      </c>
      <c r="U811" s="34">
        <v>3</v>
      </c>
      <c r="V811" s="34">
        <v>4</v>
      </c>
      <c r="W811" s="34">
        <v>1</v>
      </c>
      <c r="X811" s="28">
        <f t="shared" si="396"/>
        <v>6</v>
      </c>
      <c r="Y811" s="22">
        <f t="shared" si="397"/>
        <v>27.631</v>
      </c>
      <c r="Z811" s="3"/>
      <c r="AA811" s="22">
        <f t="shared" si="398"/>
        <v>2.7896947883852913E-2</v>
      </c>
      <c r="AB811" s="22">
        <f t="shared" si="399"/>
        <v>50.278969478838526</v>
      </c>
      <c r="AC811" s="34">
        <v>5</v>
      </c>
      <c r="AD811" s="34">
        <v>5</v>
      </c>
      <c r="AE811" s="34">
        <f t="shared" si="412"/>
        <v>10</v>
      </c>
      <c r="AF811" s="5">
        <f t="shared" si="413"/>
        <v>1.1260584871216406</v>
      </c>
      <c r="AG811" s="5">
        <v>61</v>
      </c>
      <c r="AH811" s="5">
        <f t="shared" si="418"/>
        <v>239</v>
      </c>
      <c r="AI811" s="5">
        <f t="shared" si="414"/>
        <v>0.48234854130089422</v>
      </c>
      <c r="AJ811" s="5"/>
      <c r="AK811" s="23">
        <f t="shared" si="415"/>
        <v>0.80420351421126735</v>
      </c>
      <c r="AL811" s="23">
        <f t="shared" si="416"/>
        <v>58.042035142112674</v>
      </c>
      <c r="AM811" s="14">
        <v>4</v>
      </c>
      <c r="AN811" s="14">
        <v>3</v>
      </c>
      <c r="AO811" s="14">
        <v>3</v>
      </c>
      <c r="AP811" s="14">
        <v>4</v>
      </c>
      <c r="AQ811" s="14">
        <v>4</v>
      </c>
      <c r="AR811" s="14">
        <v>5</v>
      </c>
      <c r="AS811" s="6">
        <f t="shared" si="403"/>
        <v>23</v>
      </c>
      <c r="AT811" s="6">
        <f t="shared" si="404"/>
        <v>0.62983474426353547</v>
      </c>
      <c r="AU811" s="6">
        <f t="shared" si="405"/>
        <v>-0.52688198111843199</v>
      </c>
      <c r="AV811" s="6">
        <f t="shared" si="406"/>
        <v>-0.82934496931989354</v>
      </c>
      <c r="AW811" s="6">
        <f t="shared" si="407"/>
        <v>-0.2620324046144914</v>
      </c>
      <c r="AX811" s="6">
        <f t="shared" si="408"/>
        <v>0.37758186298369223</v>
      </c>
      <c r="AY811" s="6">
        <f t="shared" si="409"/>
        <v>1.459731357959388</v>
      </c>
      <c r="AZ811" s="6"/>
      <c r="BA811" s="6"/>
      <c r="BB811" s="24">
        <f t="shared" si="410"/>
        <v>0.14148143502563312</v>
      </c>
      <c r="BC811" s="24">
        <f t="shared" si="417"/>
        <v>51.414814350256329</v>
      </c>
      <c r="BD811" s="20">
        <f t="shared" si="411"/>
        <v>1.2719955350160572</v>
      </c>
      <c r="BE811" s="8">
        <f t="shared" si="400"/>
        <v>0.31799888375401431</v>
      </c>
      <c r="BF811" s="20">
        <f t="shared" si="401"/>
        <v>53.179988837540144</v>
      </c>
    </row>
    <row r="812" spans="1:58" customFormat="1">
      <c r="A812" s="34">
        <v>54939</v>
      </c>
      <c r="B812" s="35">
        <v>43608.768055555556</v>
      </c>
      <c r="C812" s="34" t="s">
        <v>5</v>
      </c>
      <c r="D812" s="34">
        <v>1.3</v>
      </c>
      <c r="E812" s="34">
        <f t="shared" si="402"/>
        <v>1.3</v>
      </c>
      <c r="F812" s="34">
        <v>4</v>
      </c>
      <c r="G812" s="34">
        <f t="shared" si="388"/>
        <v>4</v>
      </c>
      <c r="H812" s="34">
        <v>4</v>
      </c>
      <c r="I812" s="34">
        <f t="shared" si="389"/>
        <v>4</v>
      </c>
      <c r="J812" s="30">
        <f t="shared" si="390"/>
        <v>0.89524091368591208</v>
      </c>
      <c r="K812" s="30">
        <f t="shared" si="391"/>
        <v>-0.57256821752649634</v>
      </c>
      <c r="L812" s="30">
        <f t="shared" si="392"/>
        <v>0.44251619257664032</v>
      </c>
      <c r="M812" s="30">
        <f t="shared" si="393"/>
        <v>1.0252929386357681</v>
      </c>
      <c r="N812" s="1"/>
      <c r="O812" s="1"/>
      <c r="P812" s="21">
        <f t="shared" si="394"/>
        <v>0.29841363789530401</v>
      </c>
      <c r="Q812" s="21">
        <f t="shared" si="395"/>
        <v>52.984136378953039</v>
      </c>
      <c r="R812" s="34">
        <v>4</v>
      </c>
      <c r="S812" s="34">
        <v>4</v>
      </c>
      <c r="T812" s="34">
        <v>17</v>
      </c>
      <c r="U812" s="34">
        <v>4</v>
      </c>
      <c r="V812" s="34">
        <v>4</v>
      </c>
      <c r="W812" s="34">
        <v>2</v>
      </c>
      <c r="X812" s="28">
        <f t="shared" si="396"/>
        <v>5</v>
      </c>
      <c r="Y812" s="22">
        <f t="shared" si="397"/>
        <v>28.234999999999999</v>
      </c>
      <c r="Z812" s="3"/>
      <c r="AA812" s="22">
        <f t="shared" si="398"/>
        <v>0.1060539404508712</v>
      </c>
      <c r="AB812" s="22">
        <f t="shared" si="399"/>
        <v>51.06053940450871</v>
      </c>
      <c r="AC812" s="34">
        <v>5</v>
      </c>
      <c r="AD812" s="34">
        <v>5</v>
      </c>
      <c r="AE812" s="34">
        <f t="shared" si="412"/>
        <v>10</v>
      </c>
      <c r="AF812" s="5">
        <f t="shared" si="413"/>
        <v>1.1260584871216406</v>
      </c>
      <c r="AG812" s="5">
        <v>61</v>
      </c>
      <c r="AH812" s="5">
        <f t="shared" si="418"/>
        <v>239</v>
      </c>
      <c r="AI812" s="5">
        <f t="shared" si="414"/>
        <v>0.48234854130089422</v>
      </c>
      <c r="AJ812" s="5"/>
      <c r="AK812" s="23">
        <f t="shared" si="415"/>
        <v>0.80420351421126735</v>
      </c>
      <c r="AL812" s="23">
        <f t="shared" si="416"/>
        <v>58.042035142112674</v>
      </c>
      <c r="AM812" s="14">
        <v>4</v>
      </c>
      <c r="AN812" s="14">
        <v>3</v>
      </c>
      <c r="AO812" s="14">
        <v>3</v>
      </c>
      <c r="AP812" s="14">
        <v>4</v>
      </c>
      <c r="AQ812" s="14">
        <v>4</v>
      </c>
      <c r="AR812" s="14">
        <v>5</v>
      </c>
      <c r="AS812" s="6">
        <f t="shared" si="403"/>
        <v>23</v>
      </c>
      <c r="AT812" s="6">
        <f t="shared" si="404"/>
        <v>0.62983474426353547</v>
      </c>
      <c r="AU812" s="6">
        <f t="shared" si="405"/>
        <v>-0.52688198111843199</v>
      </c>
      <c r="AV812" s="6">
        <f t="shared" si="406"/>
        <v>-0.82934496931989354</v>
      </c>
      <c r="AW812" s="6">
        <f t="shared" si="407"/>
        <v>-0.2620324046144914</v>
      </c>
      <c r="AX812" s="6">
        <f t="shared" si="408"/>
        <v>0.37758186298369223</v>
      </c>
      <c r="AY812" s="6">
        <f t="shared" si="409"/>
        <v>1.459731357959388</v>
      </c>
      <c r="AZ812" s="6"/>
      <c r="BA812" s="6"/>
      <c r="BB812" s="24">
        <f t="shared" si="410"/>
        <v>0.14148143502563312</v>
      </c>
      <c r="BC812" s="24">
        <f t="shared" si="417"/>
        <v>51.414814350256329</v>
      </c>
      <c r="BD812" s="20">
        <f t="shared" si="411"/>
        <v>1.3501525275830755</v>
      </c>
      <c r="BE812" s="8">
        <f t="shared" si="400"/>
        <v>0.33753813189576887</v>
      </c>
      <c r="BF812" s="20">
        <f t="shared" si="401"/>
        <v>53.375381318957686</v>
      </c>
    </row>
    <row r="813" spans="1:58" s="9" customFormat="1" ht="15.75" thickBot="1">
      <c r="A813" s="60">
        <v>54939</v>
      </c>
      <c r="B813" s="72">
        <v>43608.854166666664</v>
      </c>
      <c r="C813" s="60" t="s">
        <v>6</v>
      </c>
      <c r="D813" s="60">
        <v>1.3</v>
      </c>
      <c r="E813" s="60">
        <f t="shared" si="402"/>
        <v>1.3</v>
      </c>
      <c r="F813" s="60">
        <v>2</v>
      </c>
      <c r="G813" s="60">
        <f t="shared" si="388"/>
        <v>2</v>
      </c>
      <c r="H813" s="60">
        <v>4</v>
      </c>
      <c r="I813" s="60">
        <f t="shared" si="389"/>
        <v>4</v>
      </c>
      <c r="J813" s="39">
        <f t="shared" si="390"/>
        <v>-1.2103263294238542</v>
      </c>
      <c r="K813" s="39">
        <f t="shared" si="391"/>
        <v>-0.57256821752649634</v>
      </c>
      <c r="L813" s="39">
        <f t="shared" si="392"/>
        <v>-1.6630510505331262</v>
      </c>
      <c r="M813" s="39">
        <f t="shared" si="393"/>
        <v>1.0252929386357681</v>
      </c>
      <c r="N813" s="10"/>
      <c r="O813" s="10"/>
      <c r="P813" s="26">
        <f t="shared" si="394"/>
        <v>-0.40344210980795142</v>
      </c>
      <c r="Q813" s="26">
        <f t="shared" si="395"/>
        <v>45.965578901920487</v>
      </c>
      <c r="R813" s="60">
        <v>4</v>
      </c>
      <c r="S813" s="60">
        <v>4</v>
      </c>
      <c r="T813" s="60">
        <v>18</v>
      </c>
      <c r="U813" s="60">
        <v>5</v>
      </c>
      <c r="V813" s="60">
        <v>5</v>
      </c>
      <c r="W813" s="60">
        <v>2</v>
      </c>
      <c r="X813" s="40">
        <f t="shared" si="396"/>
        <v>5</v>
      </c>
      <c r="Y813" s="41">
        <f t="shared" si="397"/>
        <v>31.057999999999996</v>
      </c>
      <c r="Z813" s="11"/>
      <c r="AA813" s="41">
        <f t="shared" si="398"/>
        <v>0.47134730140566039</v>
      </c>
      <c r="AB813" s="41">
        <f t="shared" si="399"/>
        <v>54.713473014056603</v>
      </c>
      <c r="AC813" s="60">
        <v>5</v>
      </c>
      <c r="AD813" s="60">
        <v>5</v>
      </c>
      <c r="AE813" s="34">
        <f t="shared" si="412"/>
        <v>10</v>
      </c>
      <c r="AF813" s="5">
        <f t="shared" si="413"/>
        <v>1.1260584871216406</v>
      </c>
      <c r="AG813" s="5">
        <v>61</v>
      </c>
      <c r="AH813" s="5">
        <f t="shared" si="418"/>
        <v>239</v>
      </c>
      <c r="AI813" s="5">
        <f t="shared" si="414"/>
        <v>0.48234854130089422</v>
      </c>
      <c r="AJ813" s="12"/>
      <c r="AK813" s="23">
        <f t="shared" si="415"/>
        <v>0.80420351421126735</v>
      </c>
      <c r="AL813" s="23">
        <f t="shared" si="416"/>
        <v>58.042035142112674</v>
      </c>
      <c r="AM813" s="9">
        <v>4</v>
      </c>
      <c r="AN813" s="9">
        <v>3</v>
      </c>
      <c r="AO813" s="9">
        <v>3</v>
      </c>
      <c r="AP813" s="9">
        <v>4</v>
      </c>
      <c r="AQ813" s="9">
        <v>4</v>
      </c>
      <c r="AR813" s="9">
        <v>5</v>
      </c>
      <c r="AS813" s="13">
        <f t="shared" si="403"/>
        <v>23</v>
      </c>
      <c r="AT813" s="13">
        <f t="shared" si="404"/>
        <v>0.62983474426353547</v>
      </c>
      <c r="AU813" s="13">
        <f t="shared" si="405"/>
        <v>-0.52688198111843199</v>
      </c>
      <c r="AV813" s="13">
        <f t="shared" si="406"/>
        <v>-0.82934496931989354</v>
      </c>
      <c r="AW813" s="13">
        <f t="shared" si="407"/>
        <v>-0.2620324046144914</v>
      </c>
      <c r="AX813" s="13">
        <f t="shared" si="408"/>
        <v>0.37758186298369223</v>
      </c>
      <c r="AY813" s="13">
        <f t="shared" si="409"/>
        <v>1.459731357959388</v>
      </c>
      <c r="AZ813" s="13"/>
      <c r="BA813" s="13"/>
      <c r="BB813" s="43">
        <f t="shared" si="410"/>
        <v>0.14148143502563312</v>
      </c>
      <c r="BC813" s="43">
        <f t="shared" si="417"/>
        <v>51.414814350256329</v>
      </c>
      <c r="BD813" s="45">
        <f t="shared" si="411"/>
        <v>1.0135901408346093</v>
      </c>
      <c r="BE813" s="44">
        <f t="shared" si="400"/>
        <v>0.25339753520865232</v>
      </c>
      <c r="BF813" s="45">
        <f t="shared" si="401"/>
        <v>52.533975352086522</v>
      </c>
    </row>
    <row r="814" spans="1:58" customFormat="1">
      <c r="A814" s="34">
        <v>54940</v>
      </c>
      <c r="B814" s="35">
        <v>43602.4375</v>
      </c>
      <c r="C814" s="34" t="s">
        <v>3</v>
      </c>
      <c r="D814" s="34">
        <v>1.3</v>
      </c>
      <c r="E814" s="34">
        <f t="shared" si="402"/>
        <v>1.3</v>
      </c>
      <c r="F814" s="34">
        <v>4</v>
      </c>
      <c r="G814" s="34">
        <f t="shared" si="388"/>
        <v>4</v>
      </c>
      <c r="H814" s="34">
        <v>5</v>
      </c>
      <c r="I814" s="34">
        <f t="shared" si="389"/>
        <v>5</v>
      </c>
      <c r="J814" s="30">
        <f t="shared" si="390"/>
        <v>1.3995741970148574</v>
      </c>
      <c r="K814" s="30">
        <f t="shared" si="391"/>
        <v>-0.57256821752649634</v>
      </c>
      <c r="L814" s="30">
        <f t="shared" si="392"/>
        <v>0.44251619257664032</v>
      </c>
      <c r="M814" s="30">
        <f t="shared" si="393"/>
        <v>1.5296262219647134</v>
      </c>
      <c r="N814" s="1"/>
      <c r="O814" s="1"/>
      <c r="P814" s="21">
        <f t="shared" si="394"/>
        <v>0.46652473233828579</v>
      </c>
      <c r="Q814" s="21">
        <f t="shared" si="395"/>
        <v>54.665247323382857</v>
      </c>
      <c r="R814" s="37">
        <v>4</v>
      </c>
      <c r="S814" s="37">
        <v>4</v>
      </c>
      <c r="T814" s="34">
        <v>8</v>
      </c>
      <c r="U814" s="34">
        <v>2</v>
      </c>
      <c r="V814" s="34">
        <v>2</v>
      </c>
      <c r="W814" s="34">
        <v>1</v>
      </c>
      <c r="X814" s="28">
        <f t="shared" si="396"/>
        <v>6</v>
      </c>
      <c r="Y814" s="22">
        <f t="shared" si="397"/>
        <v>15.521000000000001</v>
      </c>
      <c r="Z814" s="3"/>
      <c r="AA814" s="22">
        <f t="shared" si="398"/>
        <v>-1.5391248732860023</v>
      </c>
      <c r="AB814" s="22">
        <f t="shared" si="399"/>
        <v>34.608751267139979</v>
      </c>
      <c r="AC814" s="34">
        <v>4</v>
      </c>
      <c r="AD814" s="34">
        <v>0</v>
      </c>
      <c r="AE814" s="34">
        <f t="shared" si="412"/>
        <v>4</v>
      </c>
      <c r="AF814" s="5">
        <f t="shared" si="413"/>
        <v>-0.89908529787333624</v>
      </c>
      <c r="AG814" s="5">
        <v>82</v>
      </c>
      <c r="AH814" s="5">
        <f>300-AG814</f>
        <v>218</v>
      </c>
      <c r="AI814" s="5">
        <f t="shared" si="414"/>
        <v>9.3170554209482392E-2</v>
      </c>
      <c r="AJ814" s="5"/>
      <c r="AK814" s="23">
        <f t="shared" si="415"/>
        <v>-0.40295737183192692</v>
      </c>
      <c r="AL814" s="23">
        <f t="shared" si="416"/>
        <v>45.97042628168073</v>
      </c>
      <c r="AM814">
        <v>3</v>
      </c>
      <c r="AN814">
        <v>4</v>
      </c>
      <c r="AO814">
        <v>5</v>
      </c>
      <c r="AP814">
        <v>5</v>
      </c>
      <c r="AQ814">
        <v>5</v>
      </c>
      <c r="AR814">
        <v>3</v>
      </c>
      <c r="AS814" s="6">
        <f t="shared" si="403"/>
        <v>25</v>
      </c>
      <c r="AT814" s="6">
        <f t="shared" si="404"/>
        <v>-0.51789915767352035</v>
      </c>
      <c r="AU814" s="6">
        <f t="shared" si="405"/>
        <v>0.56903253960790645</v>
      </c>
      <c r="AV814" s="6">
        <f t="shared" si="406"/>
        <v>1.423502559280414</v>
      </c>
      <c r="AW814" s="6">
        <f t="shared" si="407"/>
        <v>0.7379675953855086</v>
      </c>
      <c r="AX814" s="6">
        <f t="shared" si="408"/>
        <v>1.5727105423407692</v>
      </c>
      <c r="AY814" s="6">
        <f t="shared" si="409"/>
        <v>-0.94861862185802748</v>
      </c>
      <c r="AZ814" s="6"/>
      <c r="BA814" s="6"/>
      <c r="BB814" s="24">
        <f t="shared" si="410"/>
        <v>0.47278257618050845</v>
      </c>
      <c r="BC814" s="24">
        <f t="shared" si="417"/>
        <v>54.727825761805086</v>
      </c>
      <c r="BD814" s="20">
        <f t="shared" si="411"/>
        <v>-1.002774936599135</v>
      </c>
      <c r="BE814" s="8">
        <f t="shared" si="400"/>
        <v>-0.25069373414978374</v>
      </c>
      <c r="BF814" s="20">
        <f t="shared" si="401"/>
        <v>47.493062658502161</v>
      </c>
    </row>
    <row r="815" spans="1:58" customFormat="1">
      <c r="A815" s="34">
        <v>54940</v>
      </c>
      <c r="B815" s="35">
        <v>43602.576388888891</v>
      </c>
      <c r="C815" s="34" t="s">
        <v>4</v>
      </c>
      <c r="D815" s="34">
        <v>4.3</v>
      </c>
      <c r="E815" s="34">
        <f t="shared" si="402"/>
        <v>4.3</v>
      </c>
      <c r="F815" s="34">
        <v>4</v>
      </c>
      <c r="G815" s="34">
        <f t="shared" si="388"/>
        <v>4</v>
      </c>
      <c r="H815" s="34">
        <v>4</v>
      </c>
      <c r="I815" s="34">
        <f t="shared" si="389"/>
        <v>4</v>
      </c>
      <c r="J815" s="30">
        <f t="shared" si="390"/>
        <v>3.3655487920350358</v>
      </c>
      <c r="K815" s="30">
        <f t="shared" si="391"/>
        <v>1.8977396608226274</v>
      </c>
      <c r="L815" s="30">
        <f t="shared" si="392"/>
        <v>0.44251619257664032</v>
      </c>
      <c r="M815" s="30">
        <f t="shared" si="393"/>
        <v>1.0252929386357681</v>
      </c>
      <c r="N815" s="1"/>
      <c r="O815" s="1"/>
      <c r="P815" s="21">
        <f t="shared" si="394"/>
        <v>1.121849597345012</v>
      </c>
      <c r="Q815" s="21">
        <f t="shared" si="395"/>
        <v>61.218495973450118</v>
      </c>
      <c r="R815" s="37">
        <v>4</v>
      </c>
      <c r="S815" s="37">
        <v>4</v>
      </c>
      <c r="T815" s="34">
        <v>8</v>
      </c>
      <c r="U815" s="34">
        <v>2</v>
      </c>
      <c r="V815" s="34">
        <v>2</v>
      </c>
      <c r="W815" s="34">
        <v>1</v>
      </c>
      <c r="X815" s="28">
        <f t="shared" si="396"/>
        <v>6</v>
      </c>
      <c r="Y815" s="22">
        <f t="shared" si="397"/>
        <v>15.521000000000001</v>
      </c>
      <c r="Z815" s="3"/>
      <c r="AA815" s="22">
        <f t="shared" si="398"/>
        <v>-1.5391248732860023</v>
      </c>
      <c r="AB815" s="22">
        <f t="shared" si="399"/>
        <v>34.608751267139979</v>
      </c>
      <c r="AC815" s="34">
        <v>4</v>
      </c>
      <c r="AD815" s="34">
        <v>0</v>
      </c>
      <c r="AE815" s="34">
        <f t="shared" si="412"/>
        <v>4</v>
      </c>
      <c r="AF815" s="5">
        <f t="shared" si="413"/>
        <v>-0.89908529787333624</v>
      </c>
      <c r="AG815" s="5">
        <v>82</v>
      </c>
      <c r="AH815" s="5">
        <f t="shared" ref="AH815:AH841" si="419">300-AG815</f>
        <v>218</v>
      </c>
      <c r="AI815" s="5">
        <f t="shared" si="414"/>
        <v>9.3170554209482392E-2</v>
      </c>
      <c r="AJ815" s="5"/>
      <c r="AK815" s="23">
        <f t="shared" si="415"/>
        <v>-0.40295737183192692</v>
      </c>
      <c r="AL815" s="23">
        <f t="shared" si="416"/>
        <v>45.97042628168073</v>
      </c>
      <c r="AM815">
        <v>3</v>
      </c>
      <c r="AN815">
        <v>4</v>
      </c>
      <c r="AO815">
        <v>5</v>
      </c>
      <c r="AP815">
        <v>5</v>
      </c>
      <c r="AQ815">
        <v>5</v>
      </c>
      <c r="AR815">
        <v>3</v>
      </c>
      <c r="AS815" s="6">
        <f t="shared" si="403"/>
        <v>25</v>
      </c>
      <c r="AT815" s="6">
        <f t="shared" si="404"/>
        <v>-0.51789915767352035</v>
      </c>
      <c r="AU815" s="6">
        <f t="shared" si="405"/>
        <v>0.56903253960790645</v>
      </c>
      <c r="AV815" s="6">
        <f t="shared" si="406"/>
        <v>1.423502559280414</v>
      </c>
      <c r="AW815" s="6">
        <f t="shared" si="407"/>
        <v>0.7379675953855086</v>
      </c>
      <c r="AX815" s="6">
        <f t="shared" si="408"/>
        <v>1.5727105423407692</v>
      </c>
      <c r="AY815" s="6">
        <f t="shared" si="409"/>
        <v>-0.94861862185802748</v>
      </c>
      <c r="AZ815" s="6"/>
      <c r="BA815" s="6"/>
      <c r="BB815" s="24">
        <f t="shared" si="410"/>
        <v>0.47278257618050845</v>
      </c>
      <c r="BC815" s="24">
        <f t="shared" si="417"/>
        <v>54.727825761805086</v>
      </c>
      <c r="BD815" s="20">
        <f t="shared" si="411"/>
        <v>-0.34745007159240882</v>
      </c>
      <c r="BE815" s="8">
        <f t="shared" si="400"/>
        <v>-8.6862517898102204E-2</v>
      </c>
      <c r="BF815" s="20">
        <f t="shared" si="401"/>
        <v>49.13137482101898</v>
      </c>
    </row>
    <row r="816" spans="1:58" customFormat="1">
      <c r="A816" s="34">
        <v>54940</v>
      </c>
      <c r="B816" s="35">
        <v>43602.758333333331</v>
      </c>
      <c r="C816" s="34" t="s">
        <v>5</v>
      </c>
      <c r="D816" s="34">
        <v>4.3</v>
      </c>
      <c r="E816" s="34">
        <f t="shared" si="402"/>
        <v>4.3</v>
      </c>
      <c r="F816" s="34">
        <v>4</v>
      </c>
      <c r="G816" s="34">
        <f t="shared" si="388"/>
        <v>4</v>
      </c>
      <c r="H816" s="34">
        <v>4</v>
      </c>
      <c r="I816" s="34">
        <f t="shared" si="389"/>
        <v>4</v>
      </c>
      <c r="J816" s="30">
        <f t="shared" si="390"/>
        <v>3.3655487920350358</v>
      </c>
      <c r="K816" s="30">
        <f t="shared" si="391"/>
        <v>1.8977396608226274</v>
      </c>
      <c r="L816" s="30">
        <f t="shared" si="392"/>
        <v>0.44251619257664032</v>
      </c>
      <c r="M816" s="30">
        <f t="shared" si="393"/>
        <v>1.0252929386357681</v>
      </c>
      <c r="N816" s="1"/>
      <c r="O816" s="1"/>
      <c r="P816" s="21">
        <f t="shared" si="394"/>
        <v>1.121849597345012</v>
      </c>
      <c r="Q816" s="21">
        <f t="shared" si="395"/>
        <v>61.218495973450118</v>
      </c>
      <c r="R816" s="37">
        <v>4</v>
      </c>
      <c r="S816" s="37">
        <v>4</v>
      </c>
      <c r="T816" s="34">
        <v>8</v>
      </c>
      <c r="U816" s="34">
        <v>2</v>
      </c>
      <c r="V816" s="34">
        <v>2</v>
      </c>
      <c r="W816" s="34">
        <v>1</v>
      </c>
      <c r="X816" s="28">
        <f t="shared" si="396"/>
        <v>6</v>
      </c>
      <c r="Y816" s="22">
        <f t="shared" si="397"/>
        <v>15.521000000000001</v>
      </c>
      <c r="Z816" s="3"/>
      <c r="AA816" s="22">
        <f t="shared" si="398"/>
        <v>-1.5391248732860023</v>
      </c>
      <c r="AB816" s="22">
        <f t="shared" si="399"/>
        <v>34.608751267139979</v>
      </c>
      <c r="AC816" s="34">
        <v>4</v>
      </c>
      <c r="AD816" s="34">
        <v>0</v>
      </c>
      <c r="AE816" s="34">
        <f t="shared" si="412"/>
        <v>4</v>
      </c>
      <c r="AF816" s="5">
        <f t="shared" si="413"/>
        <v>-0.89908529787333624</v>
      </c>
      <c r="AG816" s="5">
        <v>82</v>
      </c>
      <c r="AH816" s="5">
        <f t="shared" si="419"/>
        <v>218</v>
      </c>
      <c r="AI816" s="5">
        <f t="shared" si="414"/>
        <v>9.3170554209482392E-2</v>
      </c>
      <c r="AJ816" s="5"/>
      <c r="AK816" s="23">
        <f t="shared" si="415"/>
        <v>-0.40295737183192692</v>
      </c>
      <c r="AL816" s="23">
        <f t="shared" si="416"/>
        <v>45.97042628168073</v>
      </c>
      <c r="AM816">
        <v>3</v>
      </c>
      <c r="AN816">
        <v>4</v>
      </c>
      <c r="AO816">
        <v>5</v>
      </c>
      <c r="AP816">
        <v>5</v>
      </c>
      <c r="AQ816">
        <v>5</v>
      </c>
      <c r="AR816">
        <v>3</v>
      </c>
      <c r="AS816" s="6">
        <f t="shared" si="403"/>
        <v>25</v>
      </c>
      <c r="AT816" s="6">
        <f t="shared" si="404"/>
        <v>-0.51789915767352035</v>
      </c>
      <c r="AU816" s="6">
        <f t="shared" si="405"/>
        <v>0.56903253960790645</v>
      </c>
      <c r="AV816" s="6">
        <f t="shared" si="406"/>
        <v>1.423502559280414</v>
      </c>
      <c r="AW816" s="6">
        <f t="shared" si="407"/>
        <v>0.7379675953855086</v>
      </c>
      <c r="AX816" s="6">
        <f t="shared" si="408"/>
        <v>1.5727105423407692</v>
      </c>
      <c r="AY816" s="6">
        <f t="shared" si="409"/>
        <v>-0.94861862185802748</v>
      </c>
      <c r="AZ816" s="6"/>
      <c r="BA816" s="6"/>
      <c r="BB816" s="24">
        <f t="shared" si="410"/>
        <v>0.47278257618050845</v>
      </c>
      <c r="BC816" s="24">
        <f t="shared" si="417"/>
        <v>54.727825761805086</v>
      </c>
      <c r="BD816" s="20">
        <f t="shared" si="411"/>
        <v>-0.34745007159240882</v>
      </c>
      <c r="BE816" s="8">
        <f t="shared" si="400"/>
        <v>-8.6862517898102204E-2</v>
      </c>
      <c r="BF816" s="20">
        <f t="shared" si="401"/>
        <v>49.13137482101898</v>
      </c>
    </row>
    <row r="817" spans="1:58" customFormat="1">
      <c r="A817" s="34">
        <v>54940</v>
      </c>
      <c r="B817" s="35">
        <v>43602.854166666664</v>
      </c>
      <c r="C817" s="34" t="s">
        <v>6</v>
      </c>
      <c r="D817" s="34">
        <v>1.3</v>
      </c>
      <c r="E817" s="34">
        <f t="shared" si="402"/>
        <v>1.3</v>
      </c>
      <c r="F817" s="34">
        <v>2</v>
      </c>
      <c r="G817" s="34">
        <f t="shared" si="388"/>
        <v>2</v>
      </c>
      <c r="H817" s="34">
        <v>5</v>
      </c>
      <c r="I817" s="34">
        <f t="shared" si="389"/>
        <v>5</v>
      </c>
      <c r="J817" s="30">
        <f t="shared" si="390"/>
        <v>-0.70599304609490887</v>
      </c>
      <c r="K817" s="30">
        <f t="shared" si="391"/>
        <v>-0.57256821752649634</v>
      </c>
      <c r="L817" s="30">
        <f t="shared" si="392"/>
        <v>-1.6630510505331262</v>
      </c>
      <c r="M817" s="30">
        <f t="shared" si="393"/>
        <v>1.5296262219647134</v>
      </c>
      <c r="N817" s="1"/>
      <c r="O817" s="1"/>
      <c r="P817" s="21">
        <f t="shared" si="394"/>
        <v>-0.23533101536496961</v>
      </c>
      <c r="Q817" s="21">
        <f t="shared" si="395"/>
        <v>47.646689846350306</v>
      </c>
      <c r="R817" s="34">
        <v>5</v>
      </c>
      <c r="S817" s="34">
        <v>5</v>
      </c>
      <c r="T817" s="34">
        <v>23</v>
      </c>
      <c r="U817" s="34">
        <v>9</v>
      </c>
      <c r="V817" s="34">
        <v>9</v>
      </c>
      <c r="W817" s="34">
        <v>2</v>
      </c>
      <c r="X817" s="28">
        <f t="shared" si="396"/>
        <v>5</v>
      </c>
      <c r="Y817" s="22">
        <f t="shared" si="397"/>
        <v>44.287999999999997</v>
      </c>
      <c r="Z817" s="3"/>
      <c r="AA817" s="22">
        <f t="shared" si="398"/>
        <v>2.183295996209722</v>
      </c>
      <c r="AB817" s="22">
        <f t="shared" si="399"/>
        <v>71.83295996209722</v>
      </c>
      <c r="AC817" s="34">
        <v>4</v>
      </c>
      <c r="AD817" s="34">
        <v>0</v>
      </c>
      <c r="AE817" s="34">
        <f t="shared" si="412"/>
        <v>4</v>
      </c>
      <c r="AF817" s="5">
        <f t="shared" si="413"/>
        <v>-0.89908529787333624</v>
      </c>
      <c r="AG817" s="5">
        <v>82</v>
      </c>
      <c r="AH817" s="5">
        <f t="shared" si="419"/>
        <v>218</v>
      </c>
      <c r="AI817" s="5">
        <f t="shared" si="414"/>
        <v>9.3170554209482392E-2</v>
      </c>
      <c r="AJ817" s="5"/>
      <c r="AK817" s="23">
        <f t="shared" si="415"/>
        <v>-0.40295737183192692</v>
      </c>
      <c r="AL817" s="23">
        <f t="shared" si="416"/>
        <v>45.97042628168073</v>
      </c>
      <c r="AM817">
        <v>3</v>
      </c>
      <c r="AN817">
        <v>4</v>
      </c>
      <c r="AO817">
        <v>5</v>
      </c>
      <c r="AP817">
        <v>5</v>
      </c>
      <c r="AQ817">
        <v>5</v>
      </c>
      <c r="AR817">
        <v>3</v>
      </c>
      <c r="AS817" s="6">
        <f t="shared" si="403"/>
        <v>25</v>
      </c>
      <c r="AT817" s="6">
        <f t="shared" si="404"/>
        <v>-0.51789915767352035</v>
      </c>
      <c r="AU817" s="6">
        <f t="shared" si="405"/>
        <v>0.56903253960790645</v>
      </c>
      <c r="AV817" s="6">
        <f t="shared" si="406"/>
        <v>1.423502559280414</v>
      </c>
      <c r="AW817" s="6">
        <f t="shared" si="407"/>
        <v>0.7379675953855086</v>
      </c>
      <c r="AX817" s="6">
        <f t="shared" si="408"/>
        <v>1.5727105423407692</v>
      </c>
      <c r="AY817" s="6">
        <f t="shared" si="409"/>
        <v>-0.94861862185802748</v>
      </c>
      <c r="AZ817" s="6"/>
      <c r="BA817" s="6"/>
      <c r="BB817" s="24">
        <f t="shared" si="410"/>
        <v>0.47278257618050845</v>
      </c>
      <c r="BC817" s="24">
        <f t="shared" si="417"/>
        <v>54.727825761805086</v>
      </c>
      <c r="BD817" s="20">
        <f t="shared" si="411"/>
        <v>2.0177901851933342</v>
      </c>
      <c r="BE817" s="8">
        <f t="shared" si="400"/>
        <v>0.50444754629833355</v>
      </c>
      <c r="BF817" s="20">
        <f t="shared" si="401"/>
        <v>55.044475462983335</v>
      </c>
    </row>
    <row r="818" spans="1:58" customFormat="1">
      <c r="A818" s="34">
        <v>54940</v>
      </c>
      <c r="B818" s="35">
        <v>43603.4375</v>
      </c>
      <c r="C818" s="34" t="s">
        <v>7</v>
      </c>
      <c r="D818" s="34">
        <v>1.3</v>
      </c>
      <c r="E818" s="34">
        <f t="shared" si="402"/>
        <v>1.3</v>
      </c>
      <c r="F818" s="34">
        <v>4</v>
      </c>
      <c r="G818" s="34">
        <f t="shared" si="388"/>
        <v>4</v>
      </c>
      <c r="H818" s="34">
        <v>0</v>
      </c>
      <c r="I818" s="34">
        <f t="shared" si="389"/>
        <v>0</v>
      </c>
      <c r="J818" s="30">
        <f t="shared" si="390"/>
        <v>-1.1220922196298695</v>
      </c>
      <c r="K818" s="30">
        <f t="shared" si="391"/>
        <v>-0.57256821752649634</v>
      </c>
      <c r="L818" s="30">
        <f t="shared" si="392"/>
        <v>0.44251619257664032</v>
      </c>
      <c r="M818" s="30">
        <f t="shared" si="393"/>
        <v>-0.99204019468001348</v>
      </c>
      <c r="N818" s="1"/>
      <c r="O818" s="1"/>
      <c r="P818" s="21">
        <f t="shared" si="394"/>
        <v>-0.37403073987662316</v>
      </c>
      <c r="Q818" s="21">
        <f t="shared" si="395"/>
        <v>46.259692601233766</v>
      </c>
      <c r="R818" s="34">
        <v>5</v>
      </c>
      <c r="S818" s="34">
        <v>5</v>
      </c>
      <c r="T818" s="34">
        <v>23</v>
      </c>
      <c r="U818" s="34">
        <v>9</v>
      </c>
      <c r="V818" s="34">
        <v>9</v>
      </c>
      <c r="W818" s="34">
        <v>2</v>
      </c>
      <c r="X818" s="28">
        <f t="shared" si="396"/>
        <v>5</v>
      </c>
      <c r="Y818" s="22">
        <f t="shared" si="397"/>
        <v>44.287999999999997</v>
      </c>
      <c r="Z818" s="3"/>
      <c r="AA818" s="22">
        <f t="shared" si="398"/>
        <v>2.183295996209722</v>
      </c>
      <c r="AB818" s="22">
        <f t="shared" si="399"/>
        <v>71.83295996209722</v>
      </c>
      <c r="AC818" s="34">
        <v>5</v>
      </c>
      <c r="AD818" s="34">
        <v>2</v>
      </c>
      <c r="AE818" s="34">
        <f t="shared" si="412"/>
        <v>7</v>
      </c>
      <c r="AF818" s="5">
        <f t="shared" si="413"/>
        <v>0.11348659462415214</v>
      </c>
      <c r="AG818" s="5">
        <v>82</v>
      </c>
      <c r="AH818" s="5">
        <f t="shared" si="419"/>
        <v>218</v>
      </c>
      <c r="AI818" s="5">
        <f t="shared" si="414"/>
        <v>9.3170554209482392E-2</v>
      </c>
      <c r="AJ818" s="5"/>
      <c r="AK818" s="23">
        <f t="shared" si="415"/>
        <v>0.10332857441681727</v>
      </c>
      <c r="AL818" s="23">
        <f t="shared" si="416"/>
        <v>51.033285744168175</v>
      </c>
      <c r="AM818">
        <v>4</v>
      </c>
      <c r="AN818">
        <v>5</v>
      </c>
      <c r="AO818">
        <v>5</v>
      </c>
      <c r="AP818">
        <v>5</v>
      </c>
      <c r="AQ818">
        <v>5</v>
      </c>
      <c r="AR818">
        <v>3</v>
      </c>
      <c r="AS818" s="6">
        <f t="shared" si="403"/>
        <v>27</v>
      </c>
      <c r="AT818" s="6">
        <f t="shared" si="404"/>
        <v>0.62983474426353547</v>
      </c>
      <c r="AU818" s="6">
        <f t="shared" si="405"/>
        <v>1.6649470603342449</v>
      </c>
      <c r="AV818" s="6">
        <f t="shared" si="406"/>
        <v>1.423502559280414</v>
      </c>
      <c r="AW818" s="6">
        <f t="shared" si="407"/>
        <v>0.7379675953855086</v>
      </c>
      <c r="AX818" s="6">
        <f t="shared" si="408"/>
        <v>1.5727105423407692</v>
      </c>
      <c r="AY818" s="6">
        <f t="shared" si="409"/>
        <v>-0.94861862185802748</v>
      </c>
      <c r="AZ818" s="6"/>
      <c r="BA818" s="6"/>
      <c r="BB818" s="24">
        <f t="shared" si="410"/>
        <v>0.84672397995774096</v>
      </c>
      <c r="BC818" s="24">
        <f t="shared" si="417"/>
        <v>58.467239799577413</v>
      </c>
      <c r="BD818" s="20">
        <f t="shared" si="411"/>
        <v>2.7593178107076572</v>
      </c>
      <c r="BE818" s="8">
        <f t="shared" si="400"/>
        <v>0.68982945267691431</v>
      </c>
      <c r="BF818" s="20">
        <f t="shared" si="401"/>
        <v>56.898294526769142</v>
      </c>
    </row>
    <row r="819" spans="1:58" customFormat="1">
      <c r="A819" s="34">
        <v>54940</v>
      </c>
      <c r="B819" s="35">
        <v>43603.598611111112</v>
      </c>
      <c r="C819" s="34" t="s">
        <v>4</v>
      </c>
      <c r="D819" s="34">
        <v>1.5</v>
      </c>
      <c r="E819" s="34">
        <f t="shared" si="402"/>
        <v>1.5</v>
      </c>
      <c r="F819" s="34">
        <v>5</v>
      </c>
      <c r="G819" s="34">
        <f t="shared" si="388"/>
        <v>5</v>
      </c>
      <c r="H819" s="34">
        <v>5</v>
      </c>
      <c r="I819" s="34">
        <f t="shared" si="389"/>
        <v>5</v>
      </c>
      <c r="J819" s="30">
        <f t="shared" si="390"/>
        <v>2.6170450104596821</v>
      </c>
      <c r="K819" s="30">
        <f t="shared" si="391"/>
        <v>-0.40788102563655476</v>
      </c>
      <c r="L819" s="30">
        <f t="shared" si="392"/>
        <v>1.4952998141315237</v>
      </c>
      <c r="M819" s="30">
        <f t="shared" si="393"/>
        <v>1.5296262219647134</v>
      </c>
      <c r="N819" s="1"/>
      <c r="O819" s="1"/>
      <c r="P819" s="21">
        <f t="shared" si="394"/>
        <v>0.87234833681989399</v>
      </c>
      <c r="Q819" s="21">
        <f t="shared" si="395"/>
        <v>58.723483368198941</v>
      </c>
      <c r="R819" s="37">
        <v>4</v>
      </c>
      <c r="S819" s="37">
        <v>4</v>
      </c>
      <c r="T819" s="34">
        <v>8</v>
      </c>
      <c r="U819" s="34">
        <v>2</v>
      </c>
      <c r="V819" s="34">
        <v>2</v>
      </c>
      <c r="W819" s="34">
        <v>1</v>
      </c>
      <c r="X819" s="28">
        <f t="shared" si="396"/>
        <v>6</v>
      </c>
      <c r="Y819" s="22">
        <f t="shared" si="397"/>
        <v>15.521000000000001</v>
      </c>
      <c r="Z819" s="3"/>
      <c r="AA819" s="22">
        <f t="shared" si="398"/>
        <v>-1.5391248732860023</v>
      </c>
      <c r="AB819" s="22">
        <f t="shared" si="399"/>
        <v>34.608751267139979</v>
      </c>
      <c r="AC819" s="34">
        <v>5</v>
      </c>
      <c r="AD819" s="34">
        <v>2</v>
      </c>
      <c r="AE819" s="34">
        <f t="shared" si="412"/>
        <v>7</v>
      </c>
      <c r="AF819" s="5">
        <f t="shared" si="413"/>
        <v>0.11348659462415214</v>
      </c>
      <c r="AG819" s="5">
        <v>82</v>
      </c>
      <c r="AH819" s="5">
        <f t="shared" si="419"/>
        <v>218</v>
      </c>
      <c r="AI819" s="5">
        <f t="shared" si="414"/>
        <v>9.3170554209482392E-2</v>
      </c>
      <c r="AJ819" s="5"/>
      <c r="AK819" s="23">
        <f t="shared" si="415"/>
        <v>0.10332857441681727</v>
      </c>
      <c r="AL819" s="23">
        <f t="shared" si="416"/>
        <v>51.033285744168175</v>
      </c>
      <c r="AM819">
        <v>4</v>
      </c>
      <c r="AN819">
        <v>5</v>
      </c>
      <c r="AO819">
        <v>5</v>
      </c>
      <c r="AP819">
        <v>5</v>
      </c>
      <c r="AQ819">
        <v>5</v>
      </c>
      <c r="AR819">
        <v>3</v>
      </c>
      <c r="AS819" s="6">
        <f t="shared" si="403"/>
        <v>27</v>
      </c>
      <c r="AT819" s="6">
        <f t="shared" si="404"/>
        <v>0.62983474426353547</v>
      </c>
      <c r="AU819" s="6">
        <f t="shared" si="405"/>
        <v>1.6649470603342449</v>
      </c>
      <c r="AV819" s="6">
        <f t="shared" si="406"/>
        <v>1.423502559280414</v>
      </c>
      <c r="AW819" s="6">
        <f t="shared" si="407"/>
        <v>0.7379675953855086</v>
      </c>
      <c r="AX819" s="6">
        <f t="shared" si="408"/>
        <v>1.5727105423407692</v>
      </c>
      <c r="AY819" s="6">
        <f t="shared" si="409"/>
        <v>-0.94861862185802748</v>
      </c>
      <c r="AZ819" s="6"/>
      <c r="BA819" s="6"/>
      <c r="BB819" s="24">
        <f t="shared" si="410"/>
        <v>0.84672397995774096</v>
      </c>
      <c r="BC819" s="24">
        <f t="shared" si="417"/>
        <v>58.467239799577413</v>
      </c>
      <c r="BD819" s="20">
        <f t="shared" si="411"/>
        <v>0.28327601790844992</v>
      </c>
      <c r="BE819" s="8">
        <f t="shared" si="400"/>
        <v>7.0819004477112479E-2</v>
      </c>
      <c r="BF819" s="20">
        <f t="shared" si="401"/>
        <v>50.708190044771122</v>
      </c>
    </row>
    <row r="820" spans="1:58" customFormat="1">
      <c r="A820" s="34">
        <v>54940</v>
      </c>
      <c r="B820" s="35">
        <v>43603.740277777775</v>
      </c>
      <c r="C820" s="34" t="s">
        <v>5</v>
      </c>
      <c r="D820" s="34">
        <v>1.3</v>
      </c>
      <c r="E820" s="34">
        <f t="shared" si="402"/>
        <v>1.3</v>
      </c>
      <c r="F820" s="34">
        <v>5</v>
      </c>
      <c r="G820" s="34">
        <f t="shared" si="388"/>
        <v>5</v>
      </c>
      <c r="H820" s="34">
        <v>5</v>
      </c>
      <c r="I820" s="34">
        <f t="shared" si="389"/>
        <v>5</v>
      </c>
      <c r="J820" s="30">
        <f t="shared" si="390"/>
        <v>2.452357818569741</v>
      </c>
      <c r="K820" s="30">
        <f t="shared" si="391"/>
        <v>-0.57256821752649634</v>
      </c>
      <c r="L820" s="30">
        <f t="shared" si="392"/>
        <v>1.4952998141315237</v>
      </c>
      <c r="M820" s="30">
        <f t="shared" si="393"/>
        <v>1.5296262219647134</v>
      </c>
      <c r="N820" s="1"/>
      <c r="O820" s="1"/>
      <c r="P820" s="21">
        <f t="shared" si="394"/>
        <v>0.81745260618991367</v>
      </c>
      <c r="Q820" s="21">
        <f t="shared" si="395"/>
        <v>58.174526061899137</v>
      </c>
      <c r="R820" s="34">
        <v>5</v>
      </c>
      <c r="S820" s="34">
        <v>5</v>
      </c>
      <c r="T820" s="34">
        <v>22</v>
      </c>
      <c r="U820" s="34">
        <v>9</v>
      </c>
      <c r="V820" s="34">
        <v>9</v>
      </c>
      <c r="W820" s="34">
        <v>2</v>
      </c>
      <c r="X820" s="28">
        <f t="shared" si="396"/>
        <v>5</v>
      </c>
      <c r="Y820" s="22">
        <f t="shared" si="397"/>
        <v>43.298999999999999</v>
      </c>
      <c r="Z820" s="3"/>
      <c r="AA820" s="22">
        <f t="shared" si="398"/>
        <v>2.0553203908309459</v>
      </c>
      <c r="AB820" s="22">
        <f t="shared" si="399"/>
        <v>70.553203908309456</v>
      </c>
      <c r="AC820" s="34">
        <v>5</v>
      </c>
      <c r="AD820" s="34">
        <v>2</v>
      </c>
      <c r="AE820" s="34">
        <f t="shared" si="412"/>
        <v>7</v>
      </c>
      <c r="AF820" s="5">
        <f t="shared" si="413"/>
        <v>0.11348659462415214</v>
      </c>
      <c r="AG820" s="5">
        <v>82</v>
      </c>
      <c r="AH820" s="5">
        <f t="shared" si="419"/>
        <v>218</v>
      </c>
      <c r="AI820" s="5">
        <f t="shared" si="414"/>
        <v>9.3170554209482392E-2</v>
      </c>
      <c r="AJ820" s="5"/>
      <c r="AK820" s="23">
        <f t="shared" si="415"/>
        <v>0.10332857441681727</v>
      </c>
      <c r="AL820" s="23">
        <f t="shared" si="416"/>
        <v>51.033285744168175</v>
      </c>
      <c r="AM820">
        <v>4</v>
      </c>
      <c r="AN820">
        <v>5</v>
      </c>
      <c r="AO820">
        <v>5</v>
      </c>
      <c r="AP820">
        <v>5</v>
      </c>
      <c r="AQ820">
        <v>5</v>
      </c>
      <c r="AR820">
        <v>3</v>
      </c>
      <c r="AS820" s="6">
        <f t="shared" si="403"/>
        <v>27</v>
      </c>
      <c r="AT820" s="6">
        <f t="shared" si="404"/>
        <v>0.62983474426353547</v>
      </c>
      <c r="AU820" s="6">
        <f t="shared" si="405"/>
        <v>1.6649470603342449</v>
      </c>
      <c r="AV820" s="6">
        <f t="shared" si="406"/>
        <v>1.423502559280414</v>
      </c>
      <c r="AW820" s="6">
        <f t="shared" si="407"/>
        <v>0.7379675953855086</v>
      </c>
      <c r="AX820" s="6">
        <f t="shared" si="408"/>
        <v>1.5727105423407692</v>
      </c>
      <c r="AY820" s="6">
        <f t="shared" si="409"/>
        <v>-0.94861862185802748</v>
      </c>
      <c r="AZ820" s="6"/>
      <c r="BA820" s="6"/>
      <c r="BB820" s="24">
        <f t="shared" si="410"/>
        <v>0.84672397995774096</v>
      </c>
      <c r="BC820" s="24">
        <f t="shared" si="417"/>
        <v>58.467239799577413</v>
      </c>
      <c r="BD820" s="20">
        <f t="shared" si="411"/>
        <v>3.8228255513954177</v>
      </c>
      <c r="BE820" s="8">
        <f t="shared" si="400"/>
        <v>0.95570638784885442</v>
      </c>
      <c r="BF820" s="20">
        <f t="shared" si="401"/>
        <v>59.557063878488542</v>
      </c>
    </row>
    <row r="821" spans="1:58" customFormat="1">
      <c r="A821" s="34">
        <v>54940</v>
      </c>
      <c r="B821" s="35">
        <v>43603.854166666664</v>
      </c>
      <c r="C821" s="34" t="s">
        <v>6</v>
      </c>
      <c r="D821" s="34">
        <v>1.5</v>
      </c>
      <c r="E821" s="34">
        <f t="shared" si="402"/>
        <v>1.5</v>
      </c>
      <c r="F821" s="34">
        <v>5</v>
      </c>
      <c r="G821" s="34">
        <f t="shared" si="388"/>
        <v>5</v>
      </c>
      <c r="H821" s="34">
        <v>5</v>
      </c>
      <c r="I821" s="34">
        <f t="shared" si="389"/>
        <v>5</v>
      </c>
      <c r="J821" s="30">
        <f t="shared" si="390"/>
        <v>2.6170450104596821</v>
      </c>
      <c r="K821" s="30">
        <f t="shared" si="391"/>
        <v>-0.40788102563655476</v>
      </c>
      <c r="L821" s="30">
        <f t="shared" si="392"/>
        <v>1.4952998141315237</v>
      </c>
      <c r="M821" s="30">
        <f t="shared" si="393"/>
        <v>1.5296262219647134</v>
      </c>
      <c r="N821" s="1"/>
      <c r="O821" s="1"/>
      <c r="P821" s="21">
        <f t="shared" si="394"/>
        <v>0.87234833681989399</v>
      </c>
      <c r="Q821" s="21">
        <f t="shared" si="395"/>
        <v>58.723483368198941</v>
      </c>
      <c r="R821" s="34">
        <v>4</v>
      </c>
      <c r="S821" s="34">
        <v>4</v>
      </c>
      <c r="T821" s="34">
        <v>15</v>
      </c>
      <c r="U821" s="34">
        <v>2</v>
      </c>
      <c r="V821" s="34">
        <v>2</v>
      </c>
      <c r="W821" s="34">
        <v>2</v>
      </c>
      <c r="X821" s="28">
        <f t="shared" si="396"/>
        <v>5</v>
      </c>
      <c r="Y821" s="22">
        <f t="shared" si="397"/>
        <v>22.588999999999999</v>
      </c>
      <c r="Z821" s="3"/>
      <c r="AA821" s="22">
        <f t="shared" si="398"/>
        <v>-0.62453278145870805</v>
      </c>
      <c r="AB821" s="22">
        <f t="shared" si="399"/>
        <v>43.754672185412922</v>
      </c>
      <c r="AC821" s="34">
        <v>5</v>
      </c>
      <c r="AD821" s="34">
        <v>2</v>
      </c>
      <c r="AE821" s="34">
        <f t="shared" si="412"/>
        <v>7</v>
      </c>
      <c r="AF821" s="5">
        <f t="shared" si="413"/>
        <v>0.11348659462415214</v>
      </c>
      <c r="AG821" s="5">
        <v>82</v>
      </c>
      <c r="AH821" s="5">
        <f t="shared" si="419"/>
        <v>218</v>
      </c>
      <c r="AI821" s="5">
        <f t="shared" si="414"/>
        <v>9.3170554209482392E-2</v>
      </c>
      <c r="AJ821" s="5"/>
      <c r="AK821" s="23">
        <f t="shared" si="415"/>
        <v>0.10332857441681727</v>
      </c>
      <c r="AL821" s="23">
        <f t="shared" si="416"/>
        <v>51.033285744168175</v>
      </c>
      <c r="AM821">
        <v>4</v>
      </c>
      <c r="AN821">
        <v>5</v>
      </c>
      <c r="AO821">
        <v>5</v>
      </c>
      <c r="AP821">
        <v>5</v>
      </c>
      <c r="AQ821">
        <v>5</v>
      </c>
      <c r="AR821">
        <v>3</v>
      </c>
      <c r="AS821" s="6">
        <f t="shared" si="403"/>
        <v>27</v>
      </c>
      <c r="AT821" s="6">
        <f t="shared" si="404"/>
        <v>0.62983474426353547</v>
      </c>
      <c r="AU821" s="6">
        <f t="shared" si="405"/>
        <v>1.6649470603342449</v>
      </c>
      <c r="AV821" s="6">
        <f t="shared" si="406"/>
        <v>1.423502559280414</v>
      </c>
      <c r="AW821" s="6">
        <f t="shared" si="407"/>
        <v>0.7379675953855086</v>
      </c>
      <c r="AX821" s="6">
        <f t="shared" si="408"/>
        <v>1.5727105423407692</v>
      </c>
      <c r="AY821" s="6">
        <f t="shared" si="409"/>
        <v>-0.94861862185802748</v>
      </c>
      <c r="AZ821" s="6"/>
      <c r="BA821" s="6"/>
      <c r="BB821" s="24">
        <f t="shared" si="410"/>
        <v>0.84672397995774096</v>
      </c>
      <c r="BC821" s="24">
        <f t="shared" si="417"/>
        <v>58.467239799577413</v>
      </c>
      <c r="BD821" s="20">
        <f t="shared" si="411"/>
        <v>1.1978681097357442</v>
      </c>
      <c r="BE821" s="8">
        <f t="shared" si="400"/>
        <v>0.29946702743393605</v>
      </c>
      <c r="BF821" s="20">
        <f t="shared" si="401"/>
        <v>52.994670274339363</v>
      </c>
    </row>
    <row r="822" spans="1:58" customFormat="1">
      <c r="A822" s="34">
        <v>54940</v>
      </c>
      <c r="B822" s="35">
        <v>43604.4375</v>
      </c>
      <c r="C822" s="34" t="s">
        <v>8</v>
      </c>
      <c r="D822" s="34">
        <v>1.5</v>
      </c>
      <c r="E822" s="34">
        <f t="shared" si="402"/>
        <v>1.5</v>
      </c>
      <c r="F822" s="34">
        <v>5</v>
      </c>
      <c r="G822" s="34">
        <f t="shared" si="388"/>
        <v>5</v>
      </c>
      <c r="H822" s="34">
        <v>5</v>
      </c>
      <c r="I822" s="34">
        <f t="shared" si="389"/>
        <v>5</v>
      </c>
      <c r="J822" s="30">
        <f t="shared" si="390"/>
        <v>2.6170450104596821</v>
      </c>
      <c r="K822" s="30">
        <f t="shared" si="391"/>
        <v>-0.40788102563655476</v>
      </c>
      <c r="L822" s="30">
        <f t="shared" si="392"/>
        <v>1.4952998141315237</v>
      </c>
      <c r="M822" s="30">
        <f t="shared" si="393"/>
        <v>1.5296262219647134</v>
      </c>
      <c r="N822" s="1"/>
      <c r="O822" s="1"/>
      <c r="P822" s="21">
        <f t="shared" si="394"/>
        <v>0.87234833681989399</v>
      </c>
      <c r="Q822" s="21">
        <f t="shared" si="395"/>
        <v>58.723483368198941</v>
      </c>
      <c r="R822" s="34">
        <v>4</v>
      </c>
      <c r="S822" s="34">
        <v>4</v>
      </c>
      <c r="T822" s="34">
        <v>16</v>
      </c>
      <c r="U822" s="34">
        <v>2</v>
      </c>
      <c r="V822" s="34">
        <v>3</v>
      </c>
      <c r="W822" s="34">
        <v>2</v>
      </c>
      <c r="X822" s="28">
        <f t="shared" si="396"/>
        <v>5</v>
      </c>
      <c r="Y822" s="22">
        <f t="shared" si="397"/>
        <v>24.509999999999998</v>
      </c>
      <c r="Z822" s="3"/>
      <c r="AA822" s="22">
        <f t="shared" si="398"/>
        <v>-0.37595731337718113</v>
      </c>
      <c r="AB822" s="22">
        <f t="shared" si="399"/>
        <v>46.240426866228191</v>
      </c>
      <c r="AC822" s="34">
        <v>5</v>
      </c>
      <c r="AD822" s="34">
        <v>3</v>
      </c>
      <c r="AE822" s="34">
        <f t="shared" si="412"/>
        <v>8</v>
      </c>
      <c r="AF822" s="5">
        <f t="shared" si="413"/>
        <v>0.45101055878998159</v>
      </c>
      <c r="AG822" s="5">
        <v>82</v>
      </c>
      <c r="AH822" s="5">
        <f t="shared" si="419"/>
        <v>218</v>
      </c>
      <c r="AI822" s="5">
        <f t="shared" si="414"/>
        <v>9.3170554209482392E-2</v>
      </c>
      <c r="AJ822" s="5"/>
      <c r="AK822" s="23">
        <f t="shared" si="415"/>
        <v>0.27209055649973202</v>
      </c>
      <c r="AL822" s="23">
        <f t="shared" si="416"/>
        <v>52.720905564997324</v>
      </c>
      <c r="AM822">
        <v>4</v>
      </c>
      <c r="AN822">
        <v>3</v>
      </c>
      <c r="AO822">
        <v>5</v>
      </c>
      <c r="AP822">
        <v>4</v>
      </c>
      <c r="AQ822">
        <v>5</v>
      </c>
      <c r="AR822">
        <v>3</v>
      </c>
      <c r="AS822" s="6">
        <f t="shared" si="403"/>
        <v>24</v>
      </c>
      <c r="AT822" s="6">
        <f t="shared" si="404"/>
        <v>0.62983474426353547</v>
      </c>
      <c r="AU822" s="6">
        <f t="shared" si="405"/>
        <v>-0.52688198111843199</v>
      </c>
      <c r="AV822" s="6">
        <f t="shared" si="406"/>
        <v>1.423502559280414</v>
      </c>
      <c r="AW822" s="6">
        <f t="shared" si="407"/>
        <v>-0.2620324046144914</v>
      </c>
      <c r="AX822" s="6">
        <f t="shared" si="408"/>
        <v>1.5727105423407692</v>
      </c>
      <c r="AY822" s="6">
        <f t="shared" si="409"/>
        <v>-0.94861862185802748</v>
      </c>
      <c r="AZ822" s="6"/>
      <c r="BA822" s="6"/>
      <c r="BB822" s="24">
        <f t="shared" si="410"/>
        <v>0.31475247304896131</v>
      </c>
      <c r="BC822" s="24">
        <f t="shared" si="417"/>
        <v>53.147524730489614</v>
      </c>
      <c r="BD822" s="20">
        <f t="shared" si="411"/>
        <v>1.0832340529914062</v>
      </c>
      <c r="BE822" s="8">
        <f t="shared" si="400"/>
        <v>0.27080851324785155</v>
      </c>
      <c r="BF822" s="20">
        <f t="shared" si="401"/>
        <v>52.708085132478516</v>
      </c>
    </row>
    <row r="823" spans="1:58" customFormat="1">
      <c r="A823" s="34">
        <v>54940</v>
      </c>
      <c r="B823" s="35">
        <v>43604.594444444447</v>
      </c>
      <c r="C823" s="34" t="s">
        <v>4</v>
      </c>
      <c r="D823" s="34">
        <v>1.3</v>
      </c>
      <c r="E823" s="34">
        <f t="shared" si="402"/>
        <v>1.3</v>
      </c>
      <c r="F823" s="34">
        <v>5</v>
      </c>
      <c r="G823" s="34">
        <f t="shared" si="388"/>
        <v>5</v>
      </c>
      <c r="H823" s="34">
        <v>0</v>
      </c>
      <c r="I823" s="34">
        <f t="shared" si="389"/>
        <v>0</v>
      </c>
      <c r="J823" s="30">
        <f t="shared" si="390"/>
        <v>-6.9308598074986127E-2</v>
      </c>
      <c r="K823" s="30">
        <f t="shared" si="391"/>
        <v>-0.57256821752649634</v>
      </c>
      <c r="L823" s="30">
        <f t="shared" si="392"/>
        <v>1.4952998141315237</v>
      </c>
      <c r="M823" s="30">
        <f t="shared" si="393"/>
        <v>-0.99204019468001348</v>
      </c>
      <c r="N823" s="1"/>
      <c r="O823" s="1"/>
      <c r="P823" s="21">
        <f t="shared" si="394"/>
        <v>-2.3102866024995377E-2</v>
      </c>
      <c r="Q823" s="21">
        <f t="shared" si="395"/>
        <v>49.768971339750046</v>
      </c>
      <c r="R823" s="37">
        <v>4</v>
      </c>
      <c r="S823" s="37">
        <v>4</v>
      </c>
      <c r="T823" s="34">
        <v>8</v>
      </c>
      <c r="U823" s="34">
        <v>2</v>
      </c>
      <c r="V823" s="34">
        <v>2</v>
      </c>
      <c r="W823" s="34">
        <v>1</v>
      </c>
      <c r="X823" s="28">
        <f t="shared" si="396"/>
        <v>6</v>
      </c>
      <c r="Y823" s="22">
        <f t="shared" si="397"/>
        <v>15.521000000000001</v>
      </c>
      <c r="Z823" s="3"/>
      <c r="AA823" s="22">
        <f t="shared" si="398"/>
        <v>-1.5391248732860023</v>
      </c>
      <c r="AB823" s="22">
        <f t="shared" si="399"/>
        <v>34.608751267139979</v>
      </c>
      <c r="AC823" s="34">
        <v>5</v>
      </c>
      <c r="AD823" s="34">
        <v>3</v>
      </c>
      <c r="AE823" s="34">
        <f t="shared" si="412"/>
        <v>8</v>
      </c>
      <c r="AF823" s="5">
        <f t="shared" si="413"/>
        <v>0.45101055878998159</v>
      </c>
      <c r="AG823" s="5">
        <v>82</v>
      </c>
      <c r="AH823" s="5">
        <f t="shared" si="419"/>
        <v>218</v>
      </c>
      <c r="AI823" s="5">
        <f t="shared" si="414"/>
        <v>9.3170554209482392E-2</v>
      </c>
      <c r="AJ823" s="5"/>
      <c r="AK823" s="23">
        <f t="shared" si="415"/>
        <v>0.27209055649973202</v>
      </c>
      <c r="AL823" s="23">
        <f t="shared" si="416"/>
        <v>52.720905564997324</v>
      </c>
      <c r="AM823">
        <v>4</v>
      </c>
      <c r="AN823">
        <v>3</v>
      </c>
      <c r="AO823">
        <v>5</v>
      </c>
      <c r="AP823">
        <v>4</v>
      </c>
      <c r="AQ823">
        <v>5</v>
      </c>
      <c r="AR823">
        <v>3</v>
      </c>
      <c r="AS823" s="6">
        <f t="shared" si="403"/>
        <v>24</v>
      </c>
      <c r="AT823" s="6">
        <f t="shared" si="404"/>
        <v>0.62983474426353547</v>
      </c>
      <c r="AU823" s="6">
        <f t="shared" si="405"/>
        <v>-0.52688198111843199</v>
      </c>
      <c r="AV823" s="6">
        <f t="shared" si="406"/>
        <v>1.423502559280414</v>
      </c>
      <c r="AW823" s="6">
        <f t="shared" si="407"/>
        <v>-0.2620324046144914</v>
      </c>
      <c r="AX823" s="6">
        <f t="shared" si="408"/>
        <v>1.5727105423407692</v>
      </c>
      <c r="AY823" s="6">
        <f t="shared" si="409"/>
        <v>-0.94861862185802748</v>
      </c>
      <c r="AZ823" s="6"/>
      <c r="BA823" s="6"/>
      <c r="BB823" s="24">
        <f t="shared" si="410"/>
        <v>0.31475247304896131</v>
      </c>
      <c r="BC823" s="24">
        <f t="shared" si="417"/>
        <v>53.147524730489614</v>
      </c>
      <c r="BD823" s="20">
        <f t="shared" si="411"/>
        <v>-0.97538470976230451</v>
      </c>
      <c r="BE823" s="8">
        <f t="shared" si="400"/>
        <v>-0.24384617744057613</v>
      </c>
      <c r="BF823" s="20">
        <f t="shared" si="401"/>
        <v>47.561538225594241</v>
      </c>
    </row>
    <row r="824" spans="1:58" customFormat="1">
      <c r="A824" s="34">
        <v>54940</v>
      </c>
      <c r="B824" s="35">
        <v>43604.736111111109</v>
      </c>
      <c r="C824" s="34" t="s">
        <v>5</v>
      </c>
      <c r="D824" s="37">
        <v>1.8173913043478256</v>
      </c>
      <c r="E824" s="1">
        <f t="shared" si="402"/>
        <v>1.8173913043478256</v>
      </c>
      <c r="F824" s="37">
        <v>3</v>
      </c>
      <c r="G824" s="1">
        <f t="shared" si="388"/>
        <v>3</v>
      </c>
      <c r="H824" s="37">
        <v>2</v>
      </c>
      <c r="I824" s="1">
        <f t="shared" si="389"/>
        <v>2</v>
      </c>
      <c r="J824" s="30">
        <f t="shared" si="390"/>
        <v>-0.74017066942027421</v>
      </c>
      <c r="K824" s="30">
        <f t="shared" si="391"/>
        <v>-0.14652961241990872</v>
      </c>
      <c r="L824" s="30">
        <f t="shared" si="392"/>
        <v>-0.61026742897824293</v>
      </c>
      <c r="M824" s="30">
        <f t="shared" si="393"/>
        <v>1.6626371977877374E-2</v>
      </c>
      <c r="N824" s="1"/>
      <c r="O824" s="1"/>
      <c r="P824" s="21">
        <f t="shared" si="394"/>
        <v>-0.24672355647342473</v>
      </c>
      <c r="Q824" s="21">
        <f t="shared" si="395"/>
        <v>47.532764435265754</v>
      </c>
      <c r="R824" s="34">
        <v>4</v>
      </c>
      <c r="S824" s="34">
        <v>4</v>
      </c>
      <c r="T824" s="34">
        <v>18</v>
      </c>
      <c r="U824" s="34">
        <v>3</v>
      </c>
      <c r="V824" s="34">
        <v>4</v>
      </c>
      <c r="W824" s="34">
        <v>2</v>
      </c>
      <c r="X824" s="28">
        <f t="shared" si="396"/>
        <v>5</v>
      </c>
      <c r="Y824" s="22">
        <f t="shared" si="397"/>
        <v>28.321999999999999</v>
      </c>
      <c r="Z824" s="3"/>
      <c r="AA824" s="22">
        <f t="shared" si="398"/>
        <v>0.1173116529563854</v>
      </c>
      <c r="AB824" s="22">
        <f t="shared" si="399"/>
        <v>51.173116529563856</v>
      </c>
      <c r="AC824" s="34">
        <v>5</v>
      </c>
      <c r="AD824" s="34">
        <v>3</v>
      </c>
      <c r="AE824" s="34">
        <f t="shared" si="412"/>
        <v>8</v>
      </c>
      <c r="AF824" s="5">
        <f t="shared" si="413"/>
        <v>0.45101055878998159</v>
      </c>
      <c r="AG824" s="5">
        <v>82</v>
      </c>
      <c r="AH824" s="5">
        <f t="shared" si="419"/>
        <v>218</v>
      </c>
      <c r="AI824" s="5">
        <f t="shared" si="414"/>
        <v>9.3170554209482392E-2</v>
      </c>
      <c r="AJ824" s="5"/>
      <c r="AK824" s="23">
        <f t="shared" si="415"/>
        <v>0.27209055649973202</v>
      </c>
      <c r="AL824" s="23">
        <f t="shared" si="416"/>
        <v>52.720905564997324</v>
      </c>
      <c r="AM824">
        <v>4</v>
      </c>
      <c r="AN824">
        <v>3</v>
      </c>
      <c r="AO824">
        <v>5</v>
      </c>
      <c r="AP824">
        <v>4</v>
      </c>
      <c r="AQ824">
        <v>5</v>
      </c>
      <c r="AR824">
        <v>3</v>
      </c>
      <c r="AS824" s="6">
        <f t="shared" si="403"/>
        <v>24</v>
      </c>
      <c r="AT824" s="6">
        <f t="shared" si="404"/>
        <v>0.62983474426353547</v>
      </c>
      <c r="AU824" s="6">
        <f t="shared" si="405"/>
        <v>-0.52688198111843199</v>
      </c>
      <c r="AV824" s="6">
        <f t="shared" si="406"/>
        <v>1.423502559280414</v>
      </c>
      <c r="AW824" s="6">
        <f t="shared" si="407"/>
        <v>-0.2620324046144914</v>
      </c>
      <c r="AX824" s="6">
        <f t="shared" si="408"/>
        <v>1.5727105423407692</v>
      </c>
      <c r="AY824" s="6">
        <f t="shared" si="409"/>
        <v>-0.94861862185802748</v>
      </c>
      <c r="AZ824" s="6"/>
      <c r="BA824" s="6"/>
      <c r="BB824" s="24">
        <f t="shared" si="410"/>
        <v>0.31475247304896131</v>
      </c>
      <c r="BC824" s="24">
        <f t="shared" si="417"/>
        <v>53.147524730489614</v>
      </c>
      <c r="BD824" s="20">
        <f t="shared" si="411"/>
        <v>0.45743112603165403</v>
      </c>
      <c r="BE824" s="8">
        <f t="shared" si="400"/>
        <v>0.11435778150791351</v>
      </c>
      <c r="BF824" s="20">
        <f t="shared" si="401"/>
        <v>51.143577815079134</v>
      </c>
    </row>
    <row r="825" spans="1:58" customFormat="1">
      <c r="A825" s="34">
        <v>54940</v>
      </c>
      <c r="B825" s="35">
        <v>43604.854166666664</v>
      </c>
      <c r="C825" s="34" t="s">
        <v>6</v>
      </c>
      <c r="D825" s="37">
        <v>1.8173913043478256</v>
      </c>
      <c r="E825" s="1">
        <f t="shared" si="402"/>
        <v>1.8173913043478256</v>
      </c>
      <c r="F825" s="37">
        <v>3</v>
      </c>
      <c r="G825" s="1">
        <f t="shared" si="388"/>
        <v>3</v>
      </c>
      <c r="H825" s="37">
        <v>2</v>
      </c>
      <c r="I825" s="1">
        <f t="shared" si="389"/>
        <v>2</v>
      </c>
      <c r="J825" s="30">
        <f t="shared" si="390"/>
        <v>-0.74017066942027421</v>
      </c>
      <c r="K825" s="30">
        <f t="shared" si="391"/>
        <v>-0.14652961241990872</v>
      </c>
      <c r="L825" s="30">
        <f t="shared" si="392"/>
        <v>-0.61026742897824293</v>
      </c>
      <c r="M825" s="30">
        <f t="shared" si="393"/>
        <v>1.6626371977877374E-2</v>
      </c>
      <c r="N825" s="1"/>
      <c r="O825" s="1"/>
      <c r="P825" s="21">
        <f t="shared" si="394"/>
        <v>-0.24672355647342473</v>
      </c>
      <c r="Q825" s="21">
        <f t="shared" si="395"/>
        <v>47.532764435265754</v>
      </c>
      <c r="R825" s="34">
        <v>5</v>
      </c>
      <c r="S825" s="34">
        <v>5</v>
      </c>
      <c r="T825" s="34">
        <v>23</v>
      </c>
      <c r="U825" s="34">
        <v>9</v>
      </c>
      <c r="V825" s="34">
        <v>9</v>
      </c>
      <c r="W825" s="34">
        <v>2</v>
      </c>
      <c r="X825" s="28">
        <f t="shared" si="396"/>
        <v>5</v>
      </c>
      <c r="Y825" s="22">
        <f t="shared" si="397"/>
        <v>44.287999999999997</v>
      </c>
      <c r="Z825" s="3"/>
      <c r="AA825" s="22">
        <f t="shared" si="398"/>
        <v>2.183295996209722</v>
      </c>
      <c r="AB825" s="22">
        <f t="shared" si="399"/>
        <v>71.83295996209722</v>
      </c>
      <c r="AC825" s="34">
        <v>5</v>
      </c>
      <c r="AD825" s="34">
        <v>3</v>
      </c>
      <c r="AE825" s="34">
        <f t="shared" si="412"/>
        <v>8</v>
      </c>
      <c r="AF825" s="5">
        <f t="shared" si="413"/>
        <v>0.45101055878998159</v>
      </c>
      <c r="AG825" s="5">
        <v>82</v>
      </c>
      <c r="AH825" s="5">
        <f t="shared" si="419"/>
        <v>218</v>
      </c>
      <c r="AI825" s="5">
        <f t="shared" si="414"/>
        <v>9.3170554209482392E-2</v>
      </c>
      <c r="AJ825" s="5"/>
      <c r="AK825" s="23">
        <f t="shared" si="415"/>
        <v>0.27209055649973202</v>
      </c>
      <c r="AL825" s="23">
        <f t="shared" si="416"/>
        <v>52.720905564997324</v>
      </c>
      <c r="AM825">
        <v>4</v>
      </c>
      <c r="AN825">
        <v>3</v>
      </c>
      <c r="AO825">
        <v>5</v>
      </c>
      <c r="AP825">
        <v>4</v>
      </c>
      <c r="AQ825">
        <v>5</v>
      </c>
      <c r="AR825">
        <v>3</v>
      </c>
      <c r="AS825" s="6">
        <f t="shared" si="403"/>
        <v>24</v>
      </c>
      <c r="AT825" s="6">
        <f t="shared" si="404"/>
        <v>0.62983474426353547</v>
      </c>
      <c r="AU825" s="6">
        <f t="shared" si="405"/>
        <v>-0.52688198111843199</v>
      </c>
      <c r="AV825" s="6">
        <f t="shared" si="406"/>
        <v>1.423502559280414</v>
      </c>
      <c r="AW825" s="6">
        <f t="shared" si="407"/>
        <v>-0.2620324046144914</v>
      </c>
      <c r="AX825" s="6">
        <f t="shared" si="408"/>
        <v>1.5727105423407692</v>
      </c>
      <c r="AY825" s="6">
        <f t="shared" si="409"/>
        <v>-0.94861862185802748</v>
      </c>
      <c r="AZ825" s="6"/>
      <c r="BA825" s="6"/>
      <c r="BB825" s="24">
        <f t="shared" si="410"/>
        <v>0.31475247304896131</v>
      </c>
      <c r="BC825" s="24">
        <f t="shared" si="417"/>
        <v>53.147524730489614</v>
      </c>
      <c r="BD825" s="20">
        <f t="shared" si="411"/>
        <v>2.5234154692849904</v>
      </c>
      <c r="BE825" s="8">
        <f t="shared" si="400"/>
        <v>0.6308538673212476</v>
      </c>
      <c r="BF825" s="20">
        <f t="shared" si="401"/>
        <v>56.308538673212475</v>
      </c>
    </row>
    <row r="826" spans="1:58" customFormat="1">
      <c r="A826" s="34">
        <v>54940</v>
      </c>
      <c r="B826" s="35">
        <v>43605.4375</v>
      </c>
      <c r="C826" s="34" t="s">
        <v>9</v>
      </c>
      <c r="D826" s="37">
        <v>1.8173913043478256</v>
      </c>
      <c r="E826" s="1">
        <f t="shared" si="402"/>
        <v>1.8173913043478256</v>
      </c>
      <c r="F826" s="37">
        <v>3</v>
      </c>
      <c r="G826" s="1">
        <f t="shared" si="388"/>
        <v>3</v>
      </c>
      <c r="H826" s="37">
        <v>2</v>
      </c>
      <c r="I826" s="1">
        <f t="shared" si="389"/>
        <v>2</v>
      </c>
      <c r="J826" s="30">
        <f t="shared" si="390"/>
        <v>-0.74017066942027421</v>
      </c>
      <c r="K826" s="30">
        <f t="shared" si="391"/>
        <v>-0.14652961241990872</v>
      </c>
      <c r="L826" s="30">
        <f t="shared" si="392"/>
        <v>-0.61026742897824293</v>
      </c>
      <c r="M826" s="30">
        <f t="shared" si="393"/>
        <v>1.6626371977877374E-2</v>
      </c>
      <c r="N826" s="1"/>
      <c r="O826" s="1"/>
      <c r="P826" s="21">
        <f t="shared" si="394"/>
        <v>-0.24672355647342473</v>
      </c>
      <c r="Q826" s="21">
        <f t="shared" si="395"/>
        <v>47.532764435265754</v>
      </c>
      <c r="R826" s="34">
        <v>4</v>
      </c>
      <c r="S826" s="34">
        <v>4</v>
      </c>
      <c r="T826" s="34">
        <v>23</v>
      </c>
      <c r="U826" s="34">
        <v>9</v>
      </c>
      <c r="V826" s="34">
        <v>9</v>
      </c>
      <c r="W826" s="34">
        <v>2</v>
      </c>
      <c r="X826" s="28">
        <f t="shared" si="396"/>
        <v>5</v>
      </c>
      <c r="Y826" s="22">
        <f t="shared" si="397"/>
        <v>43.338999999999999</v>
      </c>
      <c r="Z826" s="3"/>
      <c r="AA826" s="22">
        <f t="shared" si="398"/>
        <v>2.0604963506035956</v>
      </c>
      <c r="AB826" s="22">
        <f t="shared" si="399"/>
        <v>70.604963506035958</v>
      </c>
      <c r="AC826" s="34">
        <v>5</v>
      </c>
      <c r="AD826" s="34">
        <v>4</v>
      </c>
      <c r="AE826" s="34">
        <f t="shared" si="412"/>
        <v>9</v>
      </c>
      <c r="AF826" s="5">
        <f t="shared" si="413"/>
        <v>0.78853452295581106</v>
      </c>
      <c r="AG826" s="5">
        <v>82</v>
      </c>
      <c r="AH826" s="5">
        <f t="shared" si="419"/>
        <v>218</v>
      </c>
      <c r="AI826" s="5">
        <f t="shared" si="414"/>
        <v>9.3170554209482392E-2</v>
      </c>
      <c r="AJ826" s="5"/>
      <c r="AK826" s="23">
        <f t="shared" si="415"/>
        <v>0.44085253858264672</v>
      </c>
      <c r="AL826" s="23">
        <f t="shared" si="416"/>
        <v>54.408525385826465</v>
      </c>
      <c r="AM826">
        <v>4</v>
      </c>
      <c r="AN826">
        <v>4</v>
      </c>
      <c r="AO826">
        <v>4</v>
      </c>
      <c r="AP826">
        <v>4</v>
      </c>
      <c r="AQ826">
        <v>5</v>
      </c>
      <c r="AR826">
        <v>3</v>
      </c>
      <c r="AS826" s="6">
        <f t="shared" si="403"/>
        <v>24</v>
      </c>
      <c r="AT826" s="6">
        <f t="shared" si="404"/>
        <v>0.62983474426353547</v>
      </c>
      <c r="AU826" s="6">
        <f t="shared" si="405"/>
        <v>0.56903253960790645</v>
      </c>
      <c r="AV826" s="6">
        <f t="shared" si="406"/>
        <v>0.2970787949802603</v>
      </c>
      <c r="AW826" s="6">
        <f t="shared" si="407"/>
        <v>-0.2620324046144914</v>
      </c>
      <c r="AX826" s="6">
        <f t="shared" si="408"/>
        <v>1.5727105423407692</v>
      </c>
      <c r="AY826" s="6">
        <f t="shared" si="409"/>
        <v>-0.94861862185802748</v>
      </c>
      <c r="AZ826" s="6"/>
      <c r="BA826" s="6"/>
      <c r="BB826" s="24">
        <f t="shared" si="410"/>
        <v>0.30966759911999203</v>
      </c>
      <c r="BC826" s="24">
        <f t="shared" si="417"/>
        <v>53.096675991199923</v>
      </c>
      <c r="BD826" s="20">
        <f t="shared" si="411"/>
        <v>2.5642929318328096</v>
      </c>
      <c r="BE826" s="8">
        <f t="shared" si="400"/>
        <v>0.6410732329582024</v>
      </c>
      <c r="BF826" s="20">
        <f t="shared" si="401"/>
        <v>56.410732329582025</v>
      </c>
    </row>
    <row r="827" spans="1:58" customFormat="1">
      <c r="A827" s="34">
        <v>54940</v>
      </c>
      <c r="B827" s="35">
        <v>43605.572222222225</v>
      </c>
      <c r="C827" s="34" t="s">
        <v>4</v>
      </c>
      <c r="D827" s="37">
        <v>1.8173913043478256</v>
      </c>
      <c r="E827" s="1">
        <f t="shared" si="402"/>
        <v>1.8173913043478256</v>
      </c>
      <c r="F827" s="37">
        <v>3</v>
      </c>
      <c r="G827" s="1">
        <f t="shared" si="388"/>
        <v>3</v>
      </c>
      <c r="H827" s="37">
        <v>2</v>
      </c>
      <c r="I827" s="1">
        <f t="shared" si="389"/>
        <v>2</v>
      </c>
      <c r="J827" s="30">
        <f t="shared" si="390"/>
        <v>-0.74017066942027421</v>
      </c>
      <c r="K827" s="30">
        <f t="shared" si="391"/>
        <v>-0.14652961241990872</v>
      </c>
      <c r="L827" s="30">
        <f t="shared" si="392"/>
        <v>-0.61026742897824293</v>
      </c>
      <c r="M827" s="30">
        <f t="shared" si="393"/>
        <v>1.6626371977877374E-2</v>
      </c>
      <c r="N827" s="1"/>
      <c r="O827" s="1"/>
      <c r="P827" s="21">
        <f t="shared" si="394"/>
        <v>-0.24672355647342473</v>
      </c>
      <c r="Q827" s="21">
        <f t="shared" si="395"/>
        <v>47.532764435265754</v>
      </c>
      <c r="R827" s="37">
        <v>4</v>
      </c>
      <c r="S827" s="37">
        <v>4</v>
      </c>
      <c r="T827" s="34">
        <v>8</v>
      </c>
      <c r="U827" s="34">
        <v>2</v>
      </c>
      <c r="V827" s="34">
        <v>2</v>
      </c>
      <c r="W827" s="34">
        <v>1</v>
      </c>
      <c r="X827" s="28">
        <f t="shared" si="396"/>
        <v>6</v>
      </c>
      <c r="Y827" s="22">
        <f t="shared" si="397"/>
        <v>15.521000000000001</v>
      </c>
      <c r="Z827" s="3"/>
      <c r="AA827" s="22">
        <f t="shared" si="398"/>
        <v>-1.5391248732860023</v>
      </c>
      <c r="AB827" s="22">
        <f t="shared" si="399"/>
        <v>34.608751267139979</v>
      </c>
      <c r="AC827" s="34">
        <v>5</v>
      </c>
      <c r="AD827" s="34">
        <v>4</v>
      </c>
      <c r="AE827" s="34">
        <f t="shared" si="412"/>
        <v>9</v>
      </c>
      <c r="AF827" s="5">
        <f t="shared" si="413"/>
        <v>0.78853452295581106</v>
      </c>
      <c r="AG827" s="5">
        <v>82</v>
      </c>
      <c r="AH827" s="5">
        <f t="shared" si="419"/>
        <v>218</v>
      </c>
      <c r="AI827" s="5">
        <f t="shared" si="414"/>
        <v>9.3170554209482392E-2</v>
      </c>
      <c r="AJ827" s="5"/>
      <c r="AK827" s="23">
        <f t="shared" si="415"/>
        <v>0.44085253858264672</v>
      </c>
      <c r="AL827" s="23">
        <f t="shared" si="416"/>
        <v>54.408525385826465</v>
      </c>
      <c r="AM827">
        <v>4</v>
      </c>
      <c r="AN827">
        <v>4</v>
      </c>
      <c r="AO827">
        <v>4</v>
      </c>
      <c r="AP827">
        <v>4</v>
      </c>
      <c r="AQ827">
        <v>5</v>
      </c>
      <c r="AR827">
        <v>3</v>
      </c>
      <c r="AS827" s="6">
        <f t="shared" si="403"/>
        <v>24</v>
      </c>
      <c r="AT827" s="6">
        <f t="shared" si="404"/>
        <v>0.62983474426353547</v>
      </c>
      <c r="AU827" s="6">
        <f t="shared" si="405"/>
        <v>0.56903253960790645</v>
      </c>
      <c r="AV827" s="6">
        <f t="shared" si="406"/>
        <v>0.2970787949802603</v>
      </c>
      <c r="AW827" s="6">
        <f t="shared" si="407"/>
        <v>-0.2620324046144914</v>
      </c>
      <c r="AX827" s="6">
        <f t="shared" si="408"/>
        <v>1.5727105423407692</v>
      </c>
      <c r="AY827" s="6">
        <f t="shared" si="409"/>
        <v>-0.94861862185802748</v>
      </c>
      <c r="AZ827" s="6"/>
      <c r="BA827" s="6"/>
      <c r="BB827" s="24">
        <f t="shared" si="410"/>
        <v>0.30966759911999203</v>
      </c>
      <c r="BC827" s="24">
        <f t="shared" si="417"/>
        <v>53.096675991199923</v>
      </c>
      <c r="BD827" s="20">
        <f t="shared" si="411"/>
        <v>-1.0353282920567883</v>
      </c>
      <c r="BE827" s="8">
        <f t="shared" si="400"/>
        <v>-0.25883207301419708</v>
      </c>
      <c r="BF827" s="20">
        <f t="shared" si="401"/>
        <v>47.411679269858027</v>
      </c>
    </row>
    <row r="828" spans="1:58" customFormat="1">
      <c r="A828" s="34">
        <v>54940</v>
      </c>
      <c r="B828" s="35">
        <v>43605.718055555553</v>
      </c>
      <c r="C828" s="34" t="s">
        <v>5</v>
      </c>
      <c r="D828" s="34">
        <v>1.5</v>
      </c>
      <c r="E828" s="34">
        <f t="shared" si="402"/>
        <v>1.5</v>
      </c>
      <c r="F828" s="34">
        <v>4</v>
      </c>
      <c r="G828" s="34">
        <f t="shared" si="388"/>
        <v>4</v>
      </c>
      <c r="H828" s="34">
        <v>4</v>
      </c>
      <c r="I828" s="34">
        <f t="shared" si="389"/>
        <v>4</v>
      </c>
      <c r="J828" s="30">
        <f t="shared" si="390"/>
        <v>1.0599281055758536</v>
      </c>
      <c r="K828" s="30">
        <f t="shared" si="391"/>
        <v>-0.40788102563655476</v>
      </c>
      <c r="L828" s="30">
        <f t="shared" si="392"/>
        <v>0.44251619257664032</v>
      </c>
      <c r="M828" s="30">
        <f t="shared" si="393"/>
        <v>1.0252929386357681</v>
      </c>
      <c r="N828" s="1"/>
      <c r="O828" s="1"/>
      <c r="P828" s="21">
        <f t="shared" si="394"/>
        <v>0.35330936852528455</v>
      </c>
      <c r="Q828" s="21">
        <f t="shared" si="395"/>
        <v>53.533093685252844</v>
      </c>
      <c r="R828" s="34">
        <v>4</v>
      </c>
      <c r="S828" s="34">
        <v>4</v>
      </c>
      <c r="T828" s="34">
        <v>23</v>
      </c>
      <c r="U828" s="34">
        <v>9</v>
      </c>
      <c r="V828" s="34">
        <v>9</v>
      </c>
      <c r="W828" s="34">
        <v>2</v>
      </c>
      <c r="X828" s="28">
        <f t="shared" si="396"/>
        <v>5</v>
      </c>
      <c r="Y828" s="22">
        <f t="shared" si="397"/>
        <v>43.338999999999999</v>
      </c>
      <c r="Z828" s="3"/>
      <c r="AA828" s="22">
        <f t="shared" si="398"/>
        <v>2.0604963506035956</v>
      </c>
      <c r="AB828" s="22">
        <f t="shared" si="399"/>
        <v>70.604963506035958</v>
      </c>
      <c r="AC828" s="34">
        <v>5</v>
      </c>
      <c r="AD828" s="34">
        <v>4</v>
      </c>
      <c r="AE828" s="34">
        <f t="shared" si="412"/>
        <v>9</v>
      </c>
      <c r="AF828" s="5">
        <f t="shared" si="413"/>
        <v>0.78853452295581106</v>
      </c>
      <c r="AG828" s="5">
        <v>82</v>
      </c>
      <c r="AH828" s="5">
        <f t="shared" si="419"/>
        <v>218</v>
      </c>
      <c r="AI828" s="5">
        <f t="shared" si="414"/>
        <v>9.3170554209482392E-2</v>
      </c>
      <c r="AJ828" s="5"/>
      <c r="AK828" s="23">
        <f t="shared" si="415"/>
        <v>0.44085253858264672</v>
      </c>
      <c r="AL828" s="23">
        <f t="shared" si="416"/>
        <v>54.408525385826465</v>
      </c>
      <c r="AM828">
        <v>4</v>
      </c>
      <c r="AN828">
        <v>4</v>
      </c>
      <c r="AO828">
        <v>4</v>
      </c>
      <c r="AP828">
        <v>4</v>
      </c>
      <c r="AQ828">
        <v>5</v>
      </c>
      <c r="AR828">
        <v>3</v>
      </c>
      <c r="AS828" s="6">
        <f t="shared" si="403"/>
        <v>24</v>
      </c>
      <c r="AT828" s="6">
        <f t="shared" si="404"/>
        <v>0.62983474426353547</v>
      </c>
      <c r="AU828" s="6">
        <f t="shared" si="405"/>
        <v>0.56903253960790645</v>
      </c>
      <c r="AV828" s="6">
        <f t="shared" si="406"/>
        <v>0.2970787949802603</v>
      </c>
      <c r="AW828" s="6">
        <f t="shared" si="407"/>
        <v>-0.2620324046144914</v>
      </c>
      <c r="AX828" s="6">
        <f t="shared" si="408"/>
        <v>1.5727105423407692</v>
      </c>
      <c r="AY828" s="6">
        <f t="shared" si="409"/>
        <v>-0.94861862185802748</v>
      </c>
      <c r="AZ828" s="6"/>
      <c r="BA828" s="6"/>
      <c r="BB828" s="24">
        <f t="shared" si="410"/>
        <v>0.30966759911999203</v>
      </c>
      <c r="BC828" s="24">
        <f t="shared" si="417"/>
        <v>53.096675991199923</v>
      </c>
      <c r="BD828" s="20">
        <f t="shared" si="411"/>
        <v>3.1643258568315185</v>
      </c>
      <c r="BE828" s="8">
        <f t="shared" si="400"/>
        <v>0.79108146420787961</v>
      </c>
      <c r="BF828" s="20">
        <f t="shared" si="401"/>
        <v>57.910814642078797</v>
      </c>
    </row>
    <row r="829" spans="1:58" customFormat="1">
      <c r="A829" s="34">
        <v>54940</v>
      </c>
      <c r="B829" s="35">
        <v>43605.854166666664</v>
      </c>
      <c r="C829" s="34" t="s">
        <v>6</v>
      </c>
      <c r="D829" s="34">
        <v>1.3</v>
      </c>
      <c r="E829" s="34">
        <f t="shared" si="402"/>
        <v>1.3</v>
      </c>
      <c r="F829" s="34">
        <v>2</v>
      </c>
      <c r="G829" s="34">
        <f t="shared" si="388"/>
        <v>2</v>
      </c>
      <c r="H829" s="34">
        <v>0</v>
      </c>
      <c r="I829" s="34">
        <f t="shared" si="389"/>
        <v>0</v>
      </c>
      <c r="J829" s="30">
        <f t="shared" si="390"/>
        <v>-3.227659462739636</v>
      </c>
      <c r="K829" s="30">
        <f t="shared" si="391"/>
        <v>-0.57256821752649634</v>
      </c>
      <c r="L829" s="30">
        <f t="shared" si="392"/>
        <v>-1.6630510505331262</v>
      </c>
      <c r="M829" s="30">
        <f t="shared" si="393"/>
        <v>-0.99204019468001348</v>
      </c>
      <c r="N829" s="1"/>
      <c r="O829" s="1"/>
      <c r="P829" s="21">
        <f t="shared" si="394"/>
        <v>-1.0758864875798786</v>
      </c>
      <c r="Q829" s="21">
        <f t="shared" si="395"/>
        <v>39.241135124201215</v>
      </c>
      <c r="R829" s="34">
        <v>4</v>
      </c>
      <c r="S829" s="34">
        <v>5</v>
      </c>
      <c r="T829" s="34">
        <v>18</v>
      </c>
      <c r="U829" s="34">
        <v>4</v>
      </c>
      <c r="V829" s="34">
        <v>4</v>
      </c>
      <c r="W829" s="34">
        <v>1</v>
      </c>
      <c r="X829" s="28">
        <f t="shared" si="396"/>
        <v>6</v>
      </c>
      <c r="Y829" s="22">
        <f t="shared" si="397"/>
        <v>29.481999999999999</v>
      </c>
      <c r="Z829" s="3"/>
      <c r="AA829" s="22">
        <f t="shared" si="398"/>
        <v>0.26741448636324194</v>
      </c>
      <c r="AB829" s="22">
        <f t="shared" si="399"/>
        <v>52.674144863632421</v>
      </c>
      <c r="AC829" s="34">
        <v>5</v>
      </c>
      <c r="AD829" s="34">
        <v>4</v>
      </c>
      <c r="AE829" s="34">
        <f t="shared" si="412"/>
        <v>9</v>
      </c>
      <c r="AF829" s="5">
        <f t="shared" si="413"/>
        <v>0.78853452295581106</v>
      </c>
      <c r="AG829" s="5">
        <v>82</v>
      </c>
      <c r="AH829" s="5">
        <f t="shared" si="419"/>
        <v>218</v>
      </c>
      <c r="AI829" s="5">
        <f t="shared" si="414"/>
        <v>9.3170554209482392E-2</v>
      </c>
      <c r="AJ829" s="5"/>
      <c r="AK829" s="23">
        <f t="shared" si="415"/>
        <v>0.44085253858264672</v>
      </c>
      <c r="AL829" s="23">
        <f t="shared" si="416"/>
        <v>54.408525385826465</v>
      </c>
      <c r="AM829">
        <v>4</v>
      </c>
      <c r="AN829">
        <v>4</v>
      </c>
      <c r="AO829">
        <v>4</v>
      </c>
      <c r="AP829">
        <v>4</v>
      </c>
      <c r="AQ829">
        <v>5</v>
      </c>
      <c r="AR829">
        <v>3</v>
      </c>
      <c r="AS829" s="6">
        <f t="shared" si="403"/>
        <v>24</v>
      </c>
      <c r="AT829" s="6">
        <f t="shared" si="404"/>
        <v>0.62983474426353547</v>
      </c>
      <c r="AU829" s="6">
        <f t="shared" si="405"/>
        <v>0.56903253960790645</v>
      </c>
      <c r="AV829" s="6">
        <f t="shared" si="406"/>
        <v>0.2970787949802603</v>
      </c>
      <c r="AW829" s="6">
        <f t="shared" si="407"/>
        <v>-0.2620324046144914</v>
      </c>
      <c r="AX829" s="6">
        <f t="shared" si="408"/>
        <v>1.5727105423407692</v>
      </c>
      <c r="AY829" s="6">
        <f t="shared" si="409"/>
        <v>-0.94861862185802748</v>
      </c>
      <c r="AZ829" s="6"/>
      <c r="BA829" s="6"/>
      <c r="BB829" s="24">
        <f t="shared" si="410"/>
        <v>0.30966759911999203</v>
      </c>
      <c r="BC829" s="24">
        <f t="shared" si="417"/>
        <v>53.096675991199923</v>
      </c>
      <c r="BD829" s="20">
        <f t="shared" si="411"/>
        <v>-5.7951863513997892E-2</v>
      </c>
      <c r="BE829" s="8">
        <f t="shared" si="400"/>
        <v>-1.4487965878499473E-2</v>
      </c>
      <c r="BF829" s="20">
        <f t="shared" si="401"/>
        <v>49.855120341215006</v>
      </c>
    </row>
    <row r="830" spans="1:58" customFormat="1">
      <c r="A830" s="34">
        <v>54940</v>
      </c>
      <c r="B830" s="35">
        <v>43606.4375</v>
      </c>
      <c r="C830" s="34" t="s">
        <v>10</v>
      </c>
      <c r="D830" s="37">
        <v>1.8173913043478256</v>
      </c>
      <c r="E830" s="1">
        <f t="shared" si="402"/>
        <v>1.8173913043478256</v>
      </c>
      <c r="F830" s="37">
        <v>3</v>
      </c>
      <c r="G830" s="1">
        <f t="shared" si="388"/>
        <v>3</v>
      </c>
      <c r="H830" s="37">
        <v>2</v>
      </c>
      <c r="I830" s="1">
        <f t="shared" si="389"/>
        <v>2</v>
      </c>
      <c r="J830" s="30">
        <f t="shared" si="390"/>
        <v>-0.74017066942027421</v>
      </c>
      <c r="K830" s="30">
        <f t="shared" si="391"/>
        <v>-0.14652961241990872</v>
      </c>
      <c r="L830" s="30">
        <f t="shared" si="392"/>
        <v>-0.61026742897824293</v>
      </c>
      <c r="M830" s="30">
        <f t="shared" si="393"/>
        <v>1.6626371977877374E-2</v>
      </c>
      <c r="N830" s="1"/>
      <c r="O830" s="1"/>
      <c r="P830" s="21">
        <f t="shared" si="394"/>
        <v>-0.24672355647342473</v>
      </c>
      <c r="Q830" s="21">
        <f t="shared" si="395"/>
        <v>47.532764435265754</v>
      </c>
      <c r="R830" s="34">
        <v>4</v>
      </c>
      <c r="S830" s="34">
        <v>4</v>
      </c>
      <c r="T830" s="34">
        <v>21</v>
      </c>
      <c r="U830" s="34">
        <v>9</v>
      </c>
      <c r="V830" s="34">
        <v>9</v>
      </c>
      <c r="W830" s="34">
        <v>2</v>
      </c>
      <c r="X830" s="28">
        <f t="shared" si="396"/>
        <v>5</v>
      </c>
      <c r="Y830" s="22">
        <f t="shared" si="397"/>
        <v>41.360999999999997</v>
      </c>
      <c r="Z830" s="3"/>
      <c r="AA830" s="22">
        <f t="shared" si="398"/>
        <v>1.8045451398460419</v>
      </c>
      <c r="AB830" s="22">
        <f t="shared" si="399"/>
        <v>68.045451398460415</v>
      </c>
      <c r="AC830" s="34">
        <v>5</v>
      </c>
      <c r="AD830" s="34">
        <v>3</v>
      </c>
      <c r="AE830" s="34">
        <f t="shared" si="412"/>
        <v>8</v>
      </c>
      <c r="AF830" s="5">
        <f t="shared" si="413"/>
        <v>0.45101055878998159</v>
      </c>
      <c r="AG830" s="5">
        <v>82</v>
      </c>
      <c r="AH830" s="5">
        <f t="shared" si="419"/>
        <v>218</v>
      </c>
      <c r="AI830" s="5">
        <f t="shared" si="414"/>
        <v>9.3170554209482392E-2</v>
      </c>
      <c r="AJ830" s="5"/>
      <c r="AK830" s="23">
        <f t="shared" si="415"/>
        <v>0.27209055649973202</v>
      </c>
      <c r="AL830" s="23">
        <f t="shared" si="416"/>
        <v>52.720905564997324</v>
      </c>
      <c r="AM830">
        <v>5</v>
      </c>
      <c r="AN830">
        <v>4</v>
      </c>
      <c r="AO830">
        <v>5</v>
      </c>
      <c r="AP830">
        <v>4</v>
      </c>
      <c r="AQ830">
        <v>5</v>
      </c>
      <c r="AR830">
        <v>4</v>
      </c>
      <c r="AS830" s="6">
        <f t="shared" si="403"/>
        <v>27</v>
      </c>
      <c r="AT830" s="6">
        <f t="shared" si="404"/>
        <v>1.7775686462005913</v>
      </c>
      <c r="AU830" s="6">
        <f t="shared" si="405"/>
        <v>0.56903253960790645</v>
      </c>
      <c r="AV830" s="6">
        <f t="shared" si="406"/>
        <v>1.423502559280414</v>
      </c>
      <c r="AW830" s="6">
        <f t="shared" si="407"/>
        <v>-0.2620324046144914</v>
      </c>
      <c r="AX830" s="6">
        <f t="shared" si="408"/>
        <v>1.5727105423407692</v>
      </c>
      <c r="AY830" s="6">
        <f t="shared" si="409"/>
        <v>0.25555636805068033</v>
      </c>
      <c r="AZ830" s="6"/>
      <c r="BA830" s="6"/>
      <c r="BB830" s="24">
        <f t="shared" si="410"/>
        <v>0.88938970847764498</v>
      </c>
      <c r="BC830" s="24">
        <f t="shared" si="417"/>
        <v>58.893897084776448</v>
      </c>
      <c r="BD830" s="20">
        <f t="shared" si="411"/>
        <v>2.7193018483499944</v>
      </c>
      <c r="BE830" s="8">
        <f t="shared" si="400"/>
        <v>0.67982546208749861</v>
      </c>
      <c r="BF830" s="20">
        <f t="shared" si="401"/>
        <v>56.798254620874985</v>
      </c>
    </row>
    <row r="831" spans="1:58" customFormat="1">
      <c r="A831" s="34">
        <v>54940</v>
      </c>
      <c r="B831" s="35">
        <v>43606.542361111111</v>
      </c>
      <c r="C831" s="34" t="s">
        <v>4</v>
      </c>
      <c r="D831" s="34">
        <v>1.3</v>
      </c>
      <c r="E831" s="34">
        <f t="shared" si="402"/>
        <v>1.3</v>
      </c>
      <c r="F831" s="34">
        <v>2</v>
      </c>
      <c r="G831" s="34">
        <f t="shared" ref="G831:G894" si="420">IF(F831=999,0,F831)</f>
        <v>2</v>
      </c>
      <c r="H831" s="34">
        <v>0</v>
      </c>
      <c r="I831" s="34">
        <f t="shared" ref="I831:I894" si="421">IF(H831=999,0,H831)</f>
        <v>0</v>
      </c>
      <c r="J831" s="30">
        <f t="shared" ref="J831:J894" si="422">SUM(K831,L831,M831)</f>
        <v>-3.227659462739636</v>
      </c>
      <c r="K831" s="30">
        <f t="shared" ref="K831:K894" si="423">(E831-$N$4)/$O$4</f>
        <v>-0.57256821752649634</v>
      </c>
      <c r="L831" s="30">
        <f t="shared" ref="L831:L894" si="424">(G831-$N$6)/$O$6</f>
        <v>-1.6630510505331262</v>
      </c>
      <c r="M831" s="30">
        <f t="shared" ref="M831:M894" si="425">(I831-$N$8)/$O$8</f>
        <v>-0.99204019468001348</v>
      </c>
      <c r="N831" s="1"/>
      <c r="O831" s="1"/>
      <c r="P831" s="21">
        <f t="shared" ref="P831:P894" si="426">(SUM(K831:M831)/3)</f>
        <v>-1.0758864875798786</v>
      </c>
      <c r="Q831" s="21">
        <f t="shared" ref="Q831:Q894" si="427">50+(P831*10)</f>
        <v>39.241135124201215</v>
      </c>
      <c r="R831" s="34">
        <v>4</v>
      </c>
      <c r="S831" s="34">
        <v>4</v>
      </c>
      <c r="T831" s="34">
        <v>23</v>
      </c>
      <c r="U831" s="34">
        <v>9</v>
      </c>
      <c r="V831" s="34">
        <v>9</v>
      </c>
      <c r="W831" s="34">
        <v>2</v>
      </c>
      <c r="X831" s="28">
        <f t="shared" ref="X831:X894" si="428">IF(W831=1,6,7-W831)</f>
        <v>5</v>
      </c>
      <c r="Y831" s="22">
        <f t="shared" ref="Y831:Y894" si="429">IF(R831=999,0,R831*0.546)+IF(S831=999,0,S831*0.403)+(T831*0.989)+(U831*0.902)+(V831*0.932)+(W831*0.145)</f>
        <v>43.338999999999999</v>
      </c>
      <c r="Z831" s="3"/>
      <c r="AA831" s="22">
        <f t="shared" ref="AA831:AA894" si="430">(Y831-$Z$2)/$Z$4</f>
        <v>2.0604963506035956</v>
      </c>
      <c r="AB831" s="22">
        <f t="shared" ref="AB831:AB894" si="431">50+(10*AA831)</f>
        <v>70.604963506035958</v>
      </c>
      <c r="AC831" s="34">
        <v>5</v>
      </c>
      <c r="AD831" s="34">
        <v>3</v>
      </c>
      <c r="AE831" s="34">
        <f t="shared" si="412"/>
        <v>8</v>
      </c>
      <c r="AF831" s="5">
        <f t="shared" si="413"/>
        <v>0.45101055878998159</v>
      </c>
      <c r="AG831" s="5">
        <v>82</v>
      </c>
      <c r="AH831" s="5">
        <f t="shared" si="419"/>
        <v>218</v>
      </c>
      <c r="AI831" s="5">
        <f t="shared" si="414"/>
        <v>9.3170554209482392E-2</v>
      </c>
      <c r="AJ831" s="5"/>
      <c r="AK831" s="23">
        <f t="shared" si="415"/>
        <v>0.27209055649973202</v>
      </c>
      <c r="AL831" s="23">
        <f t="shared" si="416"/>
        <v>52.720905564997324</v>
      </c>
      <c r="AM831">
        <v>5</v>
      </c>
      <c r="AN831">
        <v>4</v>
      </c>
      <c r="AO831">
        <v>5</v>
      </c>
      <c r="AP831">
        <v>4</v>
      </c>
      <c r="AQ831">
        <v>5</v>
      </c>
      <c r="AR831">
        <v>4</v>
      </c>
      <c r="AS831" s="6">
        <f t="shared" si="403"/>
        <v>27</v>
      </c>
      <c r="AT831" s="6">
        <f t="shared" si="404"/>
        <v>1.7775686462005913</v>
      </c>
      <c r="AU831" s="6">
        <f t="shared" si="405"/>
        <v>0.56903253960790645</v>
      </c>
      <c r="AV831" s="6">
        <f t="shared" si="406"/>
        <v>1.423502559280414</v>
      </c>
      <c r="AW831" s="6">
        <f t="shared" si="407"/>
        <v>-0.2620324046144914</v>
      </c>
      <c r="AX831" s="6">
        <f t="shared" si="408"/>
        <v>1.5727105423407692</v>
      </c>
      <c r="AY831" s="6">
        <f t="shared" si="409"/>
        <v>0.25555636805068033</v>
      </c>
      <c r="AZ831" s="6"/>
      <c r="BA831" s="6"/>
      <c r="BB831" s="24">
        <f t="shared" si="410"/>
        <v>0.88938970847764498</v>
      </c>
      <c r="BC831" s="24">
        <f t="shared" si="417"/>
        <v>58.893897084776448</v>
      </c>
      <c r="BD831" s="20">
        <f t="shared" si="411"/>
        <v>2.1460901280010942</v>
      </c>
      <c r="BE831" s="8">
        <f t="shared" ref="BE831:BE894" si="432">BD831/4</f>
        <v>0.53652253200027356</v>
      </c>
      <c r="BF831" s="20">
        <f t="shared" ref="BF831:BF894" si="433">50+(BE831*10)</f>
        <v>55.365225320002736</v>
      </c>
    </row>
    <row r="832" spans="1:58" customFormat="1">
      <c r="A832" s="34">
        <v>54940</v>
      </c>
      <c r="B832" s="35">
        <v>43606.708333333336</v>
      </c>
      <c r="C832" s="34" t="s">
        <v>5</v>
      </c>
      <c r="D832" s="34">
        <v>1.5</v>
      </c>
      <c r="E832" s="34">
        <f t="shared" si="402"/>
        <v>1.5</v>
      </c>
      <c r="F832" s="34">
        <v>2</v>
      </c>
      <c r="G832" s="34">
        <f t="shared" si="420"/>
        <v>2</v>
      </c>
      <c r="H832" s="34">
        <v>0</v>
      </c>
      <c r="I832" s="34">
        <f t="shared" si="421"/>
        <v>0</v>
      </c>
      <c r="J832" s="30">
        <f t="shared" si="422"/>
        <v>-3.062972270849694</v>
      </c>
      <c r="K832" s="30">
        <f t="shared" si="423"/>
        <v>-0.40788102563655476</v>
      </c>
      <c r="L832" s="30">
        <f t="shared" si="424"/>
        <v>-1.6630510505331262</v>
      </c>
      <c r="M832" s="30">
        <f t="shared" si="425"/>
        <v>-0.99204019468001348</v>
      </c>
      <c r="N832" s="1"/>
      <c r="O832" s="1"/>
      <c r="P832" s="21">
        <f t="shared" si="426"/>
        <v>-1.0209907569498979</v>
      </c>
      <c r="Q832" s="21">
        <f t="shared" si="427"/>
        <v>39.790092430501019</v>
      </c>
      <c r="R832" s="34">
        <v>4</v>
      </c>
      <c r="S832" s="34">
        <v>4</v>
      </c>
      <c r="T832" s="34">
        <v>19</v>
      </c>
      <c r="U832" s="34">
        <v>5</v>
      </c>
      <c r="V832" s="34">
        <v>6</v>
      </c>
      <c r="W832" s="34">
        <v>1</v>
      </c>
      <c r="X832" s="28">
        <f t="shared" si="428"/>
        <v>6</v>
      </c>
      <c r="Y832" s="22">
        <f t="shared" si="429"/>
        <v>32.834000000000003</v>
      </c>
      <c r="Z832" s="3"/>
      <c r="AA832" s="22">
        <f t="shared" si="430"/>
        <v>0.70115991531133126</v>
      </c>
      <c r="AB832" s="22">
        <f t="shared" si="431"/>
        <v>57.011599153113309</v>
      </c>
      <c r="AC832" s="34">
        <v>5</v>
      </c>
      <c r="AD832" s="34">
        <v>3</v>
      </c>
      <c r="AE832" s="34">
        <f t="shared" si="412"/>
        <v>8</v>
      </c>
      <c r="AF832" s="5">
        <f t="shared" si="413"/>
        <v>0.45101055878998159</v>
      </c>
      <c r="AG832" s="5">
        <v>82</v>
      </c>
      <c r="AH832" s="5">
        <f t="shared" si="419"/>
        <v>218</v>
      </c>
      <c r="AI832" s="5">
        <f t="shared" si="414"/>
        <v>9.3170554209482392E-2</v>
      </c>
      <c r="AJ832" s="5"/>
      <c r="AK832" s="23">
        <f t="shared" si="415"/>
        <v>0.27209055649973202</v>
      </c>
      <c r="AL832" s="23">
        <f t="shared" si="416"/>
        <v>52.720905564997324</v>
      </c>
      <c r="AM832">
        <v>5</v>
      </c>
      <c r="AN832">
        <v>4</v>
      </c>
      <c r="AO832">
        <v>5</v>
      </c>
      <c r="AP832">
        <v>4</v>
      </c>
      <c r="AQ832">
        <v>5</v>
      </c>
      <c r="AR832">
        <v>4</v>
      </c>
      <c r="AS832" s="6">
        <f t="shared" si="403"/>
        <v>27</v>
      </c>
      <c r="AT832" s="6">
        <f t="shared" si="404"/>
        <v>1.7775686462005913</v>
      </c>
      <c r="AU832" s="6">
        <f t="shared" si="405"/>
        <v>0.56903253960790645</v>
      </c>
      <c r="AV832" s="6">
        <f t="shared" si="406"/>
        <v>1.423502559280414</v>
      </c>
      <c r="AW832" s="6">
        <f t="shared" si="407"/>
        <v>-0.2620324046144914</v>
      </c>
      <c r="AX832" s="6">
        <f t="shared" si="408"/>
        <v>1.5727105423407692</v>
      </c>
      <c r="AY832" s="6">
        <f t="shared" si="409"/>
        <v>0.25555636805068033</v>
      </c>
      <c r="AZ832" s="6"/>
      <c r="BA832" s="6"/>
      <c r="BB832" s="24">
        <f t="shared" si="410"/>
        <v>0.88938970847764498</v>
      </c>
      <c r="BC832" s="24">
        <f t="shared" si="417"/>
        <v>58.893897084776448</v>
      </c>
      <c r="BD832" s="20">
        <f t="shared" si="411"/>
        <v>0.84164942333881032</v>
      </c>
      <c r="BE832" s="8">
        <f t="shared" si="432"/>
        <v>0.21041235583470258</v>
      </c>
      <c r="BF832" s="20">
        <f t="shared" si="433"/>
        <v>52.104123558347027</v>
      </c>
    </row>
    <row r="833" spans="1:58" customFormat="1">
      <c r="A833" s="34">
        <v>54940</v>
      </c>
      <c r="B833" s="35">
        <v>43606.854166666664</v>
      </c>
      <c r="C833" s="34" t="s">
        <v>6</v>
      </c>
      <c r="D833" s="34">
        <v>1.3</v>
      </c>
      <c r="E833" s="34">
        <f t="shared" si="402"/>
        <v>1.3</v>
      </c>
      <c r="F833" s="34">
        <v>3</v>
      </c>
      <c r="G833" s="34">
        <f t="shared" si="420"/>
        <v>3</v>
      </c>
      <c r="H833" s="34">
        <v>0</v>
      </c>
      <c r="I833" s="34">
        <f t="shared" si="421"/>
        <v>0</v>
      </c>
      <c r="J833" s="30">
        <f t="shared" si="422"/>
        <v>-2.1748758411847531</v>
      </c>
      <c r="K833" s="30">
        <f t="shared" si="423"/>
        <v>-0.57256821752649634</v>
      </c>
      <c r="L833" s="30">
        <f t="shared" si="424"/>
        <v>-0.61026742897824293</v>
      </c>
      <c r="M833" s="30">
        <f t="shared" si="425"/>
        <v>-0.99204019468001348</v>
      </c>
      <c r="N833" s="1"/>
      <c r="O833" s="1"/>
      <c r="P833" s="21">
        <f t="shared" si="426"/>
        <v>-0.72495861372825099</v>
      </c>
      <c r="Q833" s="21">
        <f t="shared" si="427"/>
        <v>42.750413862717494</v>
      </c>
      <c r="R833" s="34">
        <v>5</v>
      </c>
      <c r="S833" s="34">
        <v>5</v>
      </c>
      <c r="T833" s="34">
        <v>19</v>
      </c>
      <c r="U833" s="34">
        <v>6</v>
      </c>
      <c r="V833" s="34">
        <v>6</v>
      </c>
      <c r="W833" s="34">
        <v>2</v>
      </c>
      <c r="X833" s="28">
        <f t="shared" si="428"/>
        <v>5</v>
      </c>
      <c r="Y833" s="22">
        <f t="shared" si="429"/>
        <v>34.83</v>
      </c>
      <c r="Z833" s="3"/>
      <c r="AA833" s="22">
        <f t="shared" si="430"/>
        <v>0.95944030796657676</v>
      </c>
      <c r="AB833" s="22">
        <f t="shared" si="431"/>
        <v>59.594403079665767</v>
      </c>
      <c r="AC833" s="34">
        <v>5</v>
      </c>
      <c r="AD833" s="34">
        <v>3</v>
      </c>
      <c r="AE833" s="34">
        <f t="shared" si="412"/>
        <v>8</v>
      </c>
      <c r="AF833" s="5">
        <f t="shared" si="413"/>
        <v>0.45101055878998159</v>
      </c>
      <c r="AG833" s="5">
        <v>82</v>
      </c>
      <c r="AH833" s="5">
        <f t="shared" si="419"/>
        <v>218</v>
      </c>
      <c r="AI833" s="5">
        <f t="shared" si="414"/>
        <v>9.3170554209482392E-2</v>
      </c>
      <c r="AJ833" s="5"/>
      <c r="AK833" s="23">
        <f t="shared" si="415"/>
        <v>0.27209055649973202</v>
      </c>
      <c r="AL833" s="23">
        <f t="shared" si="416"/>
        <v>52.720905564997324</v>
      </c>
      <c r="AM833">
        <v>5</v>
      </c>
      <c r="AN833">
        <v>4</v>
      </c>
      <c r="AO833">
        <v>5</v>
      </c>
      <c r="AP833">
        <v>4</v>
      </c>
      <c r="AQ833">
        <v>5</v>
      </c>
      <c r="AR833">
        <v>4</v>
      </c>
      <c r="AS833" s="6">
        <f t="shared" si="403"/>
        <v>27</v>
      </c>
      <c r="AT833" s="6">
        <f t="shared" si="404"/>
        <v>1.7775686462005913</v>
      </c>
      <c r="AU833" s="6">
        <f t="shared" si="405"/>
        <v>0.56903253960790645</v>
      </c>
      <c r="AV833" s="6">
        <f t="shared" si="406"/>
        <v>1.423502559280414</v>
      </c>
      <c r="AW833" s="6">
        <f t="shared" si="407"/>
        <v>-0.2620324046144914</v>
      </c>
      <c r="AX833" s="6">
        <f t="shared" si="408"/>
        <v>1.5727105423407692</v>
      </c>
      <c r="AY833" s="6">
        <f t="shared" si="409"/>
        <v>0.25555636805068033</v>
      </c>
      <c r="AZ833" s="6"/>
      <c r="BA833" s="6"/>
      <c r="BB833" s="24">
        <f t="shared" si="410"/>
        <v>0.88938970847764498</v>
      </c>
      <c r="BC833" s="24">
        <f t="shared" si="417"/>
        <v>58.893897084776448</v>
      </c>
      <c r="BD833" s="20">
        <f t="shared" si="411"/>
        <v>1.3959619592157027</v>
      </c>
      <c r="BE833" s="8">
        <f t="shared" si="432"/>
        <v>0.34899048980392566</v>
      </c>
      <c r="BF833" s="20">
        <f t="shared" si="433"/>
        <v>53.489904898039256</v>
      </c>
    </row>
    <row r="834" spans="1:58" customFormat="1">
      <c r="A834" s="34">
        <v>54940</v>
      </c>
      <c r="B834" s="35">
        <v>43607.4375</v>
      </c>
      <c r="C834" s="34" t="s">
        <v>11</v>
      </c>
      <c r="D834" s="34">
        <v>1.3</v>
      </c>
      <c r="E834" s="34">
        <f t="shared" ref="E834:E897" si="434">IF(D834=999,0,D834)</f>
        <v>1.3</v>
      </c>
      <c r="F834" s="34">
        <v>4</v>
      </c>
      <c r="G834" s="34">
        <f t="shared" si="420"/>
        <v>4</v>
      </c>
      <c r="H834" s="34">
        <v>3</v>
      </c>
      <c r="I834" s="34">
        <f t="shared" si="421"/>
        <v>3</v>
      </c>
      <c r="J834" s="30">
        <f t="shared" si="422"/>
        <v>0.39090763035696674</v>
      </c>
      <c r="K834" s="30">
        <f t="shared" si="423"/>
        <v>-0.57256821752649634</v>
      </c>
      <c r="L834" s="30">
        <f t="shared" si="424"/>
        <v>0.44251619257664032</v>
      </c>
      <c r="M834" s="30">
        <f t="shared" si="425"/>
        <v>0.52095965530682276</v>
      </c>
      <c r="N834" s="1"/>
      <c r="O834" s="1"/>
      <c r="P834" s="21">
        <f t="shared" si="426"/>
        <v>0.13030254345232226</v>
      </c>
      <c r="Q834" s="21">
        <f t="shared" si="427"/>
        <v>51.303025434523221</v>
      </c>
      <c r="R834" s="34">
        <v>4</v>
      </c>
      <c r="S834" s="34">
        <v>4</v>
      </c>
      <c r="T834" s="34">
        <v>18</v>
      </c>
      <c r="U834" s="34">
        <v>4</v>
      </c>
      <c r="V834" s="34">
        <v>5</v>
      </c>
      <c r="W834" s="34">
        <v>1</v>
      </c>
      <c r="X834" s="28">
        <f t="shared" si="428"/>
        <v>6</v>
      </c>
      <c r="Y834" s="22">
        <f t="shared" si="429"/>
        <v>30.010999999999999</v>
      </c>
      <c r="Z834" s="3"/>
      <c r="AA834" s="22">
        <f t="shared" si="430"/>
        <v>0.33586655435654111</v>
      </c>
      <c r="AB834" s="22">
        <f t="shared" si="431"/>
        <v>53.358665543565408</v>
      </c>
      <c r="AC834" s="34">
        <v>5</v>
      </c>
      <c r="AD834" s="34">
        <v>3</v>
      </c>
      <c r="AE834" s="34">
        <f t="shared" si="412"/>
        <v>8</v>
      </c>
      <c r="AF834" s="5">
        <f t="shared" si="413"/>
        <v>0.45101055878998159</v>
      </c>
      <c r="AG834" s="5">
        <v>82</v>
      </c>
      <c r="AH834" s="5">
        <f t="shared" si="419"/>
        <v>218</v>
      </c>
      <c r="AI834" s="5">
        <f t="shared" si="414"/>
        <v>9.3170554209482392E-2</v>
      </c>
      <c r="AJ834" s="5"/>
      <c r="AK834" s="23">
        <f t="shared" si="415"/>
        <v>0.27209055649973202</v>
      </c>
      <c r="AL834" s="23">
        <f t="shared" si="416"/>
        <v>52.720905564997324</v>
      </c>
      <c r="AM834" s="37">
        <v>4</v>
      </c>
      <c r="AN834" s="37">
        <v>4</v>
      </c>
      <c r="AO834" s="37">
        <v>5</v>
      </c>
      <c r="AP834" s="37">
        <v>4</v>
      </c>
      <c r="AQ834" s="37">
        <v>5</v>
      </c>
      <c r="AR834">
        <v>4</v>
      </c>
      <c r="AS834" s="6">
        <f t="shared" ref="AS834:AS897" si="435">SUM(AM834:AR834)</f>
        <v>26</v>
      </c>
      <c r="AT834" s="6">
        <f t="shared" ref="AT834:AT897" si="436">($AM834-$AZ$4)/$BA$4</f>
        <v>0.62983474426353547</v>
      </c>
      <c r="AU834" s="6">
        <f t="shared" ref="AU834:AU897" si="437">($AN834-$AZ$6)/$BA$6</f>
        <v>0.56903253960790645</v>
      </c>
      <c r="AV834" s="6">
        <f t="shared" ref="AV834:AV897" si="438">($AO834-$AZ$8)/$BA$8</f>
        <v>1.423502559280414</v>
      </c>
      <c r="AW834" s="6">
        <f t="shared" ref="AW834:AW897" si="439">($AP834-$AZ$10)-$BA$10</f>
        <v>-0.2620324046144914</v>
      </c>
      <c r="AX834" s="6">
        <f t="shared" ref="AX834:AX897" si="440">($AQ834-$AZ$12)/$BA$12</f>
        <v>1.5727105423407692</v>
      </c>
      <c r="AY834" s="6">
        <f t="shared" ref="AY834:AY897" si="441">($AR834-$AZ$14)/$BA$14</f>
        <v>0.25555636805068033</v>
      </c>
      <c r="AZ834" s="6"/>
      <c r="BA834" s="6"/>
      <c r="BB834" s="24">
        <f t="shared" ref="BB834:BB897" si="442">(SUM(AT834:AY834)/6)</f>
        <v>0.6981007248214689</v>
      </c>
      <c r="BC834" s="24">
        <f t="shared" si="417"/>
        <v>56.981007248214688</v>
      </c>
      <c r="BD834" s="20">
        <f t="shared" ref="BD834:BD897" si="443">SUM(P834,AA834,AK834,BB834)</f>
        <v>1.4363603791300643</v>
      </c>
      <c r="BE834" s="8">
        <f t="shared" si="432"/>
        <v>0.35909009478251608</v>
      </c>
      <c r="BF834" s="20">
        <f t="shared" si="433"/>
        <v>53.590900947825162</v>
      </c>
    </row>
    <row r="835" spans="1:58" customFormat="1">
      <c r="A835" s="34">
        <v>54940</v>
      </c>
      <c r="B835" s="35">
        <v>43607.559027777781</v>
      </c>
      <c r="C835" s="34" t="s">
        <v>4</v>
      </c>
      <c r="D835" s="34">
        <v>3.5</v>
      </c>
      <c r="E835" s="34">
        <f t="shared" si="434"/>
        <v>3.5</v>
      </c>
      <c r="F835" s="34">
        <v>3</v>
      </c>
      <c r="G835" s="34">
        <f t="shared" si="420"/>
        <v>3</v>
      </c>
      <c r="H835" s="34">
        <v>0</v>
      </c>
      <c r="I835" s="34">
        <f t="shared" si="421"/>
        <v>0</v>
      </c>
      <c r="J835" s="30">
        <f t="shared" si="422"/>
        <v>-0.36331673039539514</v>
      </c>
      <c r="K835" s="30">
        <f t="shared" si="423"/>
        <v>1.2389908932628613</v>
      </c>
      <c r="L835" s="30">
        <f t="shared" si="424"/>
        <v>-0.61026742897824293</v>
      </c>
      <c r="M835" s="30">
        <f t="shared" si="425"/>
        <v>-0.99204019468001348</v>
      </c>
      <c r="N835" s="1"/>
      <c r="O835" s="1"/>
      <c r="P835" s="21">
        <f t="shared" si="426"/>
        <v>-0.12110557679846505</v>
      </c>
      <c r="Q835" s="21">
        <f t="shared" si="427"/>
        <v>48.788944232015346</v>
      </c>
      <c r="R835" s="37">
        <v>4</v>
      </c>
      <c r="S835" s="37">
        <v>4</v>
      </c>
      <c r="T835" s="34">
        <v>8</v>
      </c>
      <c r="U835" s="34">
        <v>2</v>
      </c>
      <c r="V835" s="34">
        <v>2</v>
      </c>
      <c r="W835" s="34">
        <v>1</v>
      </c>
      <c r="X835" s="28">
        <f t="shared" si="428"/>
        <v>6</v>
      </c>
      <c r="Y835" s="22">
        <f t="shared" si="429"/>
        <v>15.521000000000001</v>
      </c>
      <c r="Z835" s="3"/>
      <c r="AA835" s="22">
        <f t="shared" si="430"/>
        <v>-1.5391248732860023</v>
      </c>
      <c r="AB835" s="22">
        <f t="shared" si="431"/>
        <v>34.608751267139979</v>
      </c>
      <c r="AC835" s="34">
        <v>5</v>
      </c>
      <c r="AD835" s="34">
        <v>3</v>
      </c>
      <c r="AE835" s="34">
        <f t="shared" ref="AE835:AE898" si="444">SUM(AC835,AD835)</f>
        <v>8</v>
      </c>
      <c r="AF835" s="5">
        <f t="shared" ref="AF835:AF898" si="445">(AE835-$AJ$2)/$AJ$4</f>
        <v>0.45101055878998159</v>
      </c>
      <c r="AG835" s="5">
        <v>82</v>
      </c>
      <c r="AH835" s="5">
        <f t="shared" si="419"/>
        <v>218</v>
      </c>
      <c r="AI835" s="5">
        <f t="shared" ref="AI835:AI898" si="446">(AH835-$AJ$6)/$AJ$8</f>
        <v>9.3170554209482392E-2</v>
      </c>
      <c r="AJ835" s="5"/>
      <c r="AK835" s="23">
        <f t="shared" ref="AK835:AK898" si="447">(AF835+AI835)/2</f>
        <v>0.27209055649973202</v>
      </c>
      <c r="AL835" s="23">
        <f t="shared" ref="AL835:AL898" si="448">50+(10*AK835)</f>
        <v>52.720905564997324</v>
      </c>
      <c r="AM835" s="37">
        <v>4</v>
      </c>
      <c r="AN835" s="37">
        <v>4</v>
      </c>
      <c r="AO835" s="37">
        <v>5</v>
      </c>
      <c r="AP835" s="37">
        <v>4</v>
      </c>
      <c r="AQ835" s="37">
        <v>5</v>
      </c>
      <c r="AR835">
        <v>4</v>
      </c>
      <c r="AS835" s="6">
        <f t="shared" si="435"/>
        <v>26</v>
      </c>
      <c r="AT835" s="6">
        <f t="shared" si="436"/>
        <v>0.62983474426353547</v>
      </c>
      <c r="AU835" s="6">
        <f t="shared" si="437"/>
        <v>0.56903253960790645</v>
      </c>
      <c r="AV835" s="6">
        <f t="shared" si="438"/>
        <v>1.423502559280414</v>
      </c>
      <c r="AW835" s="6">
        <f t="shared" si="439"/>
        <v>-0.2620324046144914</v>
      </c>
      <c r="AX835" s="6">
        <f t="shared" si="440"/>
        <v>1.5727105423407692</v>
      </c>
      <c r="AY835" s="6">
        <f t="shared" si="441"/>
        <v>0.25555636805068033</v>
      </c>
      <c r="AZ835" s="6"/>
      <c r="BA835" s="6"/>
      <c r="BB835" s="24">
        <f t="shared" si="442"/>
        <v>0.6981007248214689</v>
      </c>
      <c r="BC835" s="24">
        <f t="shared" ref="BC835:BC898" si="449">50+(BB835*10)</f>
        <v>56.981007248214688</v>
      </c>
      <c r="BD835" s="20">
        <f t="shared" si="443"/>
        <v>-0.69003916876326643</v>
      </c>
      <c r="BE835" s="8">
        <f t="shared" si="432"/>
        <v>-0.17250979219081661</v>
      </c>
      <c r="BF835" s="20">
        <f t="shared" si="433"/>
        <v>48.274902078091834</v>
      </c>
    </row>
    <row r="836" spans="1:58" customFormat="1">
      <c r="A836" s="34">
        <v>54940</v>
      </c>
      <c r="B836" s="35">
        <v>43607.776388888888</v>
      </c>
      <c r="C836" s="34" t="s">
        <v>5</v>
      </c>
      <c r="D836" s="34">
        <v>4.3</v>
      </c>
      <c r="E836" s="34">
        <f t="shared" si="434"/>
        <v>4.3</v>
      </c>
      <c r="F836" s="34">
        <v>4</v>
      </c>
      <c r="G836" s="34">
        <f t="shared" si="420"/>
        <v>4</v>
      </c>
      <c r="H836" s="34">
        <v>4</v>
      </c>
      <c r="I836" s="34">
        <f t="shared" si="421"/>
        <v>4</v>
      </c>
      <c r="J836" s="30">
        <f t="shared" si="422"/>
        <v>3.3655487920350358</v>
      </c>
      <c r="K836" s="30">
        <f t="shared" si="423"/>
        <v>1.8977396608226274</v>
      </c>
      <c r="L836" s="30">
        <f t="shared" si="424"/>
        <v>0.44251619257664032</v>
      </c>
      <c r="M836" s="30">
        <f t="shared" si="425"/>
        <v>1.0252929386357681</v>
      </c>
      <c r="N836" s="1"/>
      <c r="O836" s="1"/>
      <c r="P836" s="21">
        <f t="shared" si="426"/>
        <v>1.121849597345012</v>
      </c>
      <c r="Q836" s="21">
        <f t="shared" si="427"/>
        <v>61.218495973450118</v>
      </c>
      <c r="R836" s="37">
        <v>4</v>
      </c>
      <c r="S836" s="37">
        <v>4</v>
      </c>
      <c r="T836" s="34">
        <v>8</v>
      </c>
      <c r="U836" s="34">
        <v>2</v>
      </c>
      <c r="V836" s="34">
        <v>2</v>
      </c>
      <c r="W836" s="34">
        <v>1</v>
      </c>
      <c r="X836" s="28">
        <f t="shared" si="428"/>
        <v>6</v>
      </c>
      <c r="Y836" s="22">
        <f t="shared" si="429"/>
        <v>15.521000000000001</v>
      </c>
      <c r="Z836" s="3"/>
      <c r="AA836" s="22">
        <f t="shared" si="430"/>
        <v>-1.5391248732860023</v>
      </c>
      <c r="AB836" s="22">
        <f t="shared" si="431"/>
        <v>34.608751267139979</v>
      </c>
      <c r="AC836" s="34">
        <v>5</v>
      </c>
      <c r="AD836" s="34">
        <v>3</v>
      </c>
      <c r="AE836" s="34">
        <f t="shared" si="444"/>
        <v>8</v>
      </c>
      <c r="AF836" s="5">
        <f t="shared" si="445"/>
        <v>0.45101055878998159</v>
      </c>
      <c r="AG836" s="5">
        <v>82</v>
      </c>
      <c r="AH836" s="5">
        <f t="shared" si="419"/>
        <v>218</v>
      </c>
      <c r="AI836" s="5">
        <f t="shared" si="446"/>
        <v>9.3170554209482392E-2</v>
      </c>
      <c r="AJ836" s="5"/>
      <c r="AK836" s="23">
        <f t="shared" si="447"/>
        <v>0.27209055649973202</v>
      </c>
      <c r="AL836" s="23">
        <f t="shared" si="448"/>
        <v>52.720905564997324</v>
      </c>
      <c r="AM836" s="37">
        <v>4</v>
      </c>
      <c r="AN836" s="37">
        <v>4</v>
      </c>
      <c r="AO836" s="37">
        <v>5</v>
      </c>
      <c r="AP836" s="37">
        <v>4</v>
      </c>
      <c r="AQ836" s="37">
        <v>5</v>
      </c>
      <c r="AR836">
        <v>4</v>
      </c>
      <c r="AS836" s="6">
        <f t="shared" si="435"/>
        <v>26</v>
      </c>
      <c r="AT836" s="6">
        <f t="shared" si="436"/>
        <v>0.62983474426353547</v>
      </c>
      <c r="AU836" s="6">
        <f t="shared" si="437"/>
        <v>0.56903253960790645</v>
      </c>
      <c r="AV836" s="6">
        <f t="shared" si="438"/>
        <v>1.423502559280414</v>
      </c>
      <c r="AW836" s="6">
        <f t="shared" si="439"/>
        <v>-0.2620324046144914</v>
      </c>
      <c r="AX836" s="6">
        <f t="shared" si="440"/>
        <v>1.5727105423407692</v>
      </c>
      <c r="AY836" s="6">
        <f t="shared" si="441"/>
        <v>0.25555636805068033</v>
      </c>
      <c r="AZ836" s="6"/>
      <c r="BA836" s="6"/>
      <c r="BB836" s="24">
        <f t="shared" si="442"/>
        <v>0.6981007248214689</v>
      </c>
      <c r="BC836" s="24">
        <f t="shared" si="449"/>
        <v>56.981007248214688</v>
      </c>
      <c r="BD836" s="20">
        <f t="shared" si="443"/>
        <v>0.55291600538021057</v>
      </c>
      <c r="BE836" s="8">
        <f t="shared" si="432"/>
        <v>0.13822900134505264</v>
      </c>
      <c r="BF836" s="20">
        <f t="shared" si="433"/>
        <v>51.382290013450529</v>
      </c>
    </row>
    <row r="837" spans="1:58" customFormat="1">
      <c r="A837" s="34">
        <v>54940</v>
      </c>
      <c r="B837" s="35">
        <v>43607.854166666664</v>
      </c>
      <c r="C837" s="34" t="s">
        <v>6</v>
      </c>
      <c r="D837" s="34">
        <v>1.3</v>
      </c>
      <c r="E837" s="34">
        <f t="shared" si="434"/>
        <v>1.3</v>
      </c>
      <c r="F837" s="34">
        <v>2</v>
      </c>
      <c r="G837" s="34">
        <f t="shared" si="420"/>
        <v>2</v>
      </c>
      <c r="H837" s="34">
        <v>0</v>
      </c>
      <c r="I837" s="34">
        <f t="shared" si="421"/>
        <v>0</v>
      </c>
      <c r="J837" s="30">
        <f t="shared" si="422"/>
        <v>-3.227659462739636</v>
      </c>
      <c r="K837" s="30">
        <f t="shared" si="423"/>
        <v>-0.57256821752649634</v>
      </c>
      <c r="L837" s="30">
        <f t="shared" si="424"/>
        <v>-1.6630510505331262</v>
      </c>
      <c r="M837" s="30">
        <f t="shared" si="425"/>
        <v>-0.99204019468001348</v>
      </c>
      <c r="N837" s="1"/>
      <c r="O837" s="1"/>
      <c r="P837" s="21">
        <f t="shared" si="426"/>
        <v>-1.0758864875798786</v>
      </c>
      <c r="Q837" s="21">
        <f t="shared" si="427"/>
        <v>39.241135124201215</v>
      </c>
      <c r="R837" s="37">
        <v>4</v>
      </c>
      <c r="S837" s="37">
        <v>4</v>
      </c>
      <c r="T837" s="34">
        <v>8</v>
      </c>
      <c r="U837" s="34">
        <v>2</v>
      </c>
      <c r="V837" s="34">
        <v>2</v>
      </c>
      <c r="W837" s="34">
        <v>1</v>
      </c>
      <c r="X837" s="28">
        <f t="shared" si="428"/>
        <v>6</v>
      </c>
      <c r="Y837" s="22">
        <f t="shared" si="429"/>
        <v>15.521000000000001</v>
      </c>
      <c r="Z837" s="3"/>
      <c r="AA837" s="22">
        <f t="shared" si="430"/>
        <v>-1.5391248732860023</v>
      </c>
      <c r="AB837" s="22">
        <f t="shared" si="431"/>
        <v>34.608751267139979</v>
      </c>
      <c r="AC837" s="34">
        <v>5</v>
      </c>
      <c r="AD837" s="34">
        <v>3</v>
      </c>
      <c r="AE837" s="34">
        <f t="shared" si="444"/>
        <v>8</v>
      </c>
      <c r="AF837" s="5">
        <f t="shared" si="445"/>
        <v>0.45101055878998159</v>
      </c>
      <c r="AG837" s="5">
        <v>82</v>
      </c>
      <c r="AH837" s="5">
        <f t="shared" si="419"/>
        <v>218</v>
      </c>
      <c r="AI837" s="5">
        <f t="shared" si="446"/>
        <v>9.3170554209482392E-2</v>
      </c>
      <c r="AJ837" s="5"/>
      <c r="AK837" s="23">
        <f t="shared" si="447"/>
        <v>0.27209055649973202</v>
      </c>
      <c r="AL837" s="23">
        <f t="shared" si="448"/>
        <v>52.720905564997324</v>
      </c>
      <c r="AM837" s="37">
        <v>4</v>
      </c>
      <c r="AN837" s="37">
        <v>4</v>
      </c>
      <c r="AO837" s="37">
        <v>5</v>
      </c>
      <c r="AP837" s="37">
        <v>4</v>
      </c>
      <c r="AQ837" s="37">
        <v>5</v>
      </c>
      <c r="AR837">
        <v>4</v>
      </c>
      <c r="AS837" s="6">
        <f t="shared" si="435"/>
        <v>26</v>
      </c>
      <c r="AT837" s="6">
        <f t="shared" si="436"/>
        <v>0.62983474426353547</v>
      </c>
      <c r="AU837" s="6">
        <f t="shared" si="437"/>
        <v>0.56903253960790645</v>
      </c>
      <c r="AV837" s="6">
        <f t="shared" si="438"/>
        <v>1.423502559280414</v>
      </c>
      <c r="AW837" s="6">
        <f t="shared" si="439"/>
        <v>-0.2620324046144914</v>
      </c>
      <c r="AX837" s="6">
        <f t="shared" si="440"/>
        <v>1.5727105423407692</v>
      </c>
      <c r="AY837" s="6">
        <f t="shared" si="441"/>
        <v>0.25555636805068033</v>
      </c>
      <c r="AZ837" s="6"/>
      <c r="BA837" s="6"/>
      <c r="BB837" s="24">
        <f t="shared" si="442"/>
        <v>0.6981007248214689</v>
      </c>
      <c r="BC837" s="24">
        <f t="shared" si="449"/>
        <v>56.981007248214688</v>
      </c>
      <c r="BD837" s="20">
        <f t="shared" si="443"/>
        <v>-1.6448200795446803</v>
      </c>
      <c r="BE837" s="8">
        <f t="shared" si="432"/>
        <v>-0.41120501988617009</v>
      </c>
      <c r="BF837" s="20">
        <f t="shared" si="433"/>
        <v>45.887949801138298</v>
      </c>
    </row>
    <row r="838" spans="1:58" customFormat="1">
      <c r="A838" s="34">
        <v>54940</v>
      </c>
      <c r="B838" s="35">
        <v>43608.4375</v>
      </c>
      <c r="C838" s="34" t="s">
        <v>12</v>
      </c>
      <c r="D838" s="34">
        <v>1.3</v>
      </c>
      <c r="E838" s="34">
        <f t="shared" si="434"/>
        <v>1.3</v>
      </c>
      <c r="F838" s="34">
        <v>4</v>
      </c>
      <c r="G838" s="34">
        <f t="shared" si="420"/>
        <v>4</v>
      </c>
      <c r="H838" s="34">
        <v>4</v>
      </c>
      <c r="I838" s="34">
        <f t="shared" si="421"/>
        <v>4</v>
      </c>
      <c r="J838" s="30">
        <f t="shared" si="422"/>
        <v>0.89524091368591208</v>
      </c>
      <c r="K838" s="30">
        <f t="shared" si="423"/>
        <v>-0.57256821752649634</v>
      </c>
      <c r="L838" s="30">
        <f t="shared" si="424"/>
        <v>0.44251619257664032</v>
      </c>
      <c r="M838" s="30">
        <f t="shared" si="425"/>
        <v>1.0252929386357681</v>
      </c>
      <c r="N838" s="1"/>
      <c r="O838" s="1"/>
      <c r="P838" s="21">
        <f t="shared" si="426"/>
        <v>0.29841363789530401</v>
      </c>
      <c r="Q838" s="21">
        <f t="shared" si="427"/>
        <v>52.984136378953039</v>
      </c>
      <c r="R838" s="34">
        <v>4</v>
      </c>
      <c r="S838" s="34">
        <v>4</v>
      </c>
      <c r="T838" s="34">
        <v>23</v>
      </c>
      <c r="U838" s="34">
        <v>9</v>
      </c>
      <c r="V838" s="34">
        <v>9</v>
      </c>
      <c r="W838" s="34">
        <v>2</v>
      </c>
      <c r="X838" s="28">
        <f t="shared" si="428"/>
        <v>5</v>
      </c>
      <c r="Y838" s="22">
        <f t="shared" si="429"/>
        <v>43.338999999999999</v>
      </c>
      <c r="Z838" s="3"/>
      <c r="AA838" s="22">
        <f t="shared" si="430"/>
        <v>2.0604963506035956</v>
      </c>
      <c r="AB838" s="22">
        <f t="shared" si="431"/>
        <v>70.604963506035958</v>
      </c>
      <c r="AC838" s="34">
        <v>5</v>
      </c>
      <c r="AD838" s="34">
        <v>4</v>
      </c>
      <c r="AE838" s="34">
        <f t="shared" si="444"/>
        <v>9</v>
      </c>
      <c r="AF838" s="5">
        <f t="shared" si="445"/>
        <v>0.78853452295581106</v>
      </c>
      <c r="AG838" s="5">
        <v>82</v>
      </c>
      <c r="AH838" s="5">
        <f t="shared" si="419"/>
        <v>218</v>
      </c>
      <c r="AI838" s="5">
        <f t="shared" si="446"/>
        <v>9.3170554209482392E-2</v>
      </c>
      <c r="AJ838" s="5"/>
      <c r="AK838" s="23">
        <f t="shared" si="447"/>
        <v>0.44085253858264672</v>
      </c>
      <c r="AL838" s="23">
        <f t="shared" si="448"/>
        <v>54.408525385826465</v>
      </c>
      <c r="AM838" s="14">
        <v>4</v>
      </c>
      <c r="AN838" s="14">
        <v>4</v>
      </c>
      <c r="AO838" s="14">
        <v>5</v>
      </c>
      <c r="AP838" s="14">
        <v>4</v>
      </c>
      <c r="AQ838" s="14">
        <v>5</v>
      </c>
      <c r="AR838" s="14">
        <v>3</v>
      </c>
      <c r="AS838" s="6">
        <f t="shared" si="435"/>
        <v>25</v>
      </c>
      <c r="AT838" s="6">
        <f t="shared" si="436"/>
        <v>0.62983474426353547</v>
      </c>
      <c r="AU838" s="6">
        <f t="shared" si="437"/>
        <v>0.56903253960790645</v>
      </c>
      <c r="AV838" s="6">
        <f t="shared" si="438"/>
        <v>1.423502559280414</v>
      </c>
      <c r="AW838" s="6">
        <f t="shared" si="439"/>
        <v>-0.2620324046144914</v>
      </c>
      <c r="AX838" s="6">
        <f t="shared" si="440"/>
        <v>1.5727105423407692</v>
      </c>
      <c r="AY838" s="6">
        <f t="shared" si="441"/>
        <v>-0.94861862185802748</v>
      </c>
      <c r="AZ838" s="6"/>
      <c r="BA838" s="6"/>
      <c r="BB838" s="24">
        <f t="shared" si="442"/>
        <v>0.49740489317001768</v>
      </c>
      <c r="BC838" s="24">
        <f t="shared" si="449"/>
        <v>54.974048931700175</v>
      </c>
      <c r="BD838" s="20">
        <f t="shared" si="443"/>
        <v>3.2971674202515642</v>
      </c>
      <c r="BE838" s="8">
        <f t="shared" si="432"/>
        <v>0.82429185506289104</v>
      </c>
      <c r="BF838" s="20">
        <f t="shared" si="433"/>
        <v>58.242918550628914</v>
      </c>
    </row>
    <row r="839" spans="1:58" customFormat="1">
      <c r="A839" s="34">
        <v>54940</v>
      </c>
      <c r="B839" s="35">
        <v>43608.565972222219</v>
      </c>
      <c r="C839" s="34" t="s">
        <v>4</v>
      </c>
      <c r="D839" s="34">
        <v>1</v>
      </c>
      <c r="E839" s="34">
        <f t="shared" si="434"/>
        <v>1</v>
      </c>
      <c r="F839" s="34">
        <v>4</v>
      </c>
      <c r="G839" s="34">
        <f t="shared" si="420"/>
        <v>4</v>
      </c>
      <c r="H839" s="34">
        <v>0</v>
      </c>
      <c r="I839" s="34">
        <f t="shared" si="421"/>
        <v>0</v>
      </c>
      <c r="J839" s="30">
        <f t="shared" si="422"/>
        <v>-1.3691230074647818</v>
      </c>
      <c r="K839" s="30">
        <f t="shared" si="423"/>
        <v>-0.81959900536140873</v>
      </c>
      <c r="L839" s="30">
        <f t="shared" si="424"/>
        <v>0.44251619257664032</v>
      </c>
      <c r="M839" s="30">
        <f t="shared" si="425"/>
        <v>-0.99204019468001348</v>
      </c>
      <c r="N839" s="1"/>
      <c r="O839" s="1"/>
      <c r="P839" s="21">
        <f t="shared" si="426"/>
        <v>-0.45637433582159392</v>
      </c>
      <c r="Q839" s="21">
        <f t="shared" si="427"/>
        <v>45.436256641784063</v>
      </c>
      <c r="R839" s="37">
        <v>4</v>
      </c>
      <c r="S839" s="37">
        <v>4</v>
      </c>
      <c r="T839" s="34">
        <v>8</v>
      </c>
      <c r="U839" s="34">
        <v>2</v>
      </c>
      <c r="V839" s="34">
        <v>2</v>
      </c>
      <c r="W839" s="34">
        <v>1</v>
      </c>
      <c r="X839" s="28">
        <f t="shared" si="428"/>
        <v>6</v>
      </c>
      <c r="Y839" s="22">
        <f t="shared" si="429"/>
        <v>15.521000000000001</v>
      </c>
      <c r="Z839" s="3"/>
      <c r="AA839" s="22">
        <f t="shared" si="430"/>
        <v>-1.5391248732860023</v>
      </c>
      <c r="AB839" s="22">
        <f t="shared" si="431"/>
        <v>34.608751267139979</v>
      </c>
      <c r="AC839" s="34">
        <v>5</v>
      </c>
      <c r="AD839" s="34">
        <v>4</v>
      </c>
      <c r="AE839" s="34">
        <f t="shared" si="444"/>
        <v>9</v>
      </c>
      <c r="AF839" s="5">
        <f t="shared" si="445"/>
        <v>0.78853452295581106</v>
      </c>
      <c r="AG839" s="5">
        <v>82</v>
      </c>
      <c r="AH839" s="5">
        <f t="shared" si="419"/>
        <v>218</v>
      </c>
      <c r="AI839" s="5">
        <f t="shared" si="446"/>
        <v>9.3170554209482392E-2</v>
      </c>
      <c r="AJ839" s="5"/>
      <c r="AK839" s="23">
        <f t="shared" si="447"/>
        <v>0.44085253858264672</v>
      </c>
      <c r="AL839" s="23">
        <f t="shared" si="448"/>
        <v>54.408525385826465</v>
      </c>
      <c r="AM839" s="14">
        <v>4</v>
      </c>
      <c r="AN839" s="14">
        <v>4</v>
      </c>
      <c r="AO839" s="14">
        <v>5</v>
      </c>
      <c r="AP839" s="14">
        <v>4</v>
      </c>
      <c r="AQ839" s="14">
        <v>5</v>
      </c>
      <c r="AR839" s="14">
        <v>3</v>
      </c>
      <c r="AS839" s="6">
        <f t="shared" si="435"/>
        <v>25</v>
      </c>
      <c r="AT839" s="6">
        <f t="shared" si="436"/>
        <v>0.62983474426353547</v>
      </c>
      <c r="AU839" s="6">
        <f t="shared" si="437"/>
        <v>0.56903253960790645</v>
      </c>
      <c r="AV839" s="6">
        <f t="shared" si="438"/>
        <v>1.423502559280414</v>
      </c>
      <c r="AW839" s="6">
        <f t="shared" si="439"/>
        <v>-0.2620324046144914</v>
      </c>
      <c r="AX839" s="6">
        <f t="shared" si="440"/>
        <v>1.5727105423407692</v>
      </c>
      <c r="AY839" s="6">
        <f t="shared" si="441"/>
        <v>-0.94861862185802748</v>
      </c>
      <c r="AZ839" s="6"/>
      <c r="BA839" s="6"/>
      <c r="BB839" s="24">
        <f t="shared" si="442"/>
        <v>0.49740489317001768</v>
      </c>
      <c r="BC839" s="24">
        <f t="shared" si="449"/>
        <v>54.974048931700175</v>
      </c>
      <c r="BD839" s="20">
        <f t="shared" si="443"/>
        <v>-1.0572417773549319</v>
      </c>
      <c r="BE839" s="8">
        <f t="shared" si="432"/>
        <v>-0.26431044433873296</v>
      </c>
      <c r="BF839" s="20">
        <f t="shared" si="433"/>
        <v>47.35689555661267</v>
      </c>
    </row>
    <row r="840" spans="1:58" customFormat="1">
      <c r="A840" s="34">
        <v>54940</v>
      </c>
      <c r="B840" s="35">
        <v>43608.783333333333</v>
      </c>
      <c r="C840" s="34" t="s">
        <v>5</v>
      </c>
      <c r="D840" s="34">
        <v>1.3</v>
      </c>
      <c r="E840" s="34">
        <f t="shared" si="434"/>
        <v>1.3</v>
      </c>
      <c r="F840" s="34">
        <v>4</v>
      </c>
      <c r="G840" s="34">
        <f t="shared" si="420"/>
        <v>4</v>
      </c>
      <c r="H840" s="34">
        <v>5</v>
      </c>
      <c r="I840" s="34">
        <f t="shared" si="421"/>
        <v>5</v>
      </c>
      <c r="J840" s="30">
        <f t="shared" si="422"/>
        <v>1.3995741970148574</v>
      </c>
      <c r="K840" s="30">
        <f t="shared" si="423"/>
        <v>-0.57256821752649634</v>
      </c>
      <c r="L840" s="30">
        <f t="shared" si="424"/>
        <v>0.44251619257664032</v>
      </c>
      <c r="M840" s="30">
        <f t="shared" si="425"/>
        <v>1.5296262219647134</v>
      </c>
      <c r="N840" s="1"/>
      <c r="O840" s="1"/>
      <c r="P840" s="21">
        <f t="shared" si="426"/>
        <v>0.46652473233828579</v>
      </c>
      <c r="Q840" s="21">
        <f t="shared" si="427"/>
        <v>54.665247323382857</v>
      </c>
      <c r="R840" s="34">
        <v>5</v>
      </c>
      <c r="S840" s="34">
        <v>4</v>
      </c>
      <c r="T840" s="34">
        <v>23</v>
      </c>
      <c r="U840" s="34">
        <v>9</v>
      </c>
      <c r="V840" s="34">
        <v>9</v>
      </c>
      <c r="W840" s="34">
        <v>2</v>
      </c>
      <c r="X840" s="28">
        <f t="shared" si="428"/>
        <v>5</v>
      </c>
      <c r="Y840" s="22">
        <f t="shared" si="429"/>
        <v>43.884999999999998</v>
      </c>
      <c r="Z840" s="3"/>
      <c r="AA840" s="22">
        <f t="shared" si="430"/>
        <v>2.1311482015002712</v>
      </c>
      <c r="AB840" s="22">
        <f t="shared" si="431"/>
        <v>71.31148201500271</v>
      </c>
      <c r="AC840" s="34">
        <v>5</v>
      </c>
      <c r="AD840" s="34">
        <v>4</v>
      </c>
      <c r="AE840" s="34">
        <f t="shared" si="444"/>
        <v>9</v>
      </c>
      <c r="AF840" s="5">
        <f t="shared" si="445"/>
        <v>0.78853452295581106</v>
      </c>
      <c r="AG840" s="5">
        <v>82</v>
      </c>
      <c r="AH840" s="5">
        <f t="shared" si="419"/>
        <v>218</v>
      </c>
      <c r="AI840" s="5">
        <f t="shared" si="446"/>
        <v>9.3170554209482392E-2</v>
      </c>
      <c r="AJ840" s="5"/>
      <c r="AK840" s="23">
        <f t="shared" si="447"/>
        <v>0.44085253858264672</v>
      </c>
      <c r="AL840" s="23">
        <f t="shared" si="448"/>
        <v>54.408525385826465</v>
      </c>
      <c r="AM840" s="14">
        <v>4</v>
      </c>
      <c r="AN840" s="14">
        <v>4</v>
      </c>
      <c r="AO840" s="14">
        <v>5</v>
      </c>
      <c r="AP840" s="14">
        <v>4</v>
      </c>
      <c r="AQ840" s="14">
        <v>5</v>
      </c>
      <c r="AR840" s="14">
        <v>3</v>
      </c>
      <c r="AS840" s="6">
        <f t="shared" si="435"/>
        <v>25</v>
      </c>
      <c r="AT840" s="6">
        <f t="shared" si="436"/>
        <v>0.62983474426353547</v>
      </c>
      <c r="AU840" s="6">
        <f t="shared" si="437"/>
        <v>0.56903253960790645</v>
      </c>
      <c r="AV840" s="6">
        <f t="shared" si="438"/>
        <v>1.423502559280414</v>
      </c>
      <c r="AW840" s="6">
        <f t="shared" si="439"/>
        <v>-0.2620324046144914</v>
      </c>
      <c r="AX840" s="6">
        <f t="shared" si="440"/>
        <v>1.5727105423407692</v>
      </c>
      <c r="AY840" s="6">
        <f t="shared" si="441"/>
        <v>-0.94861862185802748</v>
      </c>
      <c r="AZ840" s="6"/>
      <c r="BA840" s="6"/>
      <c r="BB840" s="24">
        <f t="shared" si="442"/>
        <v>0.49740489317001768</v>
      </c>
      <c r="BC840" s="24">
        <f t="shared" si="449"/>
        <v>54.974048931700175</v>
      </c>
      <c r="BD840" s="20">
        <f t="shared" si="443"/>
        <v>3.5359303655912209</v>
      </c>
      <c r="BE840" s="8">
        <f t="shared" si="432"/>
        <v>0.88398259139780522</v>
      </c>
      <c r="BF840" s="20">
        <f t="shared" si="433"/>
        <v>58.839825913978054</v>
      </c>
    </row>
    <row r="841" spans="1:58" s="9" customFormat="1" ht="15.75" thickBot="1">
      <c r="A841" s="60">
        <v>54940</v>
      </c>
      <c r="B841" s="72">
        <v>43608.854166666664</v>
      </c>
      <c r="C841" s="60" t="s">
        <v>6</v>
      </c>
      <c r="D841" s="60">
        <v>1.3</v>
      </c>
      <c r="E841" s="60">
        <f t="shared" si="434"/>
        <v>1.3</v>
      </c>
      <c r="F841" s="60">
        <v>4</v>
      </c>
      <c r="G841" s="60">
        <f t="shared" si="420"/>
        <v>4</v>
      </c>
      <c r="H841" s="60">
        <v>4</v>
      </c>
      <c r="I841" s="60">
        <f t="shared" si="421"/>
        <v>4</v>
      </c>
      <c r="J841" s="39">
        <f t="shared" si="422"/>
        <v>0.89524091368591208</v>
      </c>
      <c r="K841" s="39">
        <f t="shared" si="423"/>
        <v>-0.57256821752649634</v>
      </c>
      <c r="L841" s="39">
        <f t="shared" si="424"/>
        <v>0.44251619257664032</v>
      </c>
      <c r="M841" s="39">
        <f t="shared" si="425"/>
        <v>1.0252929386357681</v>
      </c>
      <c r="N841" s="10"/>
      <c r="O841" s="10"/>
      <c r="P841" s="26">
        <f t="shared" si="426"/>
        <v>0.29841363789530401</v>
      </c>
      <c r="Q841" s="26">
        <f t="shared" si="427"/>
        <v>52.984136378953039</v>
      </c>
      <c r="R841" s="60">
        <v>4</v>
      </c>
      <c r="S841" s="60">
        <v>4</v>
      </c>
      <c r="T841" s="60">
        <v>19</v>
      </c>
      <c r="U841" s="60">
        <v>5</v>
      </c>
      <c r="V841" s="60">
        <v>6</v>
      </c>
      <c r="W841" s="60">
        <v>1</v>
      </c>
      <c r="X841" s="40">
        <f t="shared" si="428"/>
        <v>6</v>
      </c>
      <c r="Y841" s="41">
        <f t="shared" si="429"/>
        <v>32.834000000000003</v>
      </c>
      <c r="Z841" s="11"/>
      <c r="AA841" s="41">
        <f t="shared" si="430"/>
        <v>0.70115991531133126</v>
      </c>
      <c r="AB841" s="41">
        <f t="shared" si="431"/>
        <v>57.011599153113309</v>
      </c>
      <c r="AC841" s="60">
        <v>5</v>
      </c>
      <c r="AD841" s="60">
        <v>4</v>
      </c>
      <c r="AE841" s="34">
        <f t="shared" si="444"/>
        <v>9</v>
      </c>
      <c r="AF841" s="5">
        <f t="shared" si="445"/>
        <v>0.78853452295581106</v>
      </c>
      <c r="AG841" s="5">
        <v>82</v>
      </c>
      <c r="AH841" s="5">
        <f t="shared" si="419"/>
        <v>218</v>
      </c>
      <c r="AI841" s="5">
        <f t="shared" si="446"/>
        <v>9.3170554209482392E-2</v>
      </c>
      <c r="AJ841" s="12"/>
      <c r="AK841" s="23">
        <f t="shared" si="447"/>
        <v>0.44085253858264672</v>
      </c>
      <c r="AL841" s="23">
        <f t="shared" si="448"/>
        <v>54.408525385826465</v>
      </c>
      <c r="AM841" s="9">
        <v>4</v>
      </c>
      <c r="AN841" s="9">
        <v>4</v>
      </c>
      <c r="AO841" s="9">
        <v>5</v>
      </c>
      <c r="AP841" s="9">
        <v>4</v>
      </c>
      <c r="AQ841" s="9">
        <v>5</v>
      </c>
      <c r="AR841" s="9">
        <v>3</v>
      </c>
      <c r="AS841" s="13">
        <f t="shared" si="435"/>
        <v>25</v>
      </c>
      <c r="AT841" s="13">
        <f t="shared" si="436"/>
        <v>0.62983474426353547</v>
      </c>
      <c r="AU841" s="13">
        <f t="shared" si="437"/>
        <v>0.56903253960790645</v>
      </c>
      <c r="AV841" s="13">
        <f t="shared" si="438"/>
        <v>1.423502559280414</v>
      </c>
      <c r="AW841" s="13">
        <f t="shared" si="439"/>
        <v>-0.2620324046144914</v>
      </c>
      <c r="AX841" s="13">
        <f t="shared" si="440"/>
        <v>1.5727105423407692</v>
      </c>
      <c r="AY841" s="13">
        <f t="shared" si="441"/>
        <v>-0.94861862185802748</v>
      </c>
      <c r="AZ841" s="13"/>
      <c r="BA841" s="13"/>
      <c r="BB841" s="43">
        <f t="shared" si="442"/>
        <v>0.49740489317001768</v>
      </c>
      <c r="BC841" s="43">
        <f t="shared" si="449"/>
        <v>54.974048931700175</v>
      </c>
      <c r="BD841" s="45">
        <f t="shared" si="443"/>
        <v>1.9378309849592996</v>
      </c>
      <c r="BE841" s="44">
        <f t="shared" si="432"/>
        <v>0.4844577462398249</v>
      </c>
      <c r="BF841" s="45">
        <f t="shared" si="433"/>
        <v>54.844577462398249</v>
      </c>
    </row>
    <row r="842" spans="1:58" customFormat="1">
      <c r="A842" s="34">
        <v>54941</v>
      </c>
      <c r="B842" s="35">
        <v>43602.4375</v>
      </c>
      <c r="C842" s="34" t="s">
        <v>3</v>
      </c>
      <c r="D842" s="34">
        <v>3.5</v>
      </c>
      <c r="E842" s="34">
        <f t="shared" si="434"/>
        <v>3.5</v>
      </c>
      <c r="F842" s="34">
        <v>4</v>
      </c>
      <c r="G842" s="34">
        <f t="shared" si="420"/>
        <v>4</v>
      </c>
      <c r="H842" s="34">
        <v>0</v>
      </c>
      <c r="I842" s="34">
        <f t="shared" si="421"/>
        <v>0</v>
      </c>
      <c r="J842" s="30">
        <f t="shared" si="422"/>
        <v>0.68946689115948812</v>
      </c>
      <c r="K842" s="30">
        <f t="shared" si="423"/>
        <v>1.2389908932628613</v>
      </c>
      <c r="L842" s="30">
        <f t="shared" si="424"/>
        <v>0.44251619257664032</v>
      </c>
      <c r="M842" s="30">
        <f t="shared" si="425"/>
        <v>-0.99204019468001348</v>
      </c>
      <c r="N842" s="1"/>
      <c r="O842" s="1"/>
      <c r="P842" s="21">
        <f t="shared" si="426"/>
        <v>0.22982229705316271</v>
      </c>
      <c r="Q842" s="21">
        <f t="shared" si="427"/>
        <v>52.298222970531626</v>
      </c>
      <c r="R842" s="37">
        <v>5</v>
      </c>
      <c r="S842" s="37">
        <v>5</v>
      </c>
      <c r="T842" s="34">
        <v>8</v>
      </c>
      <c r="U842" s="34">
        <v>2</v>
      </c>
      <c r="V842" s="34">
        <v>2</v>
      </c>
      <c r="W842" s="34">
        <v>1</v>
      </c>
      <c r="X842" s="28">
        <f t="shared" si="428"/>
        <v>6</v>
      </c>
      <c r="Y842" s="22">
        <f t="shared" si="429"/>
        <v>16.47</v>
      </c>
      <c r="Z842" s="3"/>
      <c r="AA842" s="22">
        <f t="shared" si="430"/>
        <v>-1.4163252276798761</v>
      </c>
      <c r="AB842" s="22">
        <f t="shared" si="431"/>
        <v>35.836747723201242</v>
      </c>
      <c r="AC842" s="34">
        <v>3</v>
      </c>
      <c r="AD842" s="34">
        <v>4</v>
      </c>
      <c r="AE842" s="34">
        <f t="shared" si="444"/>
        <v>7</v>
      </c>
      <c r="AF842" s="5">
        <f t="shared" si="445"/>
        <v>0.11348659462415214</v>
      </c>
      <c r="AG842" s="5">
        <v>48</v>
      </c>
      <c r="AH842" s="5">
        <f>300-AG842</f>
        <v>252</v>
      </c>
      <c r="AI842" s="5">
        <f t="shared" si="446"/>
        <v>0.72326824759557773</v>
      </c>
      <c r="AJ842" s="5"/>
      <c r="AK842" s="23">
        <f t="shared" si="447"/>
        <v>0.41837742110986492</v>
      </c>
      <c r="AL842" s="23">
        <f t="shared" si="448"/>
        <v>54.183774211098651</v>
      </c>
      <c r="AM842">
        <v>3</v>
      </c>
      <c r="AN842">
        <v>5</v>
      </c>
      <c r="AO842">
        <v>5</v>
      </c>
      <c r="AP842">
        <v>4</v>
      </c>
      <c r="AQ842">
        <v>5</v>
      </c>
      <c r="AR842">
        <v>5</v>
      </c>
      <c r="AS842" s="6">
        <f t="shared" si="435"/>
        <v>27</v>
      </c>
      <c r="AT842" s="6">
        <f t="shared" si="436"/>
        <v>-0.51789915767352035</v>
      </c>
      <c r="AU842" s="6">
        <f t="shared" si="437"/>
        <v>1.6649470603342449</v>
      </c>
      <c r="AV842" s="6">
        <f t="shared" si="438"/>
        <v>1.423502559280414</v>
      </c>
      <c r="AW842" s="6">
        <f t="shared" si="439"/>
        <v>-0.2620324046144914</v>
      </c>
      <c r="AX842" s="6">
        <f t="shared" si="440"/>
        <v>1.5727105423407692</v>
      </c>
      <c r="AY842" s="6">
        <f t="shared" si="441"/>
        <v>1.459731357959388</v>
      </c>
      <c r="AZ842" s="6"/>
      <c r="BA842" s="6"/>
      <c r="BB842" s="24">
        <f t="shared" si="442"/>
        <v>0.89015999293780068</v>
      </c>
      <c r="BC842" s="24">
        <f t="shared" si="449"/>
        <v>58.901599929378008</v>
      </c>
      <c r="BD842" s="20">
        <f t="shared" si="443"/>
        <v>0.12203448342095224</v>
      </c>
      <c r="BE842" s="8">
        <f t="shared" si="432"/>
        <v>3.0508620855238061E-2</v>
      </c>
      <c r="BF842" s="20">
        <f t="shared" si="433"/>
        <v>50.305086208552382</v>
      </c>
    </row>
    <row r="843" spans="1:58" customFormat="1">
      <c r="A843" s="34">
        <v>54941</v>
      </c>
      <c r="B843" s="35">
        <v>43602.559027777781</v>
      </c>
      <c r="C843" s="34" t="s">
        <v>4</v>
      </c>
      <c r="D843" s="34">
        <v>3.5</v>
      </c>
      <c r="E843" s="34">
        <f t="shared" si="434"/>
        <v>3.5</v>
      </c>
      <c r="F843" s="34">
        <v>5</v>
      </c>
      <c r="G843" s="34">
        <f t="shared" si="420"/>
        <v>5</v>
      </c>
      <c r="H843" s="34">
        <v>0</v>
      </c>
      <c r="I843" s="34">
        <f t="shared" si="421"/>
        <v>0</v>
      </c>
      <c r="J843" s="30">
        <f t="shared" si="422"/>
        <v>1.7422505127143715</v>
      </c>
      <c r="K843" s="30">
        <f t="shared" si="423"/>
        <v>1.2389908932628613</v>
      </c>
      <c r="L843" s="30">
        <f t="shared" si="424"/>
        <v>1.4952998141315237</v>
      </c>
      <c r="M843" s="30">
        <f t="shared" si="425"/>
        <v>-0.99204019468001348</v>
      </c>
      <c r="N843" s="1"/>
      <c r="O843" s="1"/>
      <c r="P843" s="21">
        <f t="shared" si="426"/>
        <v>0.58075017090479053</v>
      </c>
      <c r="Q843" s="21">
        <f t="shared" si="427"/>
        <v>55.807501709047905</v>
      </c>
      <c r="R843" s="34">
        <v>5</v>
      </c>
      <c r="S843" s="34">
        <v>4</v>
      </c>
      <c r="T843" s="34">
        <v>20</v>
      </c>
      <c r="U843" s="34">
        <v>6</v>
      </c>
      <c r="V843" s="34">
        <v>6</v>
      </c>
      <c r="W843" s="34">
        <v>2</v>
      </c>
      <c r="X843" s="28">
        <f t="shared" si="428"/>
        <v>5</v>
      </c>
      <c r="Y843" s="22">
        <f t="shared" si="429"/>
        <v>35.415999999999997</v>
      </c>
      <c r="Z843" s="3"/>
      <c r="AA843" s="22">
        <f t="shared" si="430"/>
        <v>1.0352681186359023</v>
      </c>
      <c r="AB843" s="22">
        <f t="shared" si="431"/>
        <v>60.352681186359021</v>
      </c>
      <c r="AC843" s="34">
        <v>3</v>
      </c>
      <c r="AD843" s="34">
        <v>4</v>
      </c>
      <c r="AE843" s="34">
        <f t="shared" si="444"/>
        <v>7</v>
      </c>
      <c r="AF843" s="5">
        <f t="shared" si="445"/>
        <v>0.11348659462415214</v>
      </c>
      <c r="AG843" s="5">
        <v>48</v>
      </c>
      <c r="AH843" s="5">
        <f t="shared" ref="AH843:AH869" si="450">300-AG843</f>
        <v>252</v>
      </c>
      <c r="AI843" s="5">
        <f t="shared" si="446"/>
        <v>0.72326824759557773</v>
      </c>
      <c r="AJ843" s="5"/>
      <c r="AK843" s="23">
        <f t="shared" si="447"/>
        <v>0.41837742110986492</v>
      </c>
      <c r="AL843" s="23">
        <f t="shared" si="448"/>
        <v>54.183774211098651</v>
      </c>
      <c r="AM843">
        <v>3</v>
      </c>
      <c r="AN843">
        <v>5</v>
      </c>
      <c r="AO843">
        <v>5</v>
      </c>
      <c r="AP843">
        <v>4</v>
      </c>
      <c r="AQ843">
        <v>5</v>
      </c>
      <c r="AR843">
        <v>5</v>
      </c>
      <c r="AS843" s="6">
        <f t="shared" si="435"/>
        <v>27</v>
      </c>
      <c r="AT843" s="6">
        <f t="shared" si="436"/>
        <v>-0.51789915767352035</v>
      </c>
      <c r="AU843" s="6">
        <f t="shared" si="437"/>
        <v>1.6649470603342449</v>
      </c>
      <c r="AV843" s="6">
        <f t="shared" si="438"/>
        <v>1.423502559280414</v>
      </c>
      <c r="AW843" s="6">
        <f t="shared" si="439"/>
        <v>-0.2620324046144914</v>
      </c>
      <c r="AX843" s="6">
        <f t="shared" si="440"/>
        <v>1.5727105423407692</v>
      </c>
      <c r="AY843" s="6">
        <f t="shared" si="441"/>
        <v>1.459731357959388</v>
      </c>
      <c r="AZ843" s="6"/>
      <c r="BA843" s="6"/>
      <c r="BB843" s="24">
        <f t="shared" si="442"/>
        <v>0.89015999293780068</v>
      </c>
      <c r="BC843" s="24">
        <f t="shared" si="449"/>
        <v>58.901599929378008</v>
      </c>
      <c r="BD843" s="20">
        <f t="shared" si="443"/>
        <v>2.924555703588358</v>
      </c>
      <c r="BE843" s="8">
        <f t="shared" si="432"/>
        <v>0.73113892589708951</v>
      </c>
      <c r="BF843" s="20">
        <f t="shared" si="433"/>
        <v>57.311389258970891</v>
      </c>
    </row>
    <row r="844" spans="1:58" customFormat="1">
      <c r="A844" s="34">
        <v>54941</v>
      </c>
      <c r="B844" s="35">
        <v>43602.714583333334</v>
      </c>
      <c r="C844" s="34" t="s">
        <v>5</v>
      </c>
      <c r="D844" s="34">
        <v>2.5</v>
      </c>
      <c r="E844" s="34">
        <f t="shared" si="434"/>
        <v>2.5</v>
      </c>
      <c r="F844" s="34">
        <v>3</v>
      </c>
      <c r="G844" s="34">
        <f t="shared" si="420"/>
        <v>3</v>
      </c>
      <c r="H844" s="34">
        <v>4</v>
      </c>
      <c r="I844" s="34">
        <f t="shared" si="421"/>
        <v>4</v>
      </c>
      <c r="J844" s="30">
        <f t="shared" si="422"/>
        <v>0.8305804434706785</v>
      </c>
      <c r="K844" s="30">
        <f t="shared" si="423"/>
        <v>0.41555493381315328</v>
      </c>
      <c r="L844" s="30">
        <f t="shared" si="424"/>
        <v>-0.61026742897824293</v>
      </c>
      <c r="M844" s="30">
        <f t="shared" si="425"/>
        <v>1.0252929386357681</v>
      </c>
      <c r="N844" s="1"/>
      <c r="O844" s="1"/>
      <c r="P844" s="21">
        <f t="shared" si="426"/>
        <v>0.2768601478235595</v>
      </c>
      <c r="Q844" s="21">
        <f t="shared" si="427"/>
        <v>52.768601478235595</v>
      </c>
      <c r="R844" s="34">
        <v>4</v>
      </c>
      <c r="S844" s="34">
        <v>5</v>
      </c>
      <c r="T844" s="34">
        <v>17</v>
      </c>
      <c r="U844" s="34">
        <v>3</v>
      </c>
      <c r="V844" s="34">
        <v>3</v>
      </c>
      <c r="W844" s="34">
        <v>3</v>
      </c>
      <c r="X844" s="28">
        <f t="shared" si="428"/>
        <v>4</v>
      </c>
      <c r="Y844" s="22">
        <f t="shared" si="429"/>
        <v>26.948999999999998</v>
      </c>
      <c r="Z844" s="3"/>
      <c r="AA844" s="22">
        <f t="shared" si="430"/>
        <v>-6.0353166239833694E-2</v>
      </c>
      <c r="AB844" s="22">
        <f t="shared" si="431"/>
        <v>49.396468337601661</v>
      </c>
      <c r="AC844" s="34">
        <v>3</v>
      </c>
      <c r="AD844" s="34">
        <v>4</v>
      </c>
      <c r="AE844" s="34">
        <f t="shared" si="444"/>
        <v>7</v>
      </c>
      <c r="AF844" s="5">
        <f t="shared" si="445"/>
        <v>0.11348659462415214</v>
      </c>
      <c r="AG844" s="5">
        <v>48</v>
      </c>
      <c r="AH844" s="5">
        <f t="shared" si="450"/>
        <v>252</v>
      </c>
      <c r="AI844" s="5">
        <f t="shared" si="446"/>
        <v>0.72326824759557773</v>
      </c>
      <c r="AJ844" s="5"/>
      <c r="AK844" s="23">
        <f t="shared" si="447"/>
        <v>0.41837742110986492</v>
      </c>
      <c r="AL844" s="23">
        <f t="shared" si="448"/>
        <v>54.183774211098651</v>
      </c>
      <c r="AM844">
        <v>3</v>
      </c>
      <c r="AN844">
        <v>5</v>
      </c>
      <c r="AO844">
        <v>5</v>
      </c>
      <c r="AP844">
        <v>4</v>
      </c>
      <c r="AQ844">
        <v>5</v>
      </c>
      <c r="AR844">
        <v>5</v>
      </c>
      <c r="AS844" s="6">
        <f t="shared" si="435"/>
        <v>27</v>
      </c>
      <c r="AT844" s="6">
        <f t="shared" si="436"/>
        <v>-0.51789915767352035</v>
      </c>
      <c r="AU844" s="6">
        <f t="shared" si="437"/>
        <v>1.6649470603342449</v>
      </c>
      <c r="AV844" s="6">
        <f t="shared" si="438"/>
        <v>1.423502559280414</v>
      </c>
      <c r="AW844" s="6">
        <f t="shared" si="439"/>
        <v>-0.2620324046144914</v>
      </c>
      <c r="AX844" s="6">
        <f t="shared" si="440"/>
        <v>1.5727105423407692</v>
      </c>
      <c r="AY844" s="6">
        <f t="shared" si="441"/>
        <v>1.459731357959388</v>
      </c>
      <c r="AZ844" s="6"/>
      <c r="BA844" s="6"/>
      <c r="BB844" s="24">
        <f t="shared" si="442"/>
        <v>0.89015999293780068</v>
      </c>
      <c r="BC844" s="24">
        <f t="shared" si="449"/>
        <v>58.901599929378008</v>
      </c>
      <c r="BD844" s="20">
        <f t="shared" si="443"/>
        <v>1.5250443956313915</v>
      </c>
      <c r="BE844" s="8">
        <f t="shared" si="432"/>
        <v>0.38126109890784787</v>
      </c>
      <c r="BF844" s="20">
        <f t="shared" si="433"/>
        <v>53.812610989078479</v>
      </c>
    </row>
    <row r="845" spans="1:58" customFormat="1">
      <c r="A845" s="34">
        <v>54941</v>
      </c>
      <c r="B845" s="35">
        <v>43602.854166666664</v>
      </c>
      <c r="C845" s="34" t="s">
        <v>6</v>
      </c>
      <c r="D845" s="34">
        <v>1.3</v>
      </c>
      <c r="E845" s="34">
        <f t="shared" si="434"/>
        <v>1.3</v>
      </c>
      <c r="F845" s="34">
        <v>2</v>
      </c>
      <c r="G845" s="34">
        <f t="shared" si="420"/>
        <v>2</v>
      </c>
      <c r="H845" s="34">
        <v>0</v>
      </c>
      <c r="I845" s="34">
        <f t="shared" si="421"/>
        <v>0</v>
      </c>
      <c r="J845" s="30">
        <f t="shared" si="422"/>
        <v>-3.227659462739636</v>
      </c>
      <c r="K845" s="30">
        <f t="shared" si="423"/>
        <v>-0.57256821752649634</v>
      </c>
      <c r="L845" s="30">
        <f t="shared" si="424"/>
        <v>-1.6630510505331262</v>
      </c>
      <c r="M845" s="30">
        <f t="shared" si="425"/>
        <v>-0.99204019468001348</v>
      </c>
      <c r="N845" s="1"/>
      <c r="O845" s="1"/>
      <c r="P845" s="21">
        <f t="shared" si="426"/>
        <v>-1.0758864875798786</v>
      </c>
      <c r="Q845" s="21">
        <f t="shared" si="427"/>
        <v>39.241135124201215</v>
      </c>
      <c r="R845" s="34">
        <v>5</v>
      </c>
      <c r="S845" s="34">
        <v>5</v>
      </c>
      <c r="T845" s="34">
        <v>19</v>
      </c>
      <c r="U845" s="34">
        <v>5</v>
      </c>
      <c r="V845" s="34">
        <v>5</v>
      </c>
      <c r="W845" s="34">
        <v>2</v>
      </c>
      <c r="X845" s="28">
        <f t="shared" si="428"/>
        <v>5</v>
      </c>
      <c r="Y845" s="22">
        <f t="shared" si="429"/>
        <v>32.996000000000002</v>
      </c>
      <c r="Z845" s="3"/>
      <c r="AA845" s="22">
        <f t="shared" si="430"/>
        <v>0.72212255239056455</v>
      </c>
      <c r="AB845" s="22">
        <f t="shared" si="431"/>
        <v>57.221225523905645</v>
      </c>
      <c r="AC845" s="34">
        <v>3</v>
      </c>
      <c r="AD845" s="34">
        <v>4</v>
      </c>
      <c r="AE845" s="34">
        <f t="shared" si="444"/>
        <v>7</v>
      </c>
      <c r="AF845" s="5">
        <f t="shared" si="445"/>
        <v>0.11348659462415214</v>
      </c>
      <c r="AG845" s="5">
        <v>48</v>
      </c>
      <c r="AH845" s="5">
        <f t="shared" si="450"/>
        <v>252</v>
      </c>
      <c r="AI845" s="5">
        <f t="shared" si="446"/>
        <v>0.72326824759557773</v>
      </c>
      <c r="AJ845" s="5"/>
      <c r="AK845" s="23">
        <f t="shared" si="447"/>
        <v>0.41837742110986492</v>
      </c>
      <c r="AL845" s="23">
        <f t="shared" si="448"/>
        <v>54.183774211098651</v>
      </c>
      <c r="AM845">
        <v>3</v>
      </c>
      <c r="AN845">
        <v>5</v>
      </c>
      <c r="AO845">
        <v>5</v>
      </c>
      <c r="AP845">
        <v>4</v>
      </c>
      <c r="AQ845">
        <v>5</v>
      </c>
      <c r="AR845">
        <v>5</v>
      </c>
      <c r="AS845" s="6">
        <f t="shared" si="435"/>
        <v>27</v>
      </c>
      <c r="AT845" s="6">
        <f t="shared" si="436"/>
        <v>-0.51789915767352035</v>
      </c>
      <c r="AU845" s="6">
        <f t="shared" si="437"/>
        <v>1.6649470603342449</v>
      </c>
      <c r="AV845" s="6">
        <f t="shared" si="438"/>
        <v>1.423502559280414</v>
      </c>
      <c r="AW845" s="6">
        <f t="shared" si="439"/>
        <v>-0.2620324046144914</v>
      </c>
      <c r="AX845" s="6">
        <f t="shared" si="440"/>
        <v>1.5727105423407692</v>
      </c>
      <c r="AY845" s="6">
        <f t="shared" si="441"/>
        <v>1.459731357959388</v>
      </c>
      <c r="AZ845" s="6"/>
      <c r="BA845" s="6"/>
      <c r="BB845" s="24">
        <f t="shared" si="442"/>
        <v>0.89015999293780068</v>
      </c>
      <c r="BC845" s="24">
        <f t="shared" si="449"/>
        <v>58.901599929378008</v>
      </c>
      <c r="BD845" s="20">
        <f t="shared" si="443"/>
        <v>0.95477347885835151</v>
      </c>
      <c r="BE845" s="8">
        <f t="shared" si="432"/>
        <v>0.23869336971458788</v>
      </c>
      <c r="BF845" s="20">
        <f t="shared" si="433"/>
        <v>52.386933697145878</v>
      </c>
    </row>
    <row r="846" spans="1:58" customFormat="1">
      <c r="A846" s="34">
        <v>54941</v>
      </c>
      <c r="B846" s="35">
        <v>43603.4375</v>
      </c>
      <c r="C846" s="34" t="s">
        <v>7</v>
      </c>
      <c r="D846" s="34">
        <v>1.5</v>
      </c>
      <c r="E846" s="34">
        <f t="shared" si="434"/>
        <v>1.5</v>
      </c>
      <c r="F846" s="34">
        <v>4</v>
      </c>
      <c r="G846" s="34">
        <f t="shared" si="420"/>
        <v>4</v>
      </c>
      <c r="H846" s="34">
        <v>4</v>
      </c>
      <c r="I846" s="34">
        <f t="shared" si="421"/>
        <v>4</v>
      </c>
      <c r="J846" s="30">
        <f t="shared" si="422"/>
        <v>1.0599281055758536</v>
      </c>
      <c r="K846" s="30">
        <f t="shared" si="423"/>
        <v>-0.40788102563655476</v>
      </c>
      <c r="L846" s="30">
        <f t="shared" si="424"/>
        <v>0.44251619257664032</v>
      </c>
      <c r="M846" s="30">
        <f t="shared" si="425"/>
        <v>1.0252929386357681</v>
      </c>
      <c r="N846" s="1"/>
      <c r="O846" s="1"/>
      <c r="P846" s="21">
        <f t="shared" si="426"/>
        <v>0.35330936852528455</v>
      </c>
      <c r="Q846" s="21">
        <f t="shared" si="427"/>
        <v>53.533093685252844</v>
      </c>
      <c r="R846" s="34">
        <v>5</v>
      </c>
      <c r="S846" s="34">
        <v>5</v>
      </c>
      <c r="T846" s="34">
        <v>22</v>
      </c>
      <c r="U846" s="34">
        <v>8</v>
      </c>
      <c r="V846" s="34">
        <v>8</v>
      </c>
      <c r="W846" s="34">
        <v>2</v>
      </c>
      <c r="X846" s="28">
        <f t="shared" si="428"/>
        <v>5</v>
      </c>
      <c r="Y846" s="22">
        <f t="shared" si="429"/>
        <v>41.465000000000003</v>
      </c>
      <c r="Z846" s="3"/>
      <c r="AA846" s="22">
        <f t="shared" si="430"/>
        <v>1.8180026352549334</v>
      </c>
      <c r="AB846" s="22">
        <f t="shared" si="431"/>
        <v>68.180026352549334</v>
      </c>
      <c r="AC846" s="34">
        <v>3</v>
      </c>
      <c r="AD846" s="34">
        <v>3</v>
      </c>
      <c r="AE846" s="34">
        <f t="shared" si="444"/>
        <v>6</v>
      </c>
      <c r="AF846" s="5">
        <f t="shared" si="445"/>
        <v>-0.22403736954167733</v>
      </c>
      <c r="AG846" s="5">
        <v>48</v>
      </c>
      <c r="AH846" s="5">
        <f t="shared" si="450"/>
        <v>252</v>
      </c>
      <c r="AI846" s="5">
        <f t="shared" si="446"/>
        <v>0.72326824759557773</v>
      </c>
      <c r="AJ846" s="5"/>
      <c r="AK846" s="23">
        <f t="shared" si="447"/>
        <v>0.24961543902695021</v>
      </c>
      <c r="AL846" s="23">
        <f t="shared" si="448"/>
        <v>52.496154390269503</v>
      </c>
      <c r="AM846">
        <v>4</v>
      </c>
      <c r="AN846">
        <v>4</v>
      </c>
      <c r="AO846">
        <v>5</v>
      </c>
      <c r="AP846">
        <v>5</v>
      </c>
      <c r="AQ846">
        <v>5</v>
      </c>
      <c r="AR846">
        <v>5</v>
      </c>
      <c r="AS846" s="6">
        <f t="shared" si="435"/>
        <v>28</v>
      </c>
      <c r="AT846" s="6">
        <f t="shared" si="436"/>
        <v>0.62983474426353547</v>
      </c>
      <c r="AU846" s="6">
        <f t="shared" si="437"/>
        <v>0.56903253960790645</v>
      </c>
      <c r="AV846" s="6">
        <f t="shared" si="438"/>
        <v>1.423502559280414</v>
      </c>
      <c r="AW846" s="6">
        <f t="shared" si="439"/>
        <v>0.7379675953855086</v>
      </c>
      <c r="AX846" s="6">
        <f t="shared" si="440"/>
        <v>1.5727105423407692</v>
      </c>
      <c r="AY846" s="6">
        <f t="shared" si="441"/>
        <v>1.459731357959388</v>
      </c>
      <c r="AZ846" s="6"/>
      <c r="BA846" s="6"/>
      <c r="BB846" s="24">
        <f t="shared" si="442"/>
        <v>1.0654632231395869</v>
      </c>
      <c r="BC846" s="24">
        <f t="shared" si="449"/>
        <v>60.654632231395865</v>
      </c>
      <c r="BD846" s="20">
        <f t="shared" si="443"/>
        <v>3.4863906659467547</v>
      </c>
      <c r="BE846" s="8">
        <f t="shared" si="432"/>
        <v>0.87159766648668868</v>
      </c>
      <c r="BF846" s="20">
        <f t="shared" si="433"/>
        <v>58.715976664866886</v>
      </c>
    </row>
    <row r="847" spans="1:58" customFormat="1">
      <c r="A847" s="34">
        <v>54941</v>
      </c>
      <c r="B847" s="35">
        <v>43603.568055555559</v>
      </c>
      <c r="C847" s="34" t="s">
        <v>4</v>
      </c>
      <c r="D847" s="34">
        <v>1.3</v>
      </c>
      <c r="E847" s="34">
        <f t="shared" si="434"/>
        <v>1.3</v>
      </c>
      <c r="F847" s="34">
        <v>4</v>
      </c>
      <c r="G847" s="34">
        <f t="shared" si="420"/>
        <v>4</v>
      </c>
      <c r="H847" s="34">
        <v>2</v>
      </c>
      <c r="I847" s="34">
        <f t="shared" si="421"/>
        <v>2</v>
      </c>
      <c r="J847" s="30">
        <f t="shared" si="422"/>
        <v>-0.11342565297197864</v>
      </c>
      <c r="K847" s="30">
        <f t="shared" si="423"/>
        <v>-0.57256821752649634</v>
      </c>
      <c r="L847" s="30">
        <f t="shared" si="424"/>
        <v>0.44251619257664032</v>
      </c>
      <c r="M847" s="30">
        <f t="shared" si="425"/>
        <v>1.6626371977877374E-2</v>
      </c>
      <c r="N847" s="1"/>
      <c r="O847" s="1"/>
      <c r="P847" s="21">
        <f t="shared" si="426"/>
        <v>-3.7808550990659544E-2</v>
      </c>
      <c r="Q847" s="21">
        <f t="shared" si="427"/>
        <v>49.621914490093403</v>
      </c>
      <c r="R847" s="34">
        <v>5</v>
      </c>
      <c r="S847" s="34">
        <v>5</v>
      </c>
      <c r="T847" s="34">
        <v>22</v>
      </c>
      <c r="U847" s="34">
        <v>8</v>
      </c>
      <c r="V847" s="34">
        <v>8</v>
      </c>
      <c r="W847" s="34">
        <v>2</v>
      </c>
      <c r="X847" s="28">
        <f t="shared" si="428"/>
        <v>5</v>
      </c>
      <c r="Y847" s="22">
        <f t="shared" si="429"/>
        <v>41.465000000000003</v>
      </c>
      <c r="Z847" s="3"/>
      <c r="AA847" s="22">
        <f t="shared" si="430"/>
        <v>1.8180026352549334</v>
      </c>
      <c r="AB847" s="22">
        <f t="shared" si="431"/>
        <v>68.180026352549334</v>
      </c>
      <c r="AC847" s="34">
        <v>3</v>
      </c>
      <c r="AD847" s="34">
        <v>3</v>
      </c>
      <c r="AE847" s="34">
        <f t="shared" si="444"/>
        <v>6</v>
      </c>
      <c r="AF847" s="5">
        <f t="shared" si="445"/>
        <v>-0.22403736954167733</v>
      </c>
      <c r="AG847" s="5">
        <v>48</v>
      </c>
      <c r="AH847" s="5">
        <f t="shared" si="450"/>
        <v>252</v>
      </c>
      <c r="AI847" s="5">
        <f t="shared" si="446"/>
        <v>0.72326824759557773</v>
      </c>
      <c r="AJ847" s="5"/>
      <c r="AK847" s="23">
        <f t="shared" si="447"/>
        <v>0.24961543902695021</v>
      </c>
      <c r="AL847" s="23">
        <f t="shared" si="448"/>
        <v>52.496154390269503</v>
      </c>
      <c r="AM847">
        <v>4</v>
      </c>
      <c r="AN847">
        <v>4</v>
      </c>
      <c r="AO847">
        <v>5</v>
      </c>
      <c r="AP847">
        <v>5</v>
      </c>
      <c r="AQ847">
        <v>5</v>
      </c>
      <c r="AR847">
        <v>5</v>
      </c>
      <c r="AS847" s="6">
        <f t="shared" si="435"/>
        <v>28</v>
      </c>
      <c r="AT847" s="6">
        <f t="shared" si="436"/>
        <v>0.62983474426353547</v>
      </c>
      <c r="AU847" s="6">
        <f t="shared" si="437"/>
        <v>0.56903253960790645</v>
      </c>
      <c r="AV847" s="6">
        <f t="shared" si="438"/>
        <v>1.423502559280414</v>
      </c>
      <c r="AW847" s="6">
        <f t="shared" si="439"/>
        <v>0.7379675953855086</v>
      </c>
      <c r="AX847" s="6">
        <f t="shared" si="440"/>
        <v>1.5727105423407692</v>
      </c>
      <c r="AY847" s="6">
        <f t="shared" si="441"/>
        <v>1.459731357959388</v>
      </c>
      <c r="AZ847" s="6"/>
      <c r="BA847" s="6"/>
      <c r="BB847" s="24">
        <f t="shared" si="442"/>
        <v>1.0654632231395869</v>
      </c>
      <c r="BC847" s="24">
        <f t="shared" si="449"/>
        <v>60.654632231395865</v>
      </c>
      <c r="BD847" s="20">
        <f t="shared" si="443"/>
        <v>3.095272746430811</v>
      </c>
      <c r="BE847" s="8">
        <f t="shared" si="432"/>
        <v>0.77381818660770274</v>
      </c>
      <c r="BF847" s="20">
        <f t="shared" si="433"/>
        <v>57.738181866077028</v>
      </c>
    </row>
    <row r="848" spans="1:58" customFormat="1">
      <c r="A848" s="34">
        <v>54941</v>
      </c>
      <c r="B848" s="35">
        <v>43603.754166666666</v>
      </c>
      <c r="C848" s="34" t="s">
        <v>5</v>
      </c>
      <c r="D848" s="34">
        <v>3.5</v>
      </c>
      <c r="E848" s="34">
        <f t="shared" si="434"/>
        <v>3.5</v>
      </c>
      <c r="F848" s="34">
        <v>3</v>
      </c>
      <c r="G848" s="34">
        <f t="shared" si="420"/>
        <v>3</v>
      </c>
      <c r="H848" s="34">
        <v>3</v>
      </c>
      <c r="I848" s="34">
        <f t="shared" si="421"/>
        <v>3</v>
      </c>
      <c r="J848" s="30">
        <f t="shared" si="422"/>
        <v>1.1496831195914412</v>
      </c>
      <c r="K848" s="30">
        <f t="shared" si="423"/>
        <v>1.2389908932628613</v>
      </c>
      <c r="L848" s="30">
        <f t="shared" si="424"/>
        <v>-0.61026742897824293</v>
      </c>
      <c r="M848" s="30">
        <f t="shared" si="425"/>
        <v>0.52095965530682276</v>
      </c>
      <c r="N848" s="1"/>
      <c r="O848" s="1"/>
      <c r="P848" s="21">
        <f t="shared" si="426"/>
        <v>0.38322770653048038</v>
      </c>
      <c r="Q848" s="21">
        <f t="shared" si="427"/>
        <v>53.832277065304801</v>
      </c>
      <c r="R848" s="34">
        <v>5</v>
      </c>
      <c r="S848" s="34">
        <v>5</v>
      </c>
      <c r="T848" s="34">
        <v>23</v>
      </c>
      <c r="U848" s="34">
        <v>7</v>
      </c>
      <c r="V848" s="34">
        <v>8</v>
      </c>
      <c r="W848" s="34">
        <v>1</v>
      </c>
      <c r="X848" s="28">
        <f t="shared" si="428"/>
        <v>6</v>
      </c>
      <c r="Y848" s="22">
        <f t="shared" si="429"/>
        <v>41.407000000000004</v>
      </c>
      <c r="Z848" s="3"/>
      <c r="AA848" s="22">
        <f t="shared" si="430"/>
        <v>1.8104974935845906</v>
      </c>
      <c r="AB848" s="22">
        <f t="shared" si="431"/>
        <v>68.104974935845902</v>
      </c>
      <c r="AC848" s="34">
        <v>3</v>
      </c>
      <c r="AD848" s="34">
        <v>3</v>
      </c>
      <c r="AE848" s="34">
        <f t="shared" si="444"/>
        <v>6</v>
      </c>
      <c r="AF848" s="5">
        <f t="shared" si="445"/>
        <v>-0.22403736954167733</v>
      </c>
      <c r="AG848" s="5">
        <v>48</v>
      </c>
      <c r="AH848" s="5">
        <f t="shared" si="450"/>
        <v>252</v>
      </c>
      <c r="AI848" s="5">
        <f t="shared" si="446"/>
        <v>0.72326824759557773</v>
      </c>
      <c r="AJ848" s="5"/>
      <c r="AK848" s="23">
        <f t="shared" si="447"/>
        <v>0.24961543902695021</v>
      </c>
      <c r="AL848" s="23">
        <f t="shared" si="448"/>
        <v>52.496154390269503</v>
      </c>
      <c r="AM848">
        <v>4</v>
      </c>
      <c r="AN848">
        <v>4</v>
      </c>
      <c r="AO848">
        <v>5</v>
      </c>
      <c r="AP848">
        <v>5</v>
      </c>
      <c r="AQ848">
        <v>5</v>
      </c>
      <c r="AR848">
        <v>5</v>
      </c>
      <c r="AS848" s="6">
        <f t="shared" si="435"/>
        <v>28</v>
      </c>
      <c r="AT848" s="6">
        <f t="shared" si="436"/>
        <v>0.62983474426353547</v>
      </c>
      <c r="AU848" s="6">
        <f t="shared" si="437"/>
        <v>0.56903253960790645</v>
      </c>
      <c r="AV848" s="6">
        <f t="shared" si="438"/>
        <v>1.423502559280414</v>
      </c>
      <c r="AW848" s="6">
        <f t="shared" si="439"/>
        <v>0.7379675953855086</v>
      </c>
      <c r="AX848" s="6">
        <f t="shared" si="440"/>
        <v>1.5727105423407692</v>
      </c>
      <c r="AY848" s="6">
        <f t="shared" si="441"/>
        <v>1.459731357959388</v>
      </c>
      <c r="AZ848" s="6"/>
      <c r="BA848" s="6"/>
      <c r="BB848" s="24">
        <f t="shared" si="442"/>
        <v>1.0654632231395869</v>
      </c>
      <c r="BC848" s="24">
        <f t="shared" si="449"/>
        <v>60.654632231395865</v>
      </c>
      <c r="BD848" s="20">
        <f t="shared" si="443"/>
        <v>3.5088038622816082</v>
      </c>
      <c r="BE848" s="8">
        <f t="shared" si="432"/>
        <v>0.87720096557040206</v>
      </c>
      <c r="BF848" s="20">
        <f t="shared" si="433"/>
        <v>58.772009655704025</v>
      </c>
    </row>
    <row r="849" spans="1:58" customFormat="1">
      <c r="A849" s="34">
        <v>54941</v>
      </c>
      <c r="B849" s="35">
        <v>43603.854166666664</v>
      </c>
      <c r="C849" s="34" t="s">
        <v>6</v>
      </c>
      <c r="D849" s="34">
        <v>1.3</v>
      </c>
      <c r="E849" s="34">
        <f t="shared" si="434"/>
        <v>1.3</v>
      </c>
      <c r="F849" s="34">
        <v>4</v>
      </c>
      <c r="G849" s="34">
        <f t="shared" si="420"/>
        <v>4</v>
      </c>
      <c r="H849" s="34">
        <v>0</v>
      </c>
      <c r="I849" s="34">
        <f t="shared" si="421"/>
        <v>0</v>
      </c>
      <c r="J849" s="30">
        <f t="shared" si="422"/>
        <v>-1.1220922196298695</v>
      </c>
      <c r="K849" s="30">
        <f t="shared" si="423"/>
        <v>-0.57256821752649634</v>
      </c>
      <c r="L849" s="30">
        <f t="shared" si="424"/>
        <v>0.44251619257664032</v>
      </c>
      <c r="M849" s="30">
        <f t="shared" si="425"/>
        <v>-0.99204019468001348</v>
      </c>
      <c r="N849" s="1"/>
      <c r="O849" s="1"/>
      <c r="P849" s="21">
        <f t="shared" si="426"/>
        <v>-0.37403073987662316</v>
      </c>
      <c r="Q849" s="21">
        <f t="shared" si="427"/>
        <v>46.259692601233766</v>
      </c>
      <c r="R849" s="34">
        <v>5</v>
      </c>
      <c r="S849" s="34">
        <v>5</v>
      </c>
      <c r="T849" s="34">
        <v>23</v>
      </c>
      <c r="U849" s="34">
        <v>7</v>
      </c>
      <c r="V849" s="34">
        <v>8</v>
      </c>
      <c r="W849" s="34">
        <v>1</v>
      </c>
      <c r="X849" s="28">
        <f t="shared" si="428"/>
        <v>6</v>
      </c>
      <c r="Y849" s="22">
        <f t="shared" si="429"/>
        <v>41.407000000000004</v>
      </c>
      <c r="Z849" s="3"/>
      <c r="AA849" s="22">
        <f t="shared" si="430"/>
        <v>1.8104974935845906</v>
      </c>
      <c r="AB849" s="22">
        <f t="shared" si="431"/>
        <v>68.104974935845902</v>
      </c>
      <c r="AC849" s="34">
        <v>3</v>
      </c>
      <c r="AD849" s="34">
        <v>3</v>
      </c>
      <c r="AE849" s="34">
        <f t="shared" si="444"/>
        <v>6</v>
      </c>
      <c r="AF849" s="5">
        <f t="shared" si="445"/>
        <v>-0.22403736954167733</v>
      </c>
      <c r="AG849" s="5">
        <v>48</v>
      </c>
      <c r="AH849" s="5">
        <f t="shared" si="450"/>
        <v>252</v>
      </c>
      <c r="AI849" s="5">
        <f t="shared" si="446"/>
        <v>0.72326824759557773</v>
      </c>
      <c r="AJ849" s="5"/>
      <c r="AK849" s="23">
        <f t="shared" si="447"/>
        <v>0.24961543902695021</v>
      </c>
      <c r="AL849" s="23">
        <f t="shared" si="448"/>
        <v>52.496154390269503</v>
      </c>
      <c r="AM849">
        <v>4</v>
      </c>
      <c r="AN849">
        <v>4</v>
      </c>
      <c r="AO849">
        <v>5</v>
      </c>
      <c r="AP849">
        <v>5</v>
      </c>
      <c r="AQ849">
        <v>5</v>
      </c>
      <c r="AR849">
        <v>5</v>
      </c>
      <c r="AS849" s="6">
        <f t="shared" si="435"/>
        <v>28</v>
      </c>
      <c r="AT849" s="6">
        <f t="shared" si="436"/>
        <v>0.62983474426353547</v>
      </c>
      <c r="AU849" s="6">
        <f t="shared" si="437"/>
        <v>0.56903253960790645</v>
      </c>
      <c r="AV849" s="6">
        <f t="shared" si="438"/>
        <v>1.423502559280414</v>
      </c>
      <c r="AW849" s="6">
        <f t="shared" si="439"/>
        <v>0.7379675953855086</v>
      </c>
      <c r="AX849" s="6">
        <f t="shared" si="440"/>
        <v>1.5727105423407692</v>
      </c>
      <c r="AY849" s="6">
        <f t="shared" si="441"/>
        <v>1.459731357959388</v>
      </c>
      <c r="AZ849" s="6"/>
      <c r="BA849" s="6"/>
      <c r="BB849" s="24">
        <f t="shared" si="442"/>
        <v>1.0654632231395869</v>
      </c>
      <c r="BC849" s="24">
        <f t="shared" si="449"/>
        <v>60.654632231395865</v>
      </c>
      <c r="BD849" s="20">
        <f t="shared" si="443"/>
        <v>2.7515454158745047</v>
      </c>
      <c r="BE849" s="8">
        <f t="shared" si="432"/>
        <v>0.68788635396862619</v>
      </c>
      <c r="BF849" s="20">
        <f t="shared" si="433"/>
        <v>56.878863539686265</v>
      </c>
    </row>
    <row r="850" spans="1:58" customFormat="1">
      <c r="A850" s="34">
        <v>54941</v>
      </c>
      <c r="B850" s="35">
        <v>43604.4375</v>
      </c>
      <c r="C850" s="34" t="s">
        <v>8</v>
      </c>
      <c r="D850" s="34">
        <v>1.3</v>
      </c>
      <c r="E850" s="34">
        <f t="shared" si="434"/>
        <v>1.3</v>
      </c>
      <c r="F850" s="34">
        <v>4</v>
      </c>
      <c r="G850" s="34">
        <f t="shared" si="420"/>
        <v>4</v>
      </c>
      <c r="H850" s="34">
        <v>4</v>
      </c>
      <c r="I850" s="34">
        <f t="shared" si="421"/>
        <v>4</v>
      </c>
      <c r="J850" s="30">
        <f t="shared" si="422"/>
        <v>0.89524091368591208</v>
      </c>
      <c r="K850" s="30">
        <f t="shared" si="423"/>
        <v>-0.57256821752649634</v>
      </c>
      <c r="L850" s="30">
        <f t="shared" si="424"/>
        <v>0.44251619257664032</v>
      </c>
      <c r="M850" s="30">
        <f t="shared" si="425"/>
        <v>1.0252929386357681</v>
      </c>
      <c r="N850" s="1"/>
      <c r="O850" s="1"/>
      <c r="P850" s="21">
        <f t="shared" si="426"/>
        <v>0.29841363789530401</v>
      </c>
      <c r="Q850" s="21">
        <f t="shared" si="427"/>
        <v>52.984136378953039</v>
      </c>
      <c r="R850" s="34">
        <v>5</v>
      </c>
      <c r="S850" s="34">
        <v>5</v>
      </c>
      <c r="T850" s="34">
        <v>23</v>
      </c>
      <c r="U850" s="34">
        <v>9</v>
      </c>
      <c r="V850" s="34">
        <v>9</v>
      </c>
      <c r="W850" s="34">
        <v>2</v>
      </c>
      <c r="X850" s="28">
        <f t="shared" si="428"/>
        <v>5</v>
      </c>
      <c r="Y850" s="22">
        <f t="shared" si="429"/>
        <v>44.287999999999997</v>
      </c>
      <c r="Z850" s="3"/>
      <c r="AA850" s="22">
        <f t="shared" si="430"/>
        <v>2.183295996209722</v>
      </c>
      <c r="AB850" s="22">
        <f t="shared" si="431"/>
        <v>71.83295996209722</v>
      </c>
      <c r="AC850" s="34">
        <v>4</v>
      </c>
      <c r="AD850" s="34">
        <v>4</v>
      </c>
      <c r="AE850" s="34">
        <f t="shared" si="444"/>
        <v>8</v>
      </c>
      <c r="AF850" s="5">
        <f t="shared" si="445"/>
        <v>0.45101055878998159</v>
      </c>
      <c r="AG850" s="5">
        <v>48</v>
      </c>
      <c r="AH850" s="5">
        <f t="shared" si="450"/>
        <v>252</v>
      </c>
      <c r="AI850" s="5">
        <f t="shared" si="446"/>
        <v>0.72326824759557773</v>
      </c>
      <c r="AJ850" s="5"/>
      <c r="AK850" s="23">
        <f t="shared" si="447"/>
        <v>0.58713940319277969</v>
      </c>
      <c r="AL850" s="23">
        <f t="shared" si="448"/>
        <v>55.8713940319278</v>
      </c>
      <c r="AM850">
        <v>5</v>
      </c>
      <c r="AN850">
        <v>5</v>
      </c>
      <c r="AO850">
        <v>5</v>
      </c>
      <c r="AP850">
        <v>4</v>
      </c>
      <c r="AQ850">
        <v>5</v>
      </c>
      <c r="AR850">
        <v>4</v>
      </c>
      <c r="AS850" s="6">
        <f t="shared" si="435"/>
        <v>28</v>
      </c>
      <c r="AT850" s="6">
        <f t="shared" si="436"/>
        <v>1.7775686462005913</v>
      </c>
      <c r="AU850" s="6">
        <f t="shared" si="437"/>
        <v>1.6649470603342449</v>
      </c>
      <c r="AV850" s="6">
        <f t="shared" si="438"/>
        <v>1.423502559280414</v>
      </c>
      <c r="AW850" s="6">
        <f t="shared" si="439"/>
        <v>-0.2620324046144914</v>
      </c>
      <c r="AX850" s="6">
        <f t="shared" si="440"/>
        <v>1.5727105423407692</v>
      </c>
      <c r="AY850" s="6">
        <f t="shared" si="441"/>
        <v>0.25555636805068033</v>
      </c>
      <c r="AZ850" s="6"/>
      <c r="BA850" s="6"/>
      <c r="BB850" s="24">
        <f t="shared" si="442"/>
        <v>1.0720421285987014</v>
      </c>
      <c r="BC850" s="24">
        <f t="shared" si="449"/>
        <v>60.720421285987015</v>
      </c>
      <c r="BD850" s="20">
        <f t="shared" si="443"/>
        <v>4.1408911658965071</v>
      </c>
      <c r="BE850" s="8">
        <f t="shared" si="432"/>
        <v>1.0352227914741268</v>
      </c>
      <c r="BF850" s="20">
        <f t="shared" si="433"/>
        <v>60.352227914741263</v>
      </c>
    </row>
    <row r="851" spans="1:58" customFormat="1">
      <c r="A851" s="34">
        <v>54941</v>
      </c>
      <c r="B851" s="35">
        <v>43604.543055555558</v>
      </c>
      <c r="C851" s="34" t="s">
        <v>4</v>
      </c>
      <c r="D851" s="34">
        <v>0.95</v>
      </c>
      <c r="E851" s="34">
        <f t="shared" si="434"/>
        <v>0.95</v>
      </c>
      <c r="F851" s="34">
        <v>3</v>
      </c>
      <c r="G851" s="34">
        <f t="shared" si="420"/>
        <v>3</v>
      </c>
      <c r="H851" s="34">
        <v>0</v>
      </c>
      <c r="I851" s="34">
        <f t="shared" si="421"/>
        <v>0</v>
      </c>
      <c r="J851" s="30">
        <f t="shared" si="422"/>
        <v>-2.4630784269921504</v>
      </c>
      <c r="K851" s="30">
        <f t="shared" si="423"/>
        <v>-0.86077080333389422</v>
      </c>
      <c r="L851" s="30">
        <f t="shared" si="424"/>
        <v>-0.61026742897824293</v>
      </c>
      <c r="M851" s="30">
        <f t="shared" si="425"/>
        <v>-0.99204019468001348</v>
      </c>
      <c r="N851" s="1"/>
      <c r="O851" s="1"/>
      <c r="P851" s="21">
        <f t="shared" si="426"/>
        <v>-0.8210261423307168</v>
      </c>
      <c r="Q851" s="21">
        <f t="shared" si="427"/>
        <v>41.789738576692834</v>
      </c>
      <c r="R851" s="34">
        <v>5</v>
      </c>
      <c r="S851" s="34">
        <v>5</v>
      </c>
      <c r="T851" s="34">
        <v>23</v>
      </c>
      <c r="U851" s="34">
        <v>7</v>
      </c>
      <c r="V851" s="34">
        <v>8</v>
      </c>
      <c r="W851" s="34">
        <v>1</v>
      </c>
      <c r="X851" s="28">
        <f t="shared" si="428"/>
        <v>6</v>
      </c>
      <c r="Y851" s="22">
        <f t="shared" si="429"/>
        <v>41.407000000000004</v>
      </c>
      <c r="Z851" s="3"/>
      <c r="AA851" s="22">
        <f t="shared" si="430"/>
        <v>1.8104974935845906</v>
      </c>
      <c r="AB851" s="22">
        <f t="shared" si="431"/>
        <v>68.104974935845902</v>
      </c>
      <c r="AC851" s="34">
        <v>4</v>
      </c>
      <c r="AD851" s="34">
        <v>4</v>
      </c>
      <c r="AE851" s="34">
        <f t="shared" si="444"/>
        <v>8</v>
      </c>
      <c r="AF851" s="5">
        <f t="shared" si="445"/>
        <v>0.45101055878998159</v>
      </c>
      <c r="AG851" s="5">
        <v>48</v>
      </c>
      <c r="AH851" s="5">
        <f t="shared" si="450"/>
        <v>252</v>
      </c>
      <c r="AI851" s="5">
        <f t="shared" si="446"/>
        <v>0.72326824759557773</v>
      </c>
      <c r="AJ851" s="5"/>
      <c r="AK851" s="23">
        <f t="shared" si="447"/>
        <v>0.58713940319277969</v>
      </c>
      <c r="AL851" s="23">
        <f t="shared" si="448"/>
        <v>55.8713940319278</v>
      </c>
      <c r="AM851">
        <v>5</v>
      </c>
      <c r="AN851">
        <v>5</v>
      </c>
      <c r="AO851">
        <v>5</v>
      </c>
      <c r="AP851">
        <v>4</v>
      </c>
      <c r="AQ851">
        <v>5</v>
      </c>
      <c r="AR851">
        <v>4</v>
      </c>
      <c r="AS851" s="6">
        <f t="shared" si="435"/>
        <v>28</v>
      </c>
      <c r="AT851" s="6">
        <f t="shared" si="436"/>
        <v>1.7775686462005913</v>
      </c>
      <c r="AU851" s="6">
        <f t="shared" si="437"/>
        <v>1.6649470603342449</v>
      </c>
      <c r="AV851" s="6">
        <f t="shared" si="438"/>
        <v>1.423502559280414</v>
      </c>
      <c r="AW851" s="6">
        <f t="shared" si="439"/>
        <v>-0.2620324046144914</v>
      </c>
      <c r="AX851" s="6">
        <f t="shared" si="440"/>
        <v>1.5727105423407692</v>
      </c>
      <c r="AY851" s="6">
        <f t="shared" si="441"/>
        <v>0.25555636805068033</v>
      </c>
      <c r="AZ851" s="6"/>
      <c r="BA851" s="6"/>
      <c r="BB851" s="24">
        <f t="shared" si="442"/>
        <v>1.0720421285987014</v>
      </c>
      <c r="BC851" s="24">
        <f t="shared" si="449"/>
        <v>60.720421285987015</v>
      </c>
      <c r="BD851" s="20">
        <f t="shared" si="443"/>
        <v>2.6486528830453548</v>
      </c>
      <c r="BE851" s="8">
        <f t="shared" si="432"/>
        <v>0.66216322076133871</v>
      </c>
      <c r="BF851" s="20">
        <f t="shared" si="433"/>
        <v>56.621632207613388</v>
      </c>
    </row>
    <row r="852" spans="1:58" customFormat="1">
      <c r="A852" s="34">
        <v>54941</v>
      </c>
      <c r="B852" s="35">
        <v>43604.787499999999</v>
      </c>
      <c r="C852" s="34" t="s">
        <v>5</v>
      </c>
      <c r="D852" s="34">
        <v>0.95</v>
      </c>
      <c r="E852" s="34">
        <f t="shared" si="434"/>
        <v>0.95</v>
      </c>
      <c r="F852" s="34">
        <v>4</v>
      </c>
      <c r="G852" s="34">
        <f t="shared" si="420"/>
        <v>4</v>
      </c>
      <c r="H852" s="34">
        <v>0</v>
      </c>
      <c r="I852" s="34">
        <f t="shared" si="421"/>
        <v>0</v>
      </c>
      <c r="J852" s="30">
        <f t="shared" si="422"/>
        <v>-1.4102948054372675</v>
      </c>
      <c r="K852" s="30">
        <f t="shared" si="423"/>
        <v>-0.86077080333389422</v>
      </c>
      <c r="L852" s="30">
        <f t="shared" si="424"/>
        <v>0.44251619257664032</v>
      </c>
      <c r="M852" s="30">
        <f t="shared" si="425"/>
        <v>-0.99204019468001348</v>
      </c>
      <c r="N852" s="1"/>
      <c r="O852" s="1"/>
      <c r="P852" s="21">
        <f t="shared" si="426"/>
        <v>-0.47009826847908914</v>
      </c>
      <c r="Q852" s="21">
        <f t="shared" si="427"/>
        <v>45.299017315209106</v>
      </c>
      <c r="R852" s="34">
        <v>5</v>
      </c>
      <c r="S852" s="34">
        <v>5</v>
      </c>
      <c r="T852" s="34">
        <v>24</v>
      </c>
      <c r="U852" s="34">
        <v>8</v>
      </c>
      <c r="V852" s="34">
        <v>9</v>
      </c>
      <c r="W852" s="34">
        <v>1</v>
      </c>
      <c r="X852" s="28">
        <f t="shared" si="428"/>
        <v>6</v>
      </c>
      <c r="Y852" s="22">
        <f t="shared" si="429"/>
        <v>44.230000000000004</v>
      </c>
      <c r="Z852" s="3"/>
      <c r="AA852" s="22">
        <f t="shared" si="430"/>
        <v>2.1757908545393803</v>
      </c>
      <c r="AB852" s="22">
        <f t="shared" si="431"/>
        <v>71.757908545393803</v>
      </c>
      <c r="AC852" s="34">
        <v>4</v>
      </c>
      <c r="AD852" s="34">
        <v>4</v>
      </c>
      <c r="AE852" s="34">
        <f t="shared" si="444"/>
        <v>8</v>
      </c>
      <c r="AF852" s="5">
        <f t="shared" si="445"/>
        <v>0.45101055878998159</v>
      </c>
      <c r="AG852" s="5">
        <v>48</v>
      </c>
      <c r="AH852" s="5">
        <f t="shared" si="450"/>
        <v>252</v>
      </c>
      <c r="AI852" s="5">
        <f t="shared" si="446"/>
        <v>0.72326824759557773</v>
      </c>
      <c r="AJ852" s="5"/>
      <c r="AK852" s="23">
        <f t="shared" si="447"/>
        <v>0.58713940319277969</v>
      </c>
      <c r="AL852" s="23">
        <f t="shared" si="448"/>
        <v>55.8713940319278</v>
      </c>
      <c r="AM852">
        <v>5</v>
      </c>
      <c r="AN852">
        <v>5</v>
      </c>
      <c r="AO852">
        <v>5</v>
      </c>
      <c r="AP852">
        <v>4</v>
      </c>
      <c r="AQ852">
        <v>5</v>
      </c>
      <c r="AR852">
        <v>4</v>
      </c>
      <c r="AS852" s="6">
        <f t="shared" si="435"/>
        <v>28</v>
      </c>
      <c r="AT852" s="6">
        <f t="shared" si="436"/>
        <v>1.7775686462005913</v>
      </c>
      <c r="AU852" s="6">
        <f t="shared" si="437"/>
        <v>1.6649470603342449</v>
      </c>
      <c r="AV852" s="6">
        <f t="shared" si="438"/>
        <v>1.423502559280414</v>
      </c>
      <c r="AW852" s="6">
        <f t="shared" si="439"/>
        <v>-0.2620324046144914</v>
      </c>
      <c r="AX852" s="6">
        <f t="shared" si="440"/>
        <v>1.5727105423407692</v>
      </c>
      <c r="AY852" s="6">
        <f t="shared" si="441"/>
        <v>0.25555636805068033</v>
      </c>
      <c r="AZ852" s="6"/>
      <c r="BA852" s="6"/>
      <c r="BB852" s="24">
        <f t="shared" si="442"/>
        <v>1.0720421285987014</v>
      </c>
      <c r="BC852" s="24">
        <f t="shared" si="449"/>
        <v>60.720421285987015</v>
      </c>
      <c r="BD852" s="20">
        <f t="shared" si="443"/>
        <v>3.3648741178517723</v>
      </c>
      <c r="BE852" s="8">
        <f t="shared" si="432"/>
        <v>0.84121852946294307</v>
      </c>
      <c r="BF852" s="20">
        <f t="shared" si="433"/>
        <v>58.412185294629431</v>
      </c>
    </row>
    <row r="853" spans="1:58" customFormat="1">
      <c r="A853" s="34">
        <v>54941</v>
      </c>
      <c r="B853" s="35">
        <v>43604.854166666664</v>
      </c>
      <c r="C853" s="34" t="s">
        <v>6</v>
      </c>
      <c r="D853" s="34">
        <v>1.3</v>
      </c>
      <c r="E853" s="34">
        <f t="shared" si="434"/>
        <v>1.3</v>
      </c>
      <c r="F853" s="34">
        <v>4</v>
      </c>
      <c r="G853" s="34">
        <f t="shared" si="420"/>
        <v>4</v>
      </c>
      <c r="H853" s="34">
        <v>0</v>
      </c>
      <c r="I853" s="34">
        <f t="shared" si="421"/>
        <v>0</v>
      </c>
      <c r="J853" s="30">
        <f t="shared" si="422"/>
        <v>-1.1220922196298695</v>
      </c>
      <c r="K853" s="30">
        <f t="shared" si="423"/>
        <v>-0.57256821752649634</v>
      </c>
      <c r="L853" s="30">
        <f t="shared" si="424"/>
        <v>0.44251619257664032</v>
      </c>
      <c r="M853" s="30">
        <f t="shared" si="425"/>
        <v>-0.99204019468001348</v>
      </c>
      <c r="N853" s="1"/>
      <c r="O853" s="1"/>
      <c r="P853" s="21">
        <f t="shared" si="426"/>
        <v>-0.37403073987662316</v>
      </c>
      <c r="Q853" s="21">
        <f t="shared" si="427"/>
        <v>46.259692601233766</v>
      </c>
      <c r="R853" s="34">
        <v>5</v>
      </c>
      <c r="S853" s="34">
        <v>5</v>
      </c>
      <c r="T853" s="34">
        <v>23</v>
      </c>
      <c r="U853" s="34">
        <v>7</v>
      </c>
      <c r="V853" s="34">
        <v>8</v>
      </c>
      <c r="W853" s="34">
        <v>1</v>
      </c>
      <c r="X853" s="28">
        <f t="shared" si="428"/>
        <v>6</v>
      </c>
      <c r="Y853" s="22">
        <f t="shared" si="429"/>
        <v>41.407000000000004</v>
      </c>
      <c r="Z853" s="3"/>
      <c r="AA853" s="22">
        <f t="shared" si="430"/>
        <v>1.8104974935845906</v>
      </c>
      <c r="AB853" s="22">
        <f t="shared" si="431"/>
        <v>68.104974935845902</v>
      </c>
      <c r="AC853" s="34">
        <v>4</v>
      </c>
      <c r="AD853" s="34">
        <v>4</v>
      </c>
      <c r="AE853" s="34">
        <f t="shared" si="444"/>
        <v>8</v>
      </c>
      <c r="AF853" s="5">
        <f t="shared" si="445"/>
        <v>0.45101055878998159</v>
      </c>
      <c r="AG853" s="5">
        <v>48</v>
      </c>
      <c r="AH853" s="5">
        <f t="shared" si="450"/>
        <v>252</v>
      </c>
      <c r="AI853" s="5">
        <f t="shared" si="446"/>
        <v>0.72326824759557773</v>
      </c>
      <c r="AJ853" s="5"/>
      <c r="AK853" s="23">
        <f t="shared" si="447"/>
        <v>0.58713940319277969</v>
      </c>
      <c r="AL853" s="23">
        <f t="shared" si="448"/>
        <v>55.8713940319278</v>
      </c>
      <c r="AM853">
        <v>5</v>
      </c>
      <c r="AN853">
        <v>5</v>
      </c>
      <c r="AO853">
        <v>5</v>
      </c>
      <c r="AP853">
        <v>4</v>
      </c>
      <c r="AQ853">
        <v>5</v>
      </c>
      <c r="AR853">
        <v>4</v>
      </c>
      <c r="AS853" s="6">
        <f t="shared" si="435"/>
        <v>28</v>
      </c>
      <c r="AT853" s="6">
        <f t="shared" si="436"/>
        <v>1.7775686462005913</v>
      </c>
      <c r="AU853" s="6">
        <f t="shared" si="437"/>
        <v>1.6649470603342449</v>
      </c>
      <c r="AV853" s="6">
        <f t="shared" si="438"/>
        <v>1.423502559280414</v>
      </c>
      <c r="AW853" s="6">
        <f t="shared" si="439"/>
        <v>-0.2620324046144914</v>
      </c>
      <c r="AX853" s="6">
        <f t="shared" si="440"/>
        <v>1.5727105423407692</v>
      </c>
      <c r="AY853" s="6">
        <f t="shared" si="441"/>
        <v>0.25555636805068033</v>
      </c>
      <c r="AZ853" s="6"/>
      <c r="BA853" s="6"/>
      <c r="BB853" s="24">
        <f t="shared" si="442"/>
        <v>1.0720421285987014</v>
      </c>
      <c r="BC853" s="24">
        <f t="shared" si="449"/>
        <v>60.720421285987015</v>
      </c>
      <c r="BD853" s="20">
        <f t="shared" si="443"/>
        <v>3.0956482854994487</v>
      </c>
      <c r="BE853" s="8">
        <f t="shared" si="432"/>
        <v>0.77391207137486218</v>
      </c>
      <c r="BF853" s="20">
        <f t="shared" si="433"/>
        <v>57.739120713748619</v>
      </c>
    </row>
    <row r="854" spans="1:58" customFormat="1">
      <c r="A854" s="34">
        <v>54941</v>
      </c>
      <c r="B854" s="35">
        <v>43605.4375</v>
      </c>
      <c r="C854" s="34" t="s">
        <v>9</v>
      </c>
      <c r="D854" s="34">
        <v>1.3</v>
      </c>
      <c r="E854" s="34">
        <f t="shared" si="434"/>
        <v>1.3</v>
      </c>
      <c r="F854" s="34">
        <v>4</v>
      </c>
      <c r="G854" s="34">
        <f t="shared" si="420"/>
        <v>4</v>
      </c>
      <c r="H854" s="34">
        <v>0</v>
      </c>
      <c r="I854" s="34">
        <f t="shared" si="421"/>
        <v>0</v>
      </c>
      <c r="J854" s="30">
        <f t="shared" si="422"/>
        <v>-1.1220922196298695</v>
      </c>
      <c r="K854" s="30">
        <f t="shared" si="423"/>
        <v>-0.57256821752649634</v>
      </c>
      <c r="L854" s="30">
        <f t="shared" si="424"/>
        <v>0.44251619257664032</v>
      </c>
      <c r="M854" s="30">
        <f t="shared" si="425"/>
        <v>-0.99204019468001348</v>
      </c>
      <c r="N854" s="1"/>
      <c r="O854" s="1"/>
      <c r="P854" s="21">
        <f t="shared" si="426"/>
        <v>-0.37403073987662316</v>
      </c>
      <c r="Q854" s="21">
        <f t="shared" si="427"/>
        <v>46.259692601233766</v>
      </c>
      <c r="R854" s="34">
        <v>5</v>
      </c>
      <c r="S854" s="34">
        <v>5</v>
      </c>
      <c r="T854" s="34">
        <v>24</v>
      </c>
      <c r="U854" s="34">
        <v>8</v>
      </c>
      <c r="V854" s="34">
        <v>9</v>
      </c>
      <c r="W854" s="34">
        <v>1</v>
      </c>
      <c r="X854" s="28">
        <f t="shared" si="428"/>
        <v>6</v>
      </c>
      <c r="Y854" s="22">
        <f t="shared" si="429"/>
        <v>44.230000000000004</v>
      </c>
      <c r="Z854" s="3"/>
      <c r="AA854" s="22">
        <f t="shared" si="430"/>
        <v>2.1757908545393803</v>
      </c>
      <c r="AB854" s="22">
        <f t="shared" si="431"/>
        <v>71.757908545393803</v>
      </c>
      <c r="AC854" s="34">
        <v>5</v>
      </c>
      <c r="AD854" s="34">
        <v>3</v>
      </c>
      <c r="AE854" s="34">
        <f t="shared" si="444"/>
        <v>8</v>
      </c>
      <c r="AF854" s="5">
        <f t="shared" si="445"/>
        <v>0.45101055878998159</v>
      </c>
      <c r="AG854" s="5">
        <v>48</v>
      </c>
      <c r="AH854" s="5">
        <f t="shared" si="450"/>
        <v>252</v>
      </c>
      <c r="AI854" s="5">
        <f t="shared" si="446"/>
        <v>0.72326824759557773</v>
      </c>
      <c r="AJ854" s="5"/>
      <c r="AK854" s="23">
        <f t="shared" si="447"/>
        <v>0.58713940319277969</v>
      </c>
      <c r="AL854" s="23">
        <f t="shared" si="448"/>
        <v>55.8713940319278</v>
      </c>
      <c r="AM854">
        <v>4</v>
      </c>
      <c r="AN854">
        <v>5</v>
      </c>
      <c r="AO854">
        <v>2</v>
      </c>
      <c r="AP854">
        <v>3</v>
      </c>
      <c r="AQ854">
        <v>4</v>
      </c>
      <c r="AR854">
        <v>5</v>
      </c>
      <c r="AS854" s="6">
        <f t="shared" si="435"/>
        <v>23</v>
      </c>
      <c r="AT854" s="6">
        <f t="shared" si="436"/>
        <v>0.62983474426353547</v>
      </c>
      <c r="AU854" s="6">
        <f t="shared" si="437"/>
        <v>1.6649470603342449</v>
      </c>
      <c r="AV854" s="6">
        <f t="shared" si="438"/>
        <v>-1.9557687336200473</v>
      </c>
      <c r="AW854" s="6">
        <f t="shared" si="439"/>
        <v>-1.2620324046144913</v>
      </c>
      <c r="AX854" s="6">
        <f t="shared" si="440"/>
        <v>0.37758186298369223</v>
      </c>
      <c r="AY854" s="6">
        <f t="shared" si="441"/>
        <v>1.459731357959388</v>
      </c>
      <c r="AZ854" s="6"/>
      <c r="BA854" s="6"/>
      <c r="BB854" s="24">
        <f t="shared" si="442"/>
        <v>0.15238231455105367</v>
      </c>
      <c r="BC854" s="24">
        <f t="shared" si="449"/>
        <v>51.523823145510534</v>
      </c>
      <c r="BD854" s="20">
        <f t="shared" si="443"/>
        <v>2.5412818324065904</v>
      </c>
      <c r="BE854" s="8">
        <f t="shared" si="432"/>
        <v>0.63532045810164761</v>
      </c>
      <c r="BF854" s="20">
        <f t="shared" si="433"/>
        <v>56.353204581016477</v>
      </c>
    </row>
    <row r="855" spans="1:58" customFormat="1">
      <c r="A855" s="34">
        <v>54941</v>
      </c>
      <c r="B855" s="35">
        <v>43605.541666666664</v>
      </c>
      <c r="C855" s="34" t="s">
        <v>4</v>
      </c>
      <c r="D855" s="34">
        <v>3</v>
      </c>
      <c r="E855" s="34">
        <f t="shared" si="434"/>
        <v>3</v>
      </c>
      <c r="F855" s="34">
        <v>4</v>
      </c>
      <c r="G855" s="34">
        <f t="shared" si="420"/>
        <v>4</v>
      </c>
      <c r="H855" s="34">
        <v>4</v>
      </c>
      <c r="I855" s="34">
        <f t="shared" si="421"/>
        <v>4</v>
      </c>
      <c r="J855" s="30">
        <f t="shared" si="422"/>
        <v>2.2950820447504157</v>
      </c>
      <c r="K855" s="30">
        <f t="shared" si="423"/>
        <v>0.82727291353800725</v>
      </c>
      <c r="L855" s="30">
        <f t="shared" si="424"/>
        <v>0.44251619257664032</v>
      </c>
      <c r="M855" s="30">
        <f t="shared" si="425"/>
        <v>1.0252929386357681</v>
      </c>
      <c r="N855" s="1"/>
      <c r="O855" s="1"/>
      <c r="P855" s="21">
        <f t="shared" si="426"/>
        <v>0.76502734825013852</v>
      </c>
      <c r="Q855" s="21">
        <f t="shared" si="427"/>
        <v>57.650273482501383</v>
      </c>
      <c r="R855" s="34">
        <v>5</v>
      </c>
      <c r="S855" s="34">
        <v>5</v>
      </c>
      <c r="T855" s="34">
        <v>24</v>
      </c>
      <c r="U855" s="34">
        <v>8</v>
      </c>
      <c r="V855" s="34">
        <v>9</v>
      </c>
      <c r="W855" s="34">
        <v>1</v>
      </c>
      <c r="X855" s="28">
        <f t="shared" si="428"/>
        <v>6</v>
      </c>
      <c r="Y855" s="22">
        <f t="shared" si="429"/>
        <v>44.230000000000004</v>
      </c>
      <c r="Z855" s="3"/>
      <c r="AA855" s="22">
        <f t="shared" si="430"/>
        <v>2.1757908545393803</v>
      </c>
      <c r="AB855" s="22">
        <f t="shared" si="431"/>
        <v>71.757908545393803</v>
      </c>
      <c r="AC855" s="34">
        <v>5</v>
      </c>
      <c r="AD855" s="34">
        <v>3</v>
      </c>
      <c r="AE855" s="34">
        <f t="shared" si="444"/>
        <v>8</v>
      </c>
      <c r="AF855" s="5">
        <f t="shared" si="445"/>
        <v>0.45101055878998159</v>
      </c>
      <c r="AG855" s="5">
        <v>48</v>
      </c>
      <c r="AH855" s="5">
        <f t="shared" si="450"/>
        <v>252</v>
      </c>
      <c r="AI855" s="5">
        <f t="shared" si="446"/>
        <v>0.72326824759557773</v>
      </c>
      <c r="AJ855" s="5"/>
      <c r="AK855" s="23">
        <f t="shared" si="447"/>
        <v>0.58713940319277969</v>
      </c>
      <c r="AL855" s="23">
        <f t="shared" si="448"/>
        <v>55.8713940319278</v>
      </c>
      <c r="AM855">
        <v>4</v>
      </c>
      <c r="AN855">
        <v>5</v>
      </c>
      <c r="AO855">
        <v>2</v>
      </c>
      <c r="AP855">
        <v>3</v>
      </c>
      <c r="AQ855">
        <v>4</v>
      </c>
      <c r="AR855">
        <v>5</v>
      </c>
      <c r="AS855" s="6">
        <f t="shared" si="435"/>
        <v>23</v>
      </c>
      <c r="AT855" s="6">
        <f t="shared" si="436"/>
        <v>0.62983474426353547</v>
      </c>
      <c r="AU855" s="6">
        <f t="shared" si="437"/>
        <v>1.6649470603342449</v>
      </c>
      <c r="AV855" s="6">
        <f t="shared" si="438"/>
        <v>-1.9557687336200473</v>
      </c>
      <c r="AW855" s="6">
        <f t="shared" si="439"/>
        <v>-1.2620324046144913</v>
      </c>
      <c r="AX855" s="6">
        <f t="shared" si="440"/>
        <v>0.37758186298369223</v>
      </c>
      <c r="AY855" s="6">
        <f t="shared" si="441"/>
        <v>1.459731357959388</v>
      </c>
      <c r="AZ855" s="6"/>
      <c r="BA855" s="6"/>
      <c r="BB855" s="24">
        <f t="shared" si="442"/>
        <v>0.15238231455105367</v>
      </c>
      <c r="BC855" s="24">
        <f t="shared" si="449"/>
        <v>51.523823145510534</v>
      </c>
      <c r="BD855" s="20">
        <f t="shared" si="443"/>
        <v>3.6803399205333518</v>
      </c>
      <c r="BE855" s="8">
        <f t="shared" si="432"/>
        <v>0.92008498013333795</v>
      </c>
      <c r="BF855" s="20">
        <f t="shared" si="433"/>
        <v>59.200849801333376</v>
      </c>
    </row>
    <row r="856" spans="1:58" customFormat="1">
      <c r="A856" s="34">
        <v>54941</v>
      </c>
      <c r="B856" s="35">
        <v>43605.774305555555</v>
      </c>
      <c r="C856" s="34" t="s">
        <v>5</v>
      </c>
      <c r="D856" s="34">
        <v>1.3</v>
      </c>
      <c r="E856" s="34">
        <f t="shared" si="434"/>
        <v>1.3</v>
      </c>
      <c r="F856" s="34">
        <v>3</v>
      </c>
      <c r="G856" s="34">
        <f t="shared" si="420"/>
        <v>3</v>
      </c>
      <c r="H856" s="34">
        <v>4</v>
      </c>
      <c r="I856" s="34">
        <f t="shared" si="421"/>
        <v>4</v>
      </c>
      <c r="J856" s="30">
        <f t="shared" si="422"/>
        <v>-0.15754270786897129</v>
      </c>
      <c r="K856" s="30">
        <f t="shared" si="423"/>
        <v>-0.57256821752649634</v>
      </c>
      <c r="L856" s="30">
        <f t="shared" si="424"/>
        <v>-0.61026742897824293</v>
      </c>
      <c r="M856" s="30">
        <f t="shared" si="425"/>
        <v>1.0252929386357681</v>
      </c>
      <c r="N856" s="1"/>
      <c r="O856" s="1"/>
      <c r="P856" s="21">
        <f t="shared" si="426"/>
        <v>-5.2514235956323763E-2</v>
      </c>
      <c r="Q856" s="21">
        <f t="shared" si="427"/>
        <v>49.47485764043676</v>
      </c>
      <c r="R856" s="34">
        <v>5</v>
      </c>
      <c r="S856" s="34">
        <v>5</v>
      </c>
      <c r="T856" s="34">
        <v>23</v>
      </c>
      <c r="U856" s="34">
        <v>7</v>
      </c>
      <c r="V856" s="34">
        <v>8</v>
      </c>
      <c r="W856" s="34">
        <v>1</v>
      </c>
      <c r="X856" s="28">
        <f t="shared" si="428"/>
        <v>6</v>
      </c>
      <c r="Y856" s="22">
        <f t="shared" si="429"/>
        <v>41.407000000000004</v>
      </c>
      <c r="Z856" s="3"/>
      <c r="AA856" s="22">
        <f t="shared" si="430"/>
        <v>1.8104974935845906</v>
      </c>
      <c r="AB856" s="22">
        <f t="shared" si="431"/>
        <v>68.104974935845902</v>
      </c>
      <c r="AC856" s="34">
        <v>5</v>
      </c>
      <c r="AD856" s="34">
        <v>3</v>
      </c>
      <c r="AE856" s="34">
        <f t="shared" si="444"/>
        <v>8</v>
      </c>
      <c r="AF856" s="5">
        <f t="shared" si="445"/>
        <v>0.45101055878998159</v>
      </c>
      <c r="AG856" s="5">
        <v>48</v>
      </c>
      <c r="AH856" s="5">
        <f t="shared" si="450"/>
        <v>252</v>
      </c>
      <c r="AI856" s="5">
        <f t="shared" si="446"/>
        <v>0.72326824759557773</v>
      </c>
      <c r="AJ856" s="5"/>
      <c r="AK856" s="23">
        <f t="shared" si="447"/>
        <v>0.58713940319277969</v>
      </c>
      <c r="AL856" s="23">
        <f t="shared" si="448"/>
        <v>55.8713940319278</v>
      </c>
      <c r="AM856">
        <v>4</v>
      </c>
      <c r="AN856">
        <v>5</v>
      </c>
      <c r="AO856">
        <v>2</v>
      </c>
      <c r="AP856">
        <v>3</v>
      </c>
      <c r="AQ856">
        <v>4</v>
      </c>
      <c r="AR856">
        <v>5</v>
      </c>
      <c r="AS856" s="6">
        <f t="shared" si="435"/>
        <v>23</v>
      </c>
      <c r="AT856" s="6">
        <f t="shared" si="436"/>
        <v>0.62983474426353547</v>
      </c>
      <c r="AU856" s="6">
        <f t="shared" si="437"/>
        <v>1.6649470603342449</v>
      </c>
      <c r="AV856" s="6">
        <f t="shared" si="438"/>
        <v>-1.9557687336200473</v>
      </c>
      <c r="AW856" s="6">
        <f t="shared" si="439"/>
        <v>-1.2620324046144913</v>
      </c>
      <c r="AX856" s="6">
        <f t="shared" si="440"/>
        <v>0.37758186298369223</v>
      </c>
      <c r="AY856" s="6">
        <f t="shared" si="441"/>
        <v>1.459731357959388</v>
      </c>
      <c r="AZ856" s="6"/>
      <c r="BA856" s="6"/>
      <c r="BB856" s="24">
        <f t="shared" si="442"/>
        <v>0.15238231455105367</v>
      </c>
      <c r="BC856" s="24">
        <f t="shared" si="449"/>
        <v>51.523823145510534</v>
      </c>
      <c r="BD856" s="20">
        <f t="shared" si="443"/>
        <v>2.4975049753721006</v>
      </c>
      <c r="BE856" s="8">
        <f t="shared" si="432"/>
        <v>0.62437624384302515</v>
      </c>
      <c r="BF856" s="20">
        <f t="shared" si="433"/>
        <v>56.243762438430252</v>
      </c>
    </row>
    <row r="857" spans="1:58" customFormat="1">
      <c r="A857" s="34">
        <v>54941</v>
      </c>
      <c r="B857" s="35">
        <v>43605.854166666664</v>
      </c>
      <c r="C857" s="34" t="s">
        <v>6</v>
      </c>
      <c r="D857" s="34">
        <v>1</v>
      </c>
      <c r="E857" s="34">
        <f t="shared" si="434"/>
        <v>1</v>
      </c>
      <c r="F857" s="34">
        <v>3</v>
      </c>
      <c r="G857" s="34">
        <f t="shared" si="420"/>
        <v>3</v>
      </c>
      <c r="H857" s="34">
        <v>0</v>
      </c>
      <c r="I857" s="34">
        <f t="shared" si="421"/>
        <v>0</v>
      </c>
      <c r="J857" s="30">
        <f t="shared" si="422"/>
        <v>-2.4219066290196651</v>
      </c>
      <c r="K857" s="30">
        <f t="shared" si="423"/>
        <v>-0.81959900536140873</v>
      </c>
      <c r="L857" s="30">
        <f t="shared" si="424"/>
        <v>-0.61026742897824293</v>
      </c>
      <c r="M857" s="30">
        <f t="shared" si="425"/>
        <v>-0.99204019468001348</v>
      </c>
      <c r="N857" s="1"/>
      <c r="O857" s="1"/>
      <c r="P857" s="21">
        <f t="shared" si="426"/>
        <v>-0.80730220967322175</v>
      </c>
      <c r="Q857" s="21">
        <f t="shared" si="427"/>
        <v>41.926977903267783</v>
      </c>
      <c r="R857" s="34">
        <v>5</v>
      </c>
      <c r="S857" s="34">
        <v>5</v>
      </c>
      <c r="T857" s="34">
        <v>23</v>
      </c>
      <c r="U857" s="34">
        <v>7</v>
      </c>
      <c r="V857" s="34">
        <v>8</v>
      </c>
      <c r="W857" s="34">
        <v>1</v>
      </c>
      <c r="X857" s="28">
        <f t="shared" si="428"/>
        <v>6</v>
      </c>
      <c r="Y857" s="22">
        <f t="shared" si="429"/>
        <v>41.407000000000004</v>
      </c>
      <c r="Z857" s="3"/>
      <c r="AA857" s="22">
        <f t="shared" si="430"/>
        <v>1.8104974935845906</v>
      </c>
      <c r="AB857" s="22">
        <f t="shared" si="431"/>
        <v>68.104974935845902</v>
      </c>
      <c r="AC857" s="34">
        <v>5</v>
      </c>
      <c r="AD857" s="34">
        <v>3</v>
      </c>
      <c r="AE857" s="34">
        <f t="shared" si="444"/>
        <v>8</v>
      </c>
      <c r="AF857" s="5">
        <f t="shared" si="445"/>
        <v>0.45101055878998159</v>
      </c>
      <c r="AG857" s="5">
        <v>48</v>
      </c>
      <c r="AH857" s="5">
        <f t="shared" si="450"/>
        <v>252</v>
      </c>
      <c r="AI857" s="5">
        <f t="shared" si="446"/>
        <v>0.72326824759557773</v>
      </c>
      <c r="AJ857" s="5"/>
      <c r="AK857" s="23">
        <f t="shared" si="447"/>
        <v>0.58713940319277969</v>
      </c>
      <c r="AL857" s="23">
        <f t="shared" si="448"/>
        <v>55.8713940319278</v>
      </c>
      <c r="AM857">
        <v>4</v>
      </c>
      <c r="AN857">
        <v>5</v>
      </c>
      <c r="AO857">
        <v>2</v>
      </c>
      <c r="AP857">
        <v>3</v>
      </c>
      <c r="AQ857">
        <v>4</v>
      </c>
      <c r="AR857">
        <v>5</v>
      </c>
      <c r="AS857" s="6">
        <f t="shared" si="435"/>
        <v>23</v>
      </c>
      <c r="AT857" s="6">
        <f t="shared" si="436"/>
        <v>0.62983474426353547</v>
      </c>
      <c r="AU857" s="6">
        <f t="shared" si="437"/>
        <v>1.6649470603342449</v>
      </c>
      <c r="AV857" s="6">
        <f t="shared" si="438"/>
        <v>-1.9557687336200473</v>
      </c>
      <c r="AW857" s="6">
        <f t="shared" si="439"/>
        <v>-1.2620324046144913</v>
      </c>
      <c r="AX857" s="6">
        <f t="shared" si="440"/>
        <v>0.37758186298369223</v>
      </c>
      <c r="AY857" s="6">
        <f t="shared" si="441"/>
        <v>1.459731357959388</v>
      </c>
      <c r="AZ857" s="6"/>
      <c r="BA857" s="6"/>
      <c r="BB857" s="24">
        <f t="shared" si="442"/>
        <v>0.15238231455105367</v>
      </c>
      <c r="BC857" s="24">
        <f t="shared" si="449"/>
        <v>51.523823145510534</v>
      </c>
      <c r="BD857" s="20">
        <f t="shared" si="443"/>
        <v>1.7427170016552023</v>
      </c>
      <c r="BE857" s="8">
        <f t="shared" si="432"/>
        <v>0.43567925041380057</v>
      </c>
      <c r="BF857" s="20">
        <f t="shared" si="433"/>
        <v>54.356792504138006</v>
      </c>
    </row>
    <row r="858" spans="1:58" customFormat="1">
      <c r="A858" s="34">
        <v>54941</v>
      </c>
      <c r="B858" s="35">
        <v>43606.4375</v>
      </c>
      <c r="C858" s="34" t="s">
        <v>10</v>
      </c>
      <c r="D858" s="34">
        <v>1.5</v>
      </c>
      <c r="E858" s="34">
        <f t="shared" si="434"/>
        <v>1.5</v>
      </c>
      <c r="F858" s="34">
        <v>4</v>
      </c>
      <c r="G858" s="34">
        <f t="shared" si="420"/>
        <v>4</v>
      </c>
      <c r="H858" s="34">
        <v>0</v>
      </c>
      <c r="I858" s="34">
        <f t="shared" si="421"/>
        <v>0</v>
      </c>
      <c r="J858" s="30">
        <f t="shared" si="422"/>
        <v>-0.95740502773992797</v>
      </c>
      <c r="K858" s="30">
        <f t="shared" si="423"/>
        <v>-0.40788102563655476</v>
      </c>
      <c r="L858" s="30">
        <f t="shared" si="424"/>
        <v>0.44251619257664032</v>
      </c>
      <c r="M858" s="30">
        <f t="shared" si="425"/>
        <v>-0.99204019468001348</v>
      </c>
      <c r="N858" s="1"/>
      <c r="O858" s="1"/>
      <c r="P858" s="21">
        <f t="shared" si="426"/>
        <v>-0.31913500924664268</v>
      </c>
      <c r="Q858" s="21">
        <f t="shared" si="427"/>
        <v>46.808649907533571</v>
      </c>
      <c r="R858" s="34">
        <v>5</v>
      </c>
      <c r="S858" s="34">
        <v>5</v>
      </c>
      <c r="T858" s="34">
        <v>23</v>
      </c>
      <c r="U858" s="34">
        <v>7</v>
      </c>
      <c r="V858" s="34">
        <v>8</v>
      </c>
      <c r="W858" s="34">
        <v>1</v>
      </c>
      <c r="X858" s="28">
        <f t="shared" si="428"/>
        <v>6</v>
      </c>
      <c r="Y858" s="22">
        <f t="shared" si="429"/>
        <v>41.407000000000004</v>
      </c>
      <c r="Z858" s="3"/>
      <c r="AA858" s="22">
        <f t="shared" si="430"/>
        <v>1.8104974935845906</v>
      </c>
      <c r="AB858" s="22">
        <f t="shared" si="431"/>
        <v>68.104974935845902</v>
      </c>
      <c r="AC858" s="34">
        <v>5</v>
      </c>
      <c r="AD858" s="34">
        <v>4</v>
      </c>
      <c r="AE858" s="34">
        <f t="shared" si="444"/>
        <v>9</v>
      </c>
      <c r="AF858" s="5">
        <f t="shared" si="445"/>
        <v>0.78853452295581106</v>
      </c>
      <c r="AG858" s="5">
        <v>48</v>
      </c>
      <c r="AH858" s="5">
        <f t="shared" si="450"/>
        <v>252</v>
      </c>
      <c r="AI858" s="5">
        <f t="shared" si="446"/>
        <v>0.72326824759557773</v>
      </c>
      <c r="AJ858" s="5"/>
      <c r="AK858" s="23">
        <f t="shared" si="447"/>
        <v>0.75590138527569439</v>
      </c>
      <c r="AL858" s="23">
        <f t="shared" si="448"/>
        <v>57.559013852756948</v>
      </c>
      <c r="AM858">
        <v>5</v>
      </c>
      <c r="AN858">
        <v>5</v>
      </c>
      <c r="AO858">
        <v>5</v>
      </c>
      <c r="AP858">
        <v>5</v>
      </c>
      <c r="AQ858">
        <v>5</v>
      </c>
      <c r="AR858">
        <v>5</v>
      </c>
      <c r="AS858" s="6">
        <f t="shared" si="435"/>
        <v>30</v>
      </c>
      <c r="AT858" s="6">
        <f t="shared" si="436"/>
        <v>1.7775686462005913</v>
      </c>
      <c r="AU858" s="6">
        <f t="shared" si="437"/>
        <v>1.6649470603342449</v>
      </c>
      <c r="AV858" s="6">
        <f t="shared" si="438"/>
        <v>1.423502559280414</v>
      </c>
      <c r="AW858" s="6">
        <f t="shared" si="439"/>
        <v>0.7379675953855086</v>
      </c>
      <c r="AX858" s="6">
        <f t="shared" si="440"/>
        <v>1.5727105423407692</v>
      </c>
      <c r="AY858" s="6">
        <f t="shared" si="441"/>
        <v>1.459731357959388</v>
      </c>
      <c r="AZ858" s="6"/>
      <c r="BA858" s="6"/>
      <c r="BB858" s="24">
        <f t="shared" si="442"/>
        <v>1.4394046269168193</v>
      </c>
      <c r="BC858" s="24">
        <f t="shared" si="449"/>
        <v>64.3940462691682</v>
      </c>
      <c r="BD858" s="20">
        <f t="shared" si="443"/>
        <v>3.6866684965304612</v>
      </c>
      <c r="BE858" s="8">
        <f t="shared" si="432"/>
        <v>0.92166712413261531</v>
      </c>
      <c r="BF858" s="20">
        <f t="shared" si="433"/>
        <v>59.216671241326154</v>
      </c>
    </row>
    <row r="859" spans="1:58" customFormat="1">
      <c r="A859" s="34">
        <v>54941</v>
      </c>
      <c r="B859" s="35">
        <v>43606.5625</v>
      </c>
      <c r="C859" s="34" t="s">
        <v>4</v>
      </c>
      <c r="D859" s="34">
        <v>1.3</v>
      </c>
      <c r="E859" s="34">
        <f t="shared" si="434"/>
        <v>1.3</v>
      </c>
      <c r="F859" s="34">
        <v>3</v>
      </c>
      <c r="G859" s="34">
        <f t="shared" si="420"/>
        <v>3</v>
      </c>
      <c r="H859" s="34">
        <v>0</v>
      </c>
      <c r="I859" s="34">
        <f t="shared" si="421"/>
        <v>0</v>
      </c>
      <c r="J859" s="30">
        <f t="shared" si="422"/>
        <v>-2.1748758411847531</v>
      </c>
      <c r="K859" s="30">
        <f t="shared" si="423"/>
        <v>-0.57256821752649634</v>
      </c>
      <c r="L859" s="30">
        <f t="shared" si="424"/>
        <v>-0.61026742897824293</v>
      </c>
      <c r="M859" s="30">
        <f t="shared" si="425"/>
        <v>-0.99204019468001348</v>
      </c>
      <c r="N859" s="1"/>
      <c r="O859" s="1"/>
      <c r="P859" s="21">
        <f t="shared" si="426"/>
        <v>-0.72495861372825099</v>
      </c>
      <c r="Q859" s="21">
        <f t="shared" si="427"/>
        <v>42.750413862717494</v>
      </c>
      <c r="R859" s="34">
        <v>5</v>
      </c>
      <c r="S859" s="34">
        <v>5</v>
      </c>
      <c r="T859" s="34">
        <v>24</v>
      </c>
      <c r="U859" s="34">
        <v>8</v>
      </c>
      <c r="V859" s="34">
        <v>9</v>
      </c>
      <c r="W859" s="34">
        <v>1</v>
      </c>
      <c r="X859" s="28">
        <f t="shared" si="428"/>
        <v>6</v>
      </c>
      <c r="Y859" s="22">
        <f t="shared" si="429"/>
        <v>44.230000000000004</v>
      </c>
      <c r="Z859" s="3"/>
      <c r="AA859" s="22">
        <f t="shared" si="430"/>
        <v>2.1757908545393803</v>
      </c>
      <c r="AB859" s="22">
        <f t="shared" si="431"/>
        <v>71.757908545393803</v>
      </c>
      <c r="AC859" s="34">
        <v>5</v>
      </c>
      <c r="AD859" s="34">
        <v>4</v>
      </c>
      <c r="AE859" s="34">
        <f t="shared" si="444"/>
        <v>9</v>
      </c>
      <c r="AF859" s="5">
        <f t="shared" si="445"/>
        <v>0.78853452295581106</v>
      </c>
      <c r="AG859" s="5">
        <v>48</v>
      </c>
      <c r="AH859" s="5">
        <f t="shared" si="450"/>
        <v>252</v>
      </c>
      <c r="AI859" s="5">
        <f t="shared" si="446"/>
        <v>0.72326824759557773</v>
      </c>
      <c r="AJ859" s="5"/>
      <c r="AK859" s="23">
        <f t="shared" si="447"/>
        <v>0.75590138527569439</v>
      </c>
      <c r="AL859" s="23">
        <f t="shared" si="448"/>
        <v>57.559013852756948</v>
      </c>
      <c r="AM859">
        <v>5</v>
      </c>
      <c r="AN859">
        <v>5</v>
      </c>
      <c r="AO859">
        <v>5</v>
      </c>
      <c r="AP859">
        <v>5</v>
      </c>
      <c r="AQ859">
        <v>5</v>
      </c>
      <c r="AR859">
        <v>5</v>
      </c>
      <c r="AS859" s="6">
        <f t="shared" si="435"/>
        <v>30</v>
      </c>
      <c r="AT859" s="6">
        <f t="shared" si="436"/>
        <v>1.7775686462005913</v>
      </c>
      <c r="AU859" s="6">
        <f t="shared" si="437"/>
        <v>1.6649470603342449</v>
      </c>
      <c r="AV859" s="6">
        <f t="shared" si="438"/>
        <v>1.423502559280414</v>
      </c>
      <c r="AW859" s="6">
        <f t="shared" si="439"/>
        <v>0.7379675953855086</v>
      </c>
      <c r="AX859" s="6">
        <f t="shared" si="440"/>
        <v>1.5727105423407692</v>
      </c>
      <c r="AY859" s="6">
        <f t="shared" si="441"/>
        <v>1.459731357959388</v>
      </c>
      <c r="AZ859" s="6"/>
      <c r="BA859" s="6"/>
      <c r="BB859" s="24">
        <f t="shared" si="442"/>
        <v>1.4394046269168193</v>
      </c>
      <c r="BC859" s="24">
        <f t="shared" si="449"/>
        <v>64.3940462691682</v>
      </c>
      <c r="BD859" s="20">
        <f t="shared" si="443"/>
        <v>3.6461382530036435</v>
      </c>
      <c r="BE859" s="8">
        <f t="shared" si="432"/>
        <v>0.91153456325091087</v>
      </c>
      <c r="BF859" s="20">
        <f t="shared" si="433"/>
        <v>59.115345632509104</v>
      </c>
    </row>
    <row r="860" spans="1:58" customFormat="1">
      <c r="A860" s="34">
        <v>54941</v>
      </c>
      <c r="B860" s="35">
        <v>43606.749305555553</v>
      </c>
      <c r="C860" s="34" t="s">
        <v>5</v>
      </c>
      <c r="D860" s="34">
        <v>1.3</v>
      </c>
      <c r="E860" s="34">
        <f t="shared" si="434"/>
        <v>1.3</v>
      </c>
      <c r="F860" s="34">
        <v>4</v>
      </c>
      <c r="G860" s="34">
        <f t="shared" si="420"/>
        <v>4</v>
      </c>
      <c r="H860" s="34">
        <v>4</v>
      </c>
      <c r="I860" s="34">
        <f t="shared" si="421"/>
        <v>4</v>
      </c>
      <c r="J860" s="30">
        <f t="shared" si="422"/>
        <v>0.89524091368591208</v>
      </c>
      <c r="K860" s="30">
        <f t="shared" si="423"/>
        <v>-0.57256821752649634</v>
      </c>
      <c r="L860" s="30">
        <f t="shared" si="424"/>
        <v>0.44251619257664032</v>
      </c>
      <c r="M860" s="30">
        <f t="shared" si="425"/>
        <v>1.0252929386357681</v>
      </c>
      <c r="N860" s="1"/>
      <c r="O860" s="1"/>
      <c r="P860" s="21">
        <f t="shared" si="426"/>
        <v>0.29841363789530401</v>
      </c>
      <c r="Q860" s="21">
        <f t="shared" si="427"/>
        <v>52.984136378953039</v>
      </c>
      <c r="R860" s="34">
        <v>5</v>
      </c>
      <c r="S860" s="34">
        <v>5</v>
      </c>
      <c r="T860" s="34">
        <v>23</v>
      </c>
      <c r="U860" s="34">
        <v>7</v>
      </c>
      <c r="V860" s="34">
        <v>8</v>
      </c>
      <c r="W860" s="34">
        <v>1</v>
      </c>
      <c r="X860" s="28">
        <f t="shared" si="428"/>
        <v>6</v>
      </c>
      <c r="Y860" s="22">
        <f t="shared" si="429"/>
        <v>41.407000000000004</v>
      </c>
      <c r="Z860" s="3"/>
      <c r="AA860" s="22">
        <f t="shared" si="430"/>
        <v>1.8104974935845906</v>
      </c>
      <c r="AB860" s="22">
        <f t="shared" si="431"/>
        <v>68.104974935845902</v>
      </c>
      <c r="AC860" s="34">
        <v>5</v>
      </c>
      <c r="AD860" s="34">
        <v>4</v>
      </c>
      <c r="AE860" s="34">
        <f t="shared" si="444"/>
        <v>9</v>
      </c>
      <c r="AF860" s="5">
        <f t="shared" si="445"/>
        <v>0.78853452295581106</v>
      </c>
      <c r="AG860" s="5">
        <v>48</v>
      </c>
      <c r="AH860" s="5">
        <f t="shared" si="450"/>
        <v>252</v>
      </c>
      <c r="AI860" s="5">
        <f t="shared" si="446"/>
        <v>0.72326824759557773</v>
      </c>
      <c r="AJ860" s="5"/>
      <c r="AK860" s="23">
        <f t="shared" si="447"/>
        <v>0.75590138527569439</v>
      </c>
      <c r="AL860" s="23">
        <f t="shared" si="448"/>
        <v>57.559013852756948</v>
      </c>
      <c r="AM860">
        <v>5</v>
      </c>
      <c r="AN860">
        <v>5</v>
      </c>
      <c r="AO860">
        <v>5</v>
      </c>
      <c r="AP860">
        <v>5</v>
      </c>
      <c r="AQ860">
        <v>5</v>
      </c>
      <c r="AR860">
        <v>5</v>
      </c>
      <c r="AS860" s="6">
        <f t="shared" si="435"/>
        <v>30</v>
      </c>
      <c r="AT860" s="6">
        <f t="shared" si="436"/>
        <v>1.7775686462005913</v>
      </c>
      <c r="AU860" s="6">
        <f t="shared" si="437"/>
        <v>1.6649470603342449</v>
      </c>
      <c r="AV860" s="6">
        <f t="shared" si="438"/>
        <v>1.423502559280414</v>
      </c>
      <c r="AW860" s="6">
        <f t="shared" si="439"/>
        <v>0.7379675953855086</v>
      </c>
      <c r="AX860" s="6">
        <f t="shared" si="440"/>
        <v>1.5727105423407692</v>
      </c>
      <c r="AY860" s="6">
        <f t="shared" si="441"/>
        <v>1.459731357959388</v>
      </c>
      <c r="AZ860" s="6"/>
      <c r="BA860" s="6"/>
      <c r="BB860" s="24">
        <f t="shared" si="442"/>
        <v>1.4394046269168193</v>
      </c>
      <c r="BC860" s="24">
        <f t="shared" si="449"/>
        <v>64.3940462691682</v>
      </c>
      <c r="BD860" s="20">
        <f t="shared" si="443"/>
        <v>4.3042171436724086</v>
      </c>
      <c r="BE860" s="8">
        <f t="shared" si="432"/>
        <v>1.0760542859181021</v>
      </c>
      <c r="BF860" s="20">
        <f t="shared" si="433"/>
        <v>60.760542859181022</v>
      </c>
    </row>
    <row r="861" spans="1:58" customFormat="1">
      <c r="A861" s="34">
        <v>54941</v>
      </c>
      <c r="B861" s="35">
        <v>43606.854166666664</v>
      </c>
      <c r="C861" s="34" t="s">
        <v>6</v>
      </c>
      <c r="D861" s="34">
        <v>1.5</v>
      </c>
      <c r="E861" s="34">
        <f t="shared" si="434"/>
        <v>1.5</v>
      </c>
      <c r="F861" s="34">
        <v>3</v>
      </c>
      <c r="G861" s="34">
        <f t="shared" si="420"/>
        <v>3</v>
      </c>
      <c r="H861" s="34">
        <v>0</v>
      </c>
      <c r="I861" s="34">
        <f t="shared" si="421"/>
        <v>0</v>
      </c>
      <c r="J861" s="30">
        <f t="shared" si="422"/>
        <v>-2.0101886492948111</v>
      </c>
      <c r="K861" s="30">
        <f t="shared" si="423"/>
        <v>-0.40788102563655476</v>
      </c>
      <c r="L861" s="30">
        <f t="shared" si="424"/>
        <v>-0.61026742897824293</v>
      </c>
      <c r="M861" s="30">
        <f t="shared" si="425"/>
        <v>-0.99204019468001348</v>
      </c>
      <c r="N861" s="1"/>
      <c r="O861" s="1"/>
      <c r="P861" s="21">
        <f t="shared" si="426"/>
        <v>-0.67006288309827033</v>
      </c>
      <c r="Q861" s="21">
        <f t="shared" si="427"/>
        <v>43.299371169017299</v>
      </c>
      <c r="R861" s="34">
        <v>5</v>
      </c>
      <c r="S861" s="34">
        <v>5</v>
      </c>
      <c r="T861" s="34">
        <v>23</v>
      </c>
      <c r="U861" s="34">
        <v>9</v>
      </c>
      <c r="V861" s="34">
        <v>9</v>
      </c>
      <c r="W861" s="34">
        <v>2</v>
      </c>
      <c r="X861" s="28">
        <f t="shared" si="428"/>
        <v>5</v>
      </c>
      <c r="Y861" s="22">
        <f t="shared" si="429"/>
        <v>44.287999999999997</v>
      </c>
      <c r="Z861" s="3"/>
      <c r="AA861" s="22">
        <f t="shared" si="430"/>
        <v>2.183295996209722</v>
      </c>
      <c r="AB861" s="22">
        <f t="shared" si="431"/>
        <v>71.83295996209722</v>
      </c>
      <c r="AC861" s="34">
        <v>5</v>
      </c>
      <c r="AD861" s="34">
        <v>4</v>
      </c>
      <c r="AE861" s="34">
        <f t="shared" si="444"/>
        <v>9</v>
      </c>
      <c r="AF861" s="5">
        <f t="shared" si="445"/>
        <v>0.78853452295581106</v>
      </c>
      <c r="AG861" s="5">
        <v>48</v>
      </c>
      <c r="AH861" s="5">
        <f t="shared" si="450"/>
        <v>252</v>
      </c>
      <c r="AI861" s="5">
        <f t="shared" si="446"/>
        <v>0.72326824759557773</v>
      </c>
      <c r="AJ861" s="5"/>
      <c r="AK861" s="23">
        <f t="shared" si="447"/>
        <v>0.75590138527569439</v>
      </c>
      <c r="AL861" s="23">
        <f t="shared" si="448"/>
        <v>57.559013852756948</v>
      </c>
      <c r="AM861">
        <v>5</v>
      </c>
      <c r="AN861">
        <v>5</v>
      </c>
      <c r="AO861">
        <v>5</v>
      </c>
      <c r="AP861">
        <v>5</v>
      </c>
      <c r="AQ861">
        <v>5</v>
      </c>
      <c r="AR861">
        <v>5</v>
      </c>
      <c r="AS861" s="6">
        <f t="shared" si="435"/>
        <v>30</v>
      </c>
      <c r="AT861" s="6">
        <f t="shared" si="436"/>
        <v>1.7775686462005913</v>
      </c>
      <c r="AU861" s="6">
        <f t="shared" si="437"/>
        <v>1.6649470603342449</v>
      </c>
      <c r="AV861" s="6">
        <f t="shared" si="438"/>
        <v>1.423502559280414</v>
      </c>
      <c r="AW861" s="6">
        <f t="shared" si="439"/>
        <v>0.7379675953855086</v>
      </c>
      <c r="AX861" s="6">
        <f t="shared" si="440"/>
        <v>1.5727105423407692</v>
      </c>
      <c r="AY861" s="6">
        <f t="shared" si="441"/>
        <v>1.459731357959388</v>
      </c>
      <c r="AZ861" s="6"/>
      <c r="BA861" s="6"/>
      <c r="BB861" s="24">
        <f t="shared" si="442"/>
        <v>1.4394046269168193</v>
      </c>
      <c r="BC861" s="24">
        <f t="shared" si="449"/>
        <v>64.3940462691682</v>
      </c>
      <c r="BD861" s="20">
        <f t="shared" si="443"/>
        <v>3.7085391253039655</v>
      </c>
      <c r="BE861" s="8">
        <f t="shared" si="432"/>
        <v>0.92713478132599136</v>
      </c>
      <c r="BF861" s="20">
        <f t="shared" si="433"/>
        <v>59.271347813259915</v>
      </c>
    </row>
    <row r="862" spans="1:58" customFormat="1">
      <c r="A862" s="34">
        <v>54941</v>
      </c>
      <c r="B862" s="35">
        <v>43607.4375</v>
      </c>
      <c r="C862" s="34" t="s">
        <v>11</v>
      </c>
      <c r="D862" s="34">
        <v>4.3</v>
      </c>
      <c r="E862" s="34">
        <f t="shared" si="434"/>
        <v>4.3</v>
      </c>
      <c r="F862" s="34">
        <v>5</v>
      </c>
      <c r="G862" s="34">
        <f t="shared" si="420"/>
        <v>5</v>
      </c>
      <c r="H862" s="34">
        <v>4</v>
      </c>
      <c r="I862" s="34">
        <f t="shared" si="421"/>
        <v>4</v>
      </c>
      <c r="J862" s="30">
        <f t="shared" si="422"/>
        <v>4.4183324135899191</v>
      </c>
      <c r="K862" s="30">
        <f t="shared" si="423"/>
        <v>1.8977396608226274</v>
      </c>
      <c r="L862" s="30">
        <f t="shared" si="424"/>
        <v>1.4952998141315237</v>
      </c>
      <c r="M862" s="30">
        <f t="shared" si="425"/>
        <v>1.0252929386357681</v>
      </c>
      <c r="N862" s="1"/>
      <c r="O862" s="1"/>
      <c r="P862" s="21">
        <f t="shared" si="426"/>
        <v>1.4727774711966397</v>
      </c>
      <c r="Q862" s="21">
        <f t="shared" si="427"/>
        <v>64.72777471196639</v>
      </c>
      <c r="R862" s="34">
        <v>5</v>
      </c>
      <c r="S862" s="34">
        <v>5</v>
      </c>
      <c r="T862" s="34">
        <v>22</v>
      </c>
      <c r="U862" s="34">
        <v>8</v>
      </c>
      <c r="V862" s="34">
        <v>8</v>
      </c>
      <c r="W862" s="34">
        <v>2</v>
      </c>
      <c r="X862" s="28">
        <f t="shared" si="428"/>
        <v>5</v>
      </c>
      <c r="Y862" s="22">
        <f t="shared" si="429"/>
        <v>41.465000000000003</v>
      </c>
      <c r="Z862" s="3"/>
      <c r="AA862" s="22">
        <f t="shared" si="430"/>
        <v>1.8180026352549334</v>
      </c>
      <c r="AB862" s="22">
        <f t="shared" si="431"/>
        <v>68.180026352549334</v>
      </c>
      <c r="AC862" s="34">
        <v>4</v>
      </c>
      <c r="AD862" s="34">
        <v>3</v>
      </c>
      <c r="AE862" s="34">
        <f t="shared" si="444"/>
        <v>7</v>
      </c>
      <c r="AF862" s="5">
        <f t="shared" si="445"/>
        <v>0.11348659462415214</v>
      </c>
      <c r="AG862" s="5">
        <v>48</v>
      </c>
      <c r="AH862" s="5">
        <f t="shared" si="450"/>
        <v>252</v>
      </c>
      <c r="AI862" s="5">
        <f t="shared" si="446"/>
        <v>0.72326824759557773</v>
      </c>
      <c r="AJ862" s="5"/>
      <c r="AK862" s="23">
        <f t="shared" si="447"/>
        <v>0.41837742110986492</v>
      </c>
      <c r="AL862" s="23">
        <f t="shared" si="448"/>
        <v>54.183774211098651</v>
      </c>
      <c r="AM862">
        <v>5</v>
      </c>
      <c r="AN862">
        <v>5</v>
      </c>
      <c r="AO862">
        <v>5</v>
      </c>
      <c r="AP862">
        <v>5</v>
      </c>
      <c r="AQ862">
        <v>5</v>
      </c>
      <c r="AR862">
        <v>5</v>
      </c>
      <c r="AS862" s="6">
        <f t="shared" si="435"/>
        <v>30</v>
      </c>
      <c r="AT862" s="6">
        <f t="shared" si="436"/>
        <v>1.7775686462005913</v>
      </c>
      <c r="AU862" s="6">
        <f t="shared" si="437"/>
        <v>1.6649470603342449</v>
      </c>
      <c r="AV862" s="6">
        <f t="shared" si="438"/>
        <v>1.423502559280414</v>
      </c>
      <c r="AW862" s="6">
        <f t="shared" si="439"/>
        <v>0.7379675953855086</v>
      </c>
      <c r="AX862" s="6">
        <f t="shared" si="440"/>
        <v>1.5727105423407692</v>
      </c>
      <c r="AY862" s="6">
        <f t="shared" si="441"/>
        <v>1.459731357959388</v>
      </c>
      <c r="AZ862" s="6"/>
      <c r="BA862" s="6"/>
      <c r="BB862" s="24">
        <f t="shared" si="442"/>
        <v>1.4394046269168193</v>
      </c>
      <c r="BC862" s="24">
        <f t="shared" si="449"/>
        <v>64.3940462691682</v>
      </c>
      <c r="BD862" s="20">
        <f t="shared" si="443"/>
        <v>5.1485621544782569</v>
      </c>
      <c r="BE862" s="8">
        <f t="shared" si="432"/>
        <v>1.2871405386195642</v>
      </c>
      <c r="BF862" s="20">
        <f t="shared" si="433"/>
        <v>62.87140538619564</v>
      </c>
    </row>
    <row r="863" spans="1:58" customFormat="1">
      <c r="A863" s="34">
        <v>54941</v>
      </c>
      <c r="B863" s="35">
        <v>43607.579861111109</v>
      </c>
      <c r="C863" s="34" t="s">
        <v>4</v>
      </c>
      <c r="D863" s="34">
        <v>1.3</v>
      </c>
      <c r="E863" s="34">
        <f t="shared" si="434"/>
        <v>1.3</v>
      </c>
      <c r="F863" s="34">
        <v>3</v>
      </c>
      <c r="G863" s="34">
        <f t="shared" si="420"/>
        <v>3</v>
      </c>
      <c r="H863" s="34">
        <v>0</v>
      </c>
      <c r="I863" s="34">
        <f t="shared" si="421"/>
        <v>0</v>
      </c>
      <c r="J863" s="30">
        <f t="shared" si="422"/>
        <v>-2.1748758411847531</v>
      </c>
      <c r="K863" s="30">
        <f t="shared" si="423"/>
        <v>-0.57256821752649634</v>
      </c>
      <c r="L863" s="30">
        <f t="shared" si="424"/>
        <v>-0.61026742897824293</v>
      </c>
      <c r="M863" s="30">
        <f t="shared" si="425"/>
        <v>-0.99204019468001348</v>
      </c>
      <c r="N863" s="1"/>
      <c r="O863" s="1"/>
      <c r="P863" s="21">
        <f t="shared" si="426"/>
        <v>-0.72495861372825099</v>
      </c>
      <c r="Q863" s="21">
        <f t="shared" si="427"/>
        <v>42.750413862717494</v>
      </c>
      <c r="R863" s="34">
        <v>5</v>
      </c>
      <c r="S863" s="34">
        <v>5</v>
      </c>
      <c r="T863" s="34">
        <v>24</v>
      </c>
      <c r="U863" s="34">
        <v>8</v>
      </c>
      <c r="V863" s="34">
        <v>9</v>
      </c>
      <c r="W863" s="34">
        <v>1</v>
      </c>
      <c r="X863" s="28">
        <f t="shared" si="428"/>
        <v>6</v>
      </c>
      <c r="Y863" s="22">
        <f t="shared" si="429"/>
        <v>44.230000000000004</v>
      </c>
      <c r="Z863" s="3"/>
      <c r="AA863" s="22">
        <f t="shared" si="430"/>
        <v>2.1757908545393803</v>
      </c>
      <c r="AB863" s="22">
        <f t="shared" si="431"/>
        <v>71.757908545393803</v>
      </c>
      <c r="AC863" s="34">
        <v>4</v>
      </c>
      <c r="AD863" s="34">
        <v>3</v>
      </c>
      <c r="AE863" s="34">
        <f t="shared" si="444"/>
        <v>7</v>
      </c>
      <c r="AF863" s="5">
        <f t="shared" si="445"/>
        <v>0.11348659462415214</v>
      </c>
      <c r="AG863" s="5">
        <v>48</v>
      </c>
      <c r="AH863" s="5">
        <f t="shared" si="450"/>
        <v>252</v>
      </c>
      <c r="AI863" s="5">
        <f t="shared" si="446"/>
        <v>0.72326824759557773</v>
      </c>
      <c r="AJ863" s="5"/>
      <c r="AK863" s="23">
        <f t="shared" si="447"/>
        <v>0.41837742110986492</v>
      </c>
      <c r="AL863" s="23">
        <f t="shared" si="448"/>
        <v>54.183774211098651</v>
      </c>
      <c r="AM863">
        <v>5</v>
      </c>
      <c r="AN863">
        <v>5</v>
      </c>
      <c r="AO863">
        <v>5</v>
      </c>
      <c r="AP863">
        <v>5</v>
      </c>
      <c r="AQ863">
        <v>5</v>
      </c>
      <c r="AR863">
        <v>5</v>
      </c>
      <c r="AS863" s="6">
        <f t="shared" si="435"/>
        <v>30</v>
      </c>
      <c r="AT863" s="6">
        <f t="shared" si="436"/>
        <v>1.7775686462005913</v>
      </c>
      <c r="AU863" s="6">
        <f t="shared" si="437"/>
        <v>1.6649470603342449</v>
      </c>
      <c r="AV863" s="6">
        <f t="shared" si="438"/>
        <v>1.423502559280414</v>
      </c>
      <c r="AW863" s="6">
        <f t="shared" si="439"/>
        <v>0.7379675953855086</v>
      </c>
      <c r="AX863" s="6">
        <f t="shared" si="440"/>
        <v>1.5727105423407692</v>
      </c>
      <c r="AY863" s="6">
        <f t="shared" si="441"/>
        <v>1.459731357959388</v>
      </c>
      <c r="AZ863" s="6"/>
      <c r="BA863" s="6"/>
      <c r="BB863" s="24">
        <f t="shared" si="442"/>
        <v>1.4394046269168193</v>
      </c>
      <c r="BC863" s="24">
        <f t="shared" si="449"/>
        <v>64.3940462691682</v>
      </c>
      <c r="BD863" s="20">
        <f t="shared" si="443"/>
        <v>3.3086142888378136</v>
      </c>
      <c r="BE863" s="8">
        <f t="shared" si="432"/>
        <v>0.8271535722094534</v>
      </c>
      <c r="BF863" s="20">
        <f t="shared" si="433"/>
        <v>58.271535722094534</v>
      </c>
    </row>
    <row r="864" spans="1:58" customFormat="1">
      <c r="A864" s="34">
        <v>54941</v>
      </c>
      <c r="B864" s="35">
        <v>43607.774305555555</v>
      </c>
      <c r="C864" s="34" t="s">
        <v>5</v>
      </c>
      <c r="D864" s="34">
        <v>1.3</v>
      </c>
      <c r="E864" s="34">
        <f t="shared" si="434"/>
        <v>1.3</v>
      </c>
      <c r="F864" s="34">
        <v>5</v>
      </c>
      <c r="G864" s="34">
        <f t="shared" si="420"/>
        <v>5</v>
      </c>
      <c r="H864" s="34">
        <v>4</v>
      </c>
      <c r="I864" s="34">
        <f t="shared" si="421"/>
        <v>4</v>
      </c>
      <c r="J864" s="30">
        <f t="shared" si="422"/>
        <v>1.9480245352407954</v>
      </c>
      <c r="K864" s="30">
        <f t="shared" si="423"/>
        <v>-0.57256821752649634</v>
      </c>
      <c r="L864" s="30">
        <f t="shared" si="424"/>
        <v>1.4952998141315237</v>
      </c>
      <c r="M864" s="30">
        <f t="shared" si="425"/>
        <v>1.0252929386357681</v>
      </c>
      <c r="N864" s="1"/>
      <c r="O864" s="1"/>
      <c r="P864" s="21">
        <f t="shared" si="426"/>
        <v>0.64934151174693178</v>
      </c>
      <c r="Q864" s="21">
        <f t="shared" si="427"/>
        <v>56.493415117469318</v>
      </c>
      <c r="R864" s="34">
        <v>5</v>
      </c>
      <c r="S864" s="34">
        <v>5</v>
      </c>
      <c r="T864" s="34">
        <v>24</v>
      </c>
      <c r="U864" s="34">
        <v>8</v>
      </c>
      <c r="V864" s="34">
        <v>9</v>
      </c>
      <c r="W864" s="34">
        <v>1</v>
      </c>
      <c r="X864" s="28">
        <f t="shared" si="428"/>
        <v>6</v>
      </c>
      <c r="Y864" s="22">
        <f t="shared" si="429"/>
        <v>44.230000000000004</v>
      </c>
      <c r="Z864" s="3"/>
      <c r="AA864" s="22">
        <f t="shared" si="430"/>
        <v>2.1757908545393803</v>
      </c>
      <c r="AB864" s="22">
        <f t="shared" si="431"/>
        <v>71.757908545393803</v>
      </c>
      <c r="AC864" s="34">
        <v>4</v>
      </c>
      <c r="AD864" s="34">
        <v>3</v>
      </c>
      <c r="AE864" s="34">
        <f t="shared" si="444"/>
        <v>7</v>
      </c>
      <c r="AF864" s="5">
        <f t="shared" si="445"/>
        <v>0.11348659462415214</v>
      </c>
      <c r="AG864" s="5">
        <v>48</v>
      </c>
      <c r="AH864" s="5">
        <f t="shared" si="450"/>
        <v>252</v>
      </c>
      <c r="AI864" s="5">
        <f t="shared" si="446"/>
        <v>0.72326824759557773</v>
      </c>
      <c r="AJ864" s="5"/>
      <c r="AK864" s="23">
        <f t="shared" si="447"/>
        <v>0.41837742110986492</v>
      </c>
      <c r="AL864" s="23">
        <f t="shared" si="448"/>
        <v>54.183774211098651</v>
      </c>
      <c r="AM864">
        <v>5</v>
      </c>
      <c r="AN864">
        <v>5</v>
      </c>
      <c r="AO864">
        <v>5</v>
      </c>
      <c r="AP864">
        <v>5</v>
      </c>
      <c r="AQ864">
        <v>5</v>
      </c>
      <c r="AR864">
        <v>5</v>
      </c>
      <c r="AS864" s="6">
        <f t="shared" si="435"/>
        <v>30</v>
      </c>
      <c r="AT864" s="6">
        <f t="shared" si="436"/>
        <v>1.7775686462005913</v>
      </c>
      <c r="AU864" s="6">
        <f t="shared" si="437"/>
        <v>1.6649470603342449</v>
      </c>
      <c r="AV864" s="6">
        <f t="shared" si="438"/>
        <v>1.423502559280414</v>
      </c>
      <c r="AW864" s="6">
        <f t="shared" si="439"/>
        <v>0.7379675953855086</v>
      </c>
      <c r="AX864" s="6">
        <f t="shared" si="440"/>
        <v>1.5727105423407692</v>
      </c>
      <c r="AY864" s="6">
        <f t="shared" si="441"/>
        <v>1.459731357959388</v>
      </c>
      <c r="AZ864" s="6"/>
      <c r="BA864" s="6"/>
      <c r="BB864" s="24">
        <f t="shared" si="442"/>
        <v>1.4394046269168193</v>
      </c>
      <c r="BC864" s="24">
        <f t="shared" si="449"/>
        <v>64.3940462691682</v>
      </c>
      <c r="BD864" s="20">
        <f t="shared" si="443"/>
        <v>4.6829144143129957</v>
      </c>
      <c r="BE864" s="8">
        <f t="shared" si="432"/>
        <v>1.1707286035782489</v>
      </c>
      <c r="BF864" s="20">
        <f t="shared" si="433"/>
        <v>61.707286035782488</v>
      </c>
    </row>
    <row r="865" spans="1:58" customFormat="1">
      <c r="A865" s="34">
        <v>54941</v>
      </c>
      <c r="B865" s="35">
        <v>43607.854166666664</v>
      </c>
      <c r="C865" s="34" t="s">
        <v>6</v>
      </c>
      <c r="D865" s="34">
        <v>1.3</v>
      </c>
      <c r="E865" s="34">
        <f t="shared" si="434"/>
        <v>1.3</v>
      </c>
      <c r="F865" s="34">
        <v>3</v>
      </c>
      <c r="G865" s="34">
        <f t="shared" si="420"/>
        <v>3</v>
      </c>
      <c r="H865" s="34">
        <v>0</v>
      </c>
      <c r="I865" s="34">
        <f t="shared" si="421"/>
        <v>0</v>
      </c>
      <c r="J865" s="30">
        <f t="shared" si="422"/>
        <v>-2.1748758411847531</v>
      </c>
      <c r="K865" s="30">
        <f t="shared" si="423"/>
        <v>-0.57256821752649634</v>
      </c>
      <c r="L865" s="30">
        <f t="shared" si="424"/>
        <v>-0.61026742897824293</v>
      </c>
      <c r="M865" s="30">
        <f t="shared" si="425"/>
        <v>-0.99204019468001348</v>
      </c>
      <c r="N865" s="1"/>
      <c r="O865" s="1"/>
      <c r="P865" s="21">
        <f t="shared" si="426"/>
        <v>-0.72495861372825099</v>
      </c>
      <c r="Q865" s="21">
        <f t="shared" si="427"/>
        <v>42.750413862717494</v>
      </c>
      <c r="R865" s="34">
        <v>5</v>
      </c>
      <c r="S865" s="34">
        <v>5</v>
      </c>
      <c r="T865" s="34">
        <v>23</v>
      </c>
      <c r="U865" s="34">
        <v>7</v>
      </c>
      <c r="V865" s="34">
        <v>8</v>
      </c>
      <c r="W865" s="34">
        <v>1</v>
      </c>
      <c r="X865" s="28">
        <f t="shared" si="428"/>
        <v>6</v>
      </c>
      <c r="Y865" s="22">
        <f t="shared" si="429"/>
        <v>41.407000000000004</v>
      </c>
      <c r="Z865" s="3"/>
      <c r="AA865" s="22">
        <f t="shared" si="430"/>
        <v>1.8104974935845906</v>
      </c>
      <c r="AB865" s="22">
        <f t="shared" si="431"/>
        <v>68.104974935845902</v>
      </c>
      <c r="AC865" s="34">
        <v>4</v>
      </c>
      <c r="AD865" s="34">
        <v>3</v>
      </c>
      <c r="AE865" s="34">
        <f t="shared" si="444"/>
        <v>7</v>
      </c>
      <c r="AF865" s="5">
        <f t="shared" si="445"/>
        <v>0.11348659462415214</v>
      </c>
      <c r="AG865" s="5">
        <v>48</v>
      </c>
      <c r="AH865" s="5">
        <f t="shared" si="450"/>
        <v>252</v>
      </c>
      <c r="AI865" s="5">
        <f t="shared" si="446"/>
        <v>0.72326824759557773</v>
      </c>
      <c r="AJ865" s="5"/>
      <c r="AK865" s="23">
        <f t="shared" si="447"/>
        <v>0.41837742110986492</v>
      </c>
      <c r="AL865" s="23">
        <f t="shared" si="448"/>
        <v>54.183774211098651</v>
      </c>
      <c r="AM865">
        <v>5</v>
      </c>
      <c r="AN865">
        <v>5</v>
      </c>
      <c r="AO865">
        <v>5</v>
      </c>
      <c r="AP865">
        <v>5</v>
      </c>
      <c r="AQ865">
        <v>5</v>
      </c>
      <c r="AR865">
        <v>5</v>
      </c>
      <c r="AS865" s="6">
        <f t="shared" si="435"/>
        <v>30</v>
      </c>
      <c r="AT865" s="6">
        <f t="shared" si="436"/>
        <v>1.7775686462005913</v>
      </c>
      <c r="AU865" s="6">
        <f t="shared" si="437"/>
        <v>1.6649470603342449</v>
      </c>
      <c r="AV865" s="6">
        <f t="shared" si="438"/>
        <v>1.423502559280414</v>
      </c>
      <c r="AW865" s="6">
        <f t="shared" si="439"/>
        <v>0.7379675953855086</v>
      </c>
      <c r="AX865" s="6">
        <f t="shared" si="440"/>
        <v>1.5727105423407692</v>
      </c>
      <c r="AY865" s="6">
        <f t="shared" si="441"/>
        <v>1.459731357959388</v>
      </c>
      <c r="AZ865" s="6"/>
      <c r="BA865" s="6"/>
      <c r="BB865" s="24">
        <f t="shared" si="442"/>
        <v>1.4394046269168193</v>
      </c>
      <c r="BC865" s="24">
        <f t="shared" si="449"/>
        <v>64.3940462691682</v>
      </c>
      <c r="BD865" s="20">
        <f t="shared" si="443"/>
        <v>2.9433209278830237</v>
      </c>
      <c r="BE865" s="8">
        <f t="shared" si="432"/>
        <v>0.73583023197075592</v>
      </c>
      <c r="BF865" s="20">
        <f t="shared" si="433"/>
        <v>57.358302319707562</v>
      </c>
    </row>
    <row r="866" spans="1:58" customFormat="1">
      <c r="A866" s="34">
        <v>54941</v>
      </c>
      <c r="B866" s="35">
        <v>43608.4375</v>
      </c>
      <c r="C866" s="34" t="s">
        <v>12</v>
      </c>
      <c r="D866" s="34">
        <v>1</v>
      </c>
      <c r="E866" s="34">
        <f t="shared" si="434"/>
        <v>1</v>
      </c>
      <c r="F866" s="34">
        <v>3</v>
      </c>
      <c r="G866" s="34">
        <f t="shared" si="420"/>
        <v>3</v>
      </c>
      <c r="H866" s="34">
        <v>5</v>
      </c>
      <c r="I866" s="34">
        <f t="shared" si="421"/>
        <v>5</v>
      </c>
      <c r="J866" s="30">
        <f t="shared" si="422"/>
        <v>9.9759787625061769E-2</v>
      </c>
      <c r="K866" s="30">
        <f t="shared" si="423"/>
        <v>-0.81959900536140873</v>
      </c>
      <c r="L866" s="30">
        <f t="shared" si="424"/>
        <v>-0.61026742897824293</v>
      </c>
      <c r="M866" s="30">
        <f t="shared" si="425"/>
        <v>1.5296262219647134</v>
      </c>
      <c r="N866" s="1"/>
      <c r="O866" s="1"/>
      <c r="P866" s="21">
        <f t="shared" si="426"/>
        <v>3.3253262541687256E-2</v>
      </c>
      <c r="Q866" s="21">
        <f t="shared" si="427"/>
        <v>50.332532625416874</v>
      </c>
      <c r="R866" s="34">
        <v>5</v>
      </c>
      <c r="S866" s="34">
        <v>5</v>
      </c>
      <c r="T866" s="34">
        <v>24</v>
      </c>
      <c r="U866" s="34">
        <v>8</v>
      </c>
      <c r="V866" s="34">
        <v>9</v>
      </c>
      <c r="W866" s="34">
        <v>1</v>
      </c>
      <c r="X866" s="28">
        <f t="shared" si="428"/>
        <v>6</v>
      </c>
      <c r="Y866" s="22">
        <f t="shared" si="429"/>
        <v>44.230000000000004</v>
      </c>
      <c r="Z866" s="3"/>
      <c r="AA866" s="22">
        <f t="shared" si="430"/>
        <v>2.1757908545393803</v>
      </c>
      <c r="AB866" s="22">
        <f t="shared" si="431"/>
        <v>71.757908545393803</v>
      </c>
      <c r="AC866" s="34">
        <v>5</v>
      </c>
      <c r="AD866" s="34">
        <v>4</v>
      </c>
      <c r="AE866" s="34">
        <f t="shared" si="444"/>
        <v>9</v>
      </c>
      <c r="AF866" s="5">
        <f t="shared" si="445"/>
        <v>0.78853452295581106</v>
      </c>
      <c r="AG866" s="5">
        <v>48</v>
      </c>
      <c r="AH866" s="5">
        <f t="shared" si="450"/>
        <v>252</v>
      </c>
      <c r="AI866" s="5">
        <f t="shared" si="446"/>
        <v>0.72326824759557773</v>
      </c>
      <c r="AJ866" s="5"/>
      <c r="AK866" s="23">
        <f t="shared" si="447"/>
        <v>0.75590138527569439</v>
      </c>
      <c r="AL866" s="23">
        <f t="shared" si="448"/>
        <v>57.559013852756948</v>
      </c>
      <c r="AM866" s="14">
        <v>5</v>
      </c>
      <c r="AN866" s="14">
        <v>5</v>
      </c>
      <c r="AO866" s="14">
        <v>5</v>
      </c>
      <c r="AP866" s="14">
        <v>5</v>
      </c>
      <c r="AQ866" s="14">
        <v>5</v>
      </c>
      <c r="AR866" s="14">
        <v>5</v>
      </c>
      <c r="AS866" s="6">
        <f t="shared" si="435"/>
        <v>30</v>
      </c>
      <c r="AT866" s="6">
        <f t="shared" si="436"/>
        <v>1.7775686462005913</v>
      </c>
      <c r="AU866" s="6">
        <f t="shared" si="437"/>
        <v>1.6649470603342449</v>
      </c>
      <c r="AV866" s="6">
        <f t="shared" si="438"/>
        <v>1.423502559280414</v>
      </c>
      <c r="AW866" s="6">
        <f t="shared" si="439"/>
        <v>0.7379675953855086</v>
      </c>
      <c r="AX866" s="6">
        <f t="shared" si="440"/>
        <v>1.5727105423407692</v>
      </c>
      <c r="AY866" s="6">
        <f t="shared" si="441"/>
        <v>1.459731357959388</v>
      </c>
      <c r="AZ866" s="6"/>
      <c r="BA866" s="6"/>
      <c r="BB866" s="24">
        <f t="shared" si="442"/>
        <v>1.4394046269168193</v>
      </c>
      <c r="BC866" s="24">
        <f t="shared" si="449"/>
        <v>64.3940462691682</v>
      </c>
      <c r="BD866" s="20">
        <f t="shared" si="443"/>
        <v>4.4043501292735812</v>
      </c>
      <c r="BE866" s="8">
        <f t="shared" si="432"/>
        <v>1.1010875323183953</v>
      </c>
      <c r="BF866" s="20">
        <f t="shared" si="433"/>
        <v>61.010875323183953</v>
      </c>
    </row>
    <row r="867" spans="1:58" customFormat="1">
      <c r="A867" s="34">
        <v>54941</v>
      </c>
      <c r="B867" s="35">
        <v>43608.576388888891</v>
      </c>
      <c r="C867" s="34" t="s">
        <v>4</v>
      </c>
      <c r="D867" s="34">
        <v>1.3</v>
      </c>
      <c r="E867" s="34">
        <f t="shared" si="434"/>
        <v>1.3</v>
      </c>
      <c r="F867" s="34">
        <v>3</v>
      </c>
      <c r="G867" s="34">
        <f t="shared" si="420"/>
        <v>3</v>
      </c>
      <c r="H867" s="34">
        <v>5</v>
      </c>
      <c r="I867" s="34">
        <f t="shared" si="421"/>
        <v>5</v>
      </c>
      <c r="J867" s="30">
        <f t="shared" si="422"/>
        <v>0.34679057545997405</v>
      </c>
      <c r="K867" s="30">
        <f t="shared" si="423"/>
        <v>-0.57256821752649634</v>
      </c>
      <c r="L867" s="30">
        <f t="shared" si="424"/>
        <v>-0.61026742897824293</v>
      </c>
      <c r="M867" s="30">
        <f t="shared" si="425"/>
        <v>1.5296262219647134</v>
      </c>
      <c r="N867" s="1"/>
      <c r="O867" s="1"/>
      <c r="P867" s="21">
        <f t="shared" si="426"/>
        <v>0.11559685848665802</v>
      </c>
      <c r="Q867" s="21">
        <f t="shared" si="427"/>
        <v>51.155968584866578</v>
      </c>
      <c r="R867" s="34">
        <v>5</v>
      </c>
      <c r="S867" s="34">
        <v>5</v>
      </c>
      <c r="T867" s="34">
        <v>24</v>
      </c>
      <c r="U867" s="34">
        <v>8</v>
      </c>
      <c r="V867" s="34">
        <v>9</v>
      </c>
      <c r="W867" s="34">
        <v>1</v>
      </c>
      <c r="X867" s="28">
        <f t="shared" si="428"/>
        <v>6</v>
      </c>
      <c r="Y867" s="22">
        <f t="shared" si="429"/>
        <v>44.230000000000004</v>
      </c>
      <c r="Z867" s="3"/>
      <c r="AA867" s="22">
        <f t="shared" si="430"/>
        <v>2.1757908545393803</v>
      </c>
      <c r="AB867" s="22">
        <f t="shared" si="431"/>
        <v>71.757908545393803</v>
      </c>
      <c r="AC867" s="34">
        <v>5</v>
      </c>
      <c r="AD867" s="34">
        <v>4</v>
      </c>
      <c r="AE867" s="34">
        <f t="shared" si="444"/>
        <v>9</v>
      </c>
      <c r="AF867" s="5">
        <f t="shared" si="445"/>
        <v>0.78853452295581106</v>
      </c>
      <c r="AG867" s="5">
        <v>48</v>
      </c>
      <c r="AH867" s="5">
        <f t="shared" si="450"/>
        <v>252</v>
      </c>
      <c r="AI867" s="5">
        <f t="shared" si="446"/>
        <v>0.72326824759557773</v>
      </c>
      <c r="AJ867" s="5"/>
      <c r="AK867" s="23">
        <f t="shared" si="447"/>
        <v>0.75590138527569439</v>
      </c>
      <c r="AL867" s="23">
        <f t="shared" si="448"/>
        <v>57.559013852756948</v>
      </c>
      <c r="AM867" s="14">
        <v>5</v>
      </c>
      <c r="AN867" s="14">
        <v>5</v>
      </c>
      <c r="AO867" s="14">
        <v>5</v>
      </c>
      <c r="AP867" s="14">
        <v>5</v>
      </c>
      <c r="AQ867" s="14">
        <v>5</v>
      </c>
      <c r="AR867" s="14">
        <v>5</v>
      </c>
      <c r="AS867" s="6">
        <f t="shared" si="435"/>
        <v>30</v>
      </c>
      <c r="AT867" s="6">
        <f t="shared" si="436"/>
        <v>1.7775686462005913</v>
      </c>
      <c r="AU867" s="6">
        <f t="shared" si="437"/>
        <v>1.6649470603342449</v>
      </c>
      <c r="AV867" s="6">
        <f t="shared" si="438"/>
        <v>1.423502559280414</v>
      </c>
      <c r="AW867" s="6">
        <f t="shared" si="439"/>
        <v>0.7379675953855086</v>
      </c>
      <c r="AX867" s="6">
        <f t="shared" si="440"/>
        <v>1.5727105423407692</v>
      </c>
      <c r="AY867" s="6">
        <f t="shared" si="441"/>
        <v>1.459731357959388</v>
      </c>
      <c r="AZ867" s="6"/>
      <c r="BA867" s="6"/>
      <c r="BB867" s="24">
        <f t="shared" si="442"/>
        <v>1.4394046269168193</v>
      </c>
      <c r="BC867" s="24">
        <f t="shared" si="449"/>
        <v>64.3940462691682</v>
      </c>
      <c r="BD867" s="20">
        <f t="shared" si="443"/>
        <v>4.4866937252185526</v>
      </c>
      <c r="BE867" s="8">
        <f t="shared" si="432"/>
        <v>1.1216734313046381</v>
      </c>
      <c r="BF867" s="20">
        <f t="shared" si="433"/>
        <v>61.216734313046381</v>
      </c>
    </row>
    <row r="868" spans="1:58" customFormat="1">
      <c r="A868" s="34">
        <v>54941</v>
      </c>
      <c r="B868" s="35">
        <v>43608.713888888888</v>
      </c>
      <c r="C868" s="34" t="s">
        <v>5</v>
      </c>
      <c r="D868" s="34">
        <v>0.95</v>
      </c>
      <c r="E868" s="34">
        <f t="shared" si="434"/>
        <v>0.95</v>
      </c>
      <c r="F868" s="34">
        <v>4</v>
      </c>
      <c r="G868" s="34">
        <f t="shared" si="420"/>
        <v>4</v>
      </c>
      <c r="H868" s="34">
        <v>5</v>
      </c>
      <c r="I868" s="34">
        <f t="shared" si="421"/>
        <v>5</v>
      </c>
      <c r="J868" s="30">
        <f t="shared" si="422"/>
        <v>1.1113716112074594</v>
      </c>
      <c r="K868" s="30">
        <f t="shared" si="423"/>
        <v>-0.86077080333389422</v>
      </c>
      <c r="L868" s="30">
        <f t="shared" si="424"/>
        <v>0.44251619257664032</v>
      </c>
      <c r="M868" s="30">
        <f t="shared" si="425"/>
        <v>1.5296262219647134</v>
      </c>
      <c r="N868" s="1"/>
      <c r="O868" s="1"/>
      <c r="P868" s="21">
        <f t="shared" si="426"/>
        <v>0.37045720373581981</v>
      </c>
      <c r="Q868" s="21">
        <f t="shared" si="427"/>
        <v>53.704572037358197</v>
      </c>
      <c r="R868" s="34">
        <v>5</v>
      </c>
      <c r="S868" s="34">
        <v>5</v>
      </c>
      <c r="T868" s="34">
        <v>24</v>
      </c>
      <c r="U868" s="34">
        <v>8</v>
      </c>
      <c r="V868" s="34">
        <v>9</v>
      </c>
      <c r="W868" s="34">
        <v>1</v>
      </c>
      <c r="X868" s="28">
        <f t="shared" si="428"/>
        <v>6</v>
      </c>
      <c r="Y868" s="22">
        <f t="shared" si="429"/>
        <v>44.230000000000004</v>
      </c>
      <c r="Z868" s="3"/>
      <c r="AA868" s="22">
        <f t="shared" si="430"/>
        <v>2.1757908545393803</v>
      </c>
      <c r="AB868" s="22">
        <f t="shared" si="431"/>
        <v>71.757908545393803</v>
      </c>
      <c r="AC868" s="34">
        <v>5</v>
      </c>
      <c r="AD868" s="34">
        <v>4</v>
      </c>
      <c r="AE868" s="34">
        <f t="shared" si="444"/>
        <v>9</v>
      </c>
      <c r="AF868" s="5">
        <f t="shared" si="445"/>
        <v>0.78853452295581106</v>
      </c>
      <c r="AG868" s="5">
        <v>48</v>
      </c>
      <c r="AH868" s="5">
        <f t="shared" si="450"/>
        <v>252</v>
      </c>
      <c r="AI868" s="5">
        <f t="shared" si="446"/>
        <v>0.72326824759557773</v>
      </c>
      <c r="AJ868" s="5"/>
      <c r="AK868" s="23">
        <f t="shared" si="447"/>
        <v>0.75590138527569439</v>
      </c>
      <c r="AL868" s="23">
        <f t="shared" si="448"/>
        <v>57.559013852756948</v>
      </c>
      <c r="AM868" s="14">
        <v>5</v>
      </c>
      <c r="AN868" s="14">
        <v>5</v>
      </c>
      <c r="AO868" s="14">
        <v>5</v>
      </c>
      <c r="AP868" s="14">
        <v>5</v>
      </c>
      <c r="AQ868" s="14">
        <v>5</v>
      </c>
      <c r="AR868" s="14">
        <v>5</v>
      </c>
      <c r="AS868" s="6">
        <f t="shared" si="435"/>
        <v>30</v>
      </c>
      <c r="AT868" s="6">
        <f t="shared" si="436"/>
        <v>1.7775686462005913</v>
      </c>
      <c r="AU868" s="6">
        <f t="shared" si="437"/>
        <v>1.6649470603342449</v>
      </c>
      <c r="AV868" s="6">
        <f t="shared" si="438"/>
        <v>1.423502559280414</v>
      </c>
      <c r="AW868" s="6">
        <f t="shared" si="439"/>
        <v>0.7379675953855086</v>
      </c>
      <c r="AX868" s="6">
        <f t="shared" si="440"/>
        <v>1.5727105423407692</v>
      </c>
      <c r="AY868" s="6">
        <f t="shared" si="441"/>
        <v>1.459731357959388</v>
      </c>
      <c r="AZ868" s="6"/>
      <c r="BA868" s="6"/>
      <c r="BB868" s="24">
        <f t="shared" si="442"/>
        <v>1.4394046269168193</v>
      </c>
      <c r="BC868" s="24">
        <f t="shared" si="449"/>
        <v>64.3940462691682</v>
      </c>
      <c r="BD868" s="20">
        <f t="shared" si="443"/>
        <v>4.7415540704677142</v>
      </c>
      <c r="BE868" s="8">
        <f t="shared" si="432"/>
        <v>1.1853885176169285</v>
      </c>
      <c r="BF868" s="20">
        <f t="shared" si="433"/>
        <v>61.853885176169285</v>
      </c>
    </row>
    <row r="869" spans="1:58" s="9" customFormat="1" ht="15.75" thickBot="1">
      <c r="A869" s="60">
        <v>54941</v>
      </c>
      <c r="B869" s="72">
        <v>43608.854166666664</v>
      </c>
      <c r="C869" s="60" t="s">
        <v>6</v>
      </c>
      <c r="D869" s="60">
        <v>1.3</v>
      </c>
      <c r="E869" s="60">
        <f t="shared" si="434"/>
        <v>1.3</v>
      </c>
      <c r="F869" s="60">
        <v>3</v>
      </c>
      <c r="G869" s="60">
        <f t="shared" si="420"/>
        <v>3</v>
      </c>
      <c r="H869" s="60">
        <v>5</v>
      </c>
      <c r="I869" s="60">
        <f t="shared" si="421"/>
        <v>5</v>
      </c>
      <c r="J869" s="39">
        <f t="shared" si="422"/>
        <v>0.34679057545997405</v>
      </c>
      <c r="K869" s="39">
        <f t="shared" si="423"/>
        <v>-0.57256821752649634</v>
      </c>
      <c r="L869" s="39">
        <f t="shared" si="424"/>
        <v>-0.61026742897824293</v>
      </c>
      <c r="M869" s="39">
        <f t="shared" si="425"/>
        <v>1.5296262219647134</v>
      </c>
      <c r="N869" s="10"/>
      <c r="O869" s="10"/>
      <c r="P869" s="26">
        <f t="shared" si="426"/>
        <v>0.11559685848665802</v>
      </c>
      <c r="Q869" s="26">
        <f t="shared" si="427"/>
        <v>51.155968584866578</v>
      </c>
      <c r="R869" s="60">
        <v>5</v>
      </c>
      <c r="S869" s="60">
        <v>5</v>
      </c>
      <c r="T869" s="60">
        <v>22</v>
      </c>
      <c r="U869" s="60">
        <v>6</v>
      </c>
      <c r="V869" s="60">
        <v>7</v>
      </c>
      <c r="W869" s="60">
        <v>2</v>
      </c>
      <c r="X869" s="40">
        <f t="shared" si="428"/>
        <v>5</v>
      </c>
      <c r="Y869" s="41">
        <f t="shared" si="429"/>
        <v>38.728999999999999</v>
      </c>
      <c r="Z869" s="11"/>
      <c r="AA869" s="41">
        <f t="shared" si="430"/>
        <v>1.4639669868056575</v>
      </c>
      <c r="AB869" s="41">
        <f t="shared" si="431"/>
        <v>64.639669868056572</v>
      </c>
      <c r="AC869" s="60">
        <v>5</v>
      </c>
      <c r="AD869" s="60">
        <v>4</v>
      </c>
      <c r="AE869" s="34">
        <f t="shared" si="444"/>
        <v>9</v>
      </c>
      <c r="AF869" s="5">
        <f t="shared" si="445"/>
        <v>0.78853452295581106</v>
      </c>
      <c r="AG869" s="5">
        <v>48</v>
      </c>
      <c r="AH869" s="5">
        <f t="shared" si="450"/>
        <v>252</v>
      </c>
      <c r="AI869" s="5">
        <f t="shared" si="446"/>
        <v>0.72326824759557773</v>
      </c>
      <c r="AJ869" s="12"/>
      <c r="AK869" s="23">
        <f t="shared" si="447"/>
        <v>0.75590138527569439</v>
      </c>
      <c r="AL869" s="23">
        <f t="shared" si="448"/>
        <v>57.559013852756948</v>
      </c>
      <c r="AM869" s="9">
        <v>5</v>
      </c>
      <c r="AN869" s="9">
        <v>5</v>
      </c>
      <c r="AO869" s="9">
        <v>5</v>
      </c>
      <c r="AP869" s="9">
        <v>5</v>
      </c>
      <c r="AQ869" s="9">
        <v>5</v>
      </c>
      <c r="AR869" s="9">
        <v>5</v>
      </c>
      <c r="AS869" s="13">
        <f t="shared" si="435"/>
        <v>30</v>
      </c>
      <c r="AT869" s="13">
        <f t="shared" si="436"/>
        <v>1.7775686462005913</v>
      </c>
      <c r="AU869" s="13">
        <f t="shared" si="437"/>
        <v>1.6649470603342449</v>
      </c>
      <c r="AV869" s="13">
        <f t="shared" si="438"/>
        <v>1.423502559280414</v>
      </c>
      <c r="AW869" s="13">
        <f t="shared" si="439"/>
        <v>0.7379675953855086</v>
      </c>
      <c r="AX869" s="13">
        <f t="shared" si="440"/>
        <v>1.5727105423407692</v>
      </c>
      <c r="AY869" s="13">
        <f t="shared" si="441"/>
        <v>1.459731357959388</v>
      </c>
      <c r="AZ869" s="13"/>
      <c r="BA869" s="13"/>
      <c r="BB869" s="43">
        <f t="shared" si="442"/>
        <v>1.4394046269168193</v>
      </c>
      <c r="BC869" s="43">
        <f t="shared" si="449"/>
        <v>64.3940462691682</v>
      </c>
      <c r="BD869" s="45">
        <f t="shared" si="443"/>
        <v>3.7748698574848296</v>
      </c>
      <c r="BE869" s="44">
        <f t="shared" si="432"/>
        <v>0.9437174643712074</v>
      </c>
      <c r="BF869" s="45">
        <f t="shared" si="433"/>
        <v>59.437174643712076</v>
      </c>
    </row>
    <row r="870" spans="1:58" customFormat="1">
      <c r="A870" s="34">
        <v>55060</v>
      </c>
      <c r="B870" s="35">
        <v>43607.4375</v>
      </c>
      <c r="C870" s="34" t="s">
        <v>3</v>
      </c>
      <c r="D870" s="34">
        <v>3.5</v>
      </c>
      <c r="E870" s="34">
        <f t="shared" si="434"/>
        <v>3.5</v>
      </c>
      <c r="F870" s="34">
        <v>4</v>
      </c>
      <c r="G870" s="34">
        <f t="shared" si="420"/>
        <v>4</v>
      </c>
      <c r="H870" s="34">
        <v>5</v>
      </c>
      <c r="I870" s="34">
        <f t="shared" si="421"/>
        <v>5</v>
      </c>
      <c r="J870" s="30">
        <f t="shared" si="422"/>
        <v>3.2111333078042152</v>
      </c>
      <c r="K870" s="30">
        <f t="shared" si="423"/>
        <v>1.2389908932628613</v>
      </c>
      <c r="L870" s="30">
        <f t="shared" si="424"/>
        <v>0.44251619257664032</v>
      </c>
      <c r="M870" s="30">
        <f t="shared" si="425"/>
        <v>1.5296262219647134</v>
      </c>
      <c r="N870" s="1"/>
      <c r="O870" s="1"/>
      <c r="P870" s="21">
        <f t="shared" si="426"/>
        <v>1.0703777692680718</v>
      </c>
      <c r="Q870" s="21">
        <f t="shared" si="427"/>
        <v>60.703777692680717</v>
      </c>
      <c r="R870" s="37">
        <v>4</v>
      </c>
      <c r="S870" s="37">
        <v>4</v>
      </c>
      <c r="T870" s="34">
        <v>8</v>
      </c>
      <c r="U870" s="34">
        <v>2</v>
      </c>
      <c r="V870" s="34">
        <v>2</v>
      </c>
      <c r="W870" s="34">
        <v>1</v>
      </c>
      <c r="X870" s="28">
        <f t="shared" si="428"/>
        <v>6</v>
      </c>
      <c r="Y870" s="22">
        <f t="shared" si="429"/>
        <v>15.521000000000001</v>
      </c>
      <c r="Z870" s="3"/>
      <c r="AA870" s="22">
        <f t="shared" si="430"/>
        <v>-1.5391248732860023</v>
      </c>
      <c r="AB870" s="22">
        <f t="shared" si="431"/>
        <v>34.608751267139979</v>
      </c>
      <c r="AC870" s="34">
        <v>4</v>
      </c>
      <c r="AD870" s="34">
        <v>4</v>
      </c>
      <c r="AE870" s="34">
        <f t="shared" si="444"/>
        <v>8</v>
      </c>
      <c r="AF870" s="5">
        <f t="shared" si="445"/>
        <v>0.45101055878998159</v>
      </c>
      <c r="AG870" s="5">
        <v>300</v>
      </c>
      <c r="AH870" s="5">
        <f>300-AG870</f>
        <v>0</v>
      </c>
      <c r="AI870" s="5">
        <f t="shared" si="446"/>
        <v>-3.9468675975013641</v>
      </c>
      <c r="AJ870" s="5"/>
      <c r="AK870" s="23">
        <f t="shared" si="447"/>
        <v>-1.7479285193556913</v>
      </c>
      <c r="AL870" s="23">
        <f t="shared" si="448"/>
        <v>32.520714806443088</v>
      </c>
      <c r="AM870">
        <v>4</v>
      </c>
      <c r="AN870">
        <v>3</v>
      </c>
      <c r="AO870">
        <v>3</v>
      </c>
      <c r="AP870">
        <v>3</v>
      </c>
      <c r="AQ870">
        <v>3</v>
      </c>
      <c r="AR870">
        <v>5</v>
      </c>
      <c r="AS870" s="6">
        <f t="shared" si="435"/>
        <v>21</v>
      </c>
      <c r="AT870" s="6">
        <f t="shared" si="436"/>
        <v>0.62983474426353547</v>
      </c>
      <c r="AU870" s="6">
        <f t="shared" si="437"/>
        <v>-0.52688198111843199</v>
      </c>
      <c r="AV870" s="6">
        <f t="shared" si="438"/>
        <v>-0.82934496931989354</v>
      </c>
      <c r="AW870" s="6">
        <f t="shared" si="439"/>
        <v>-1.2620324046144913</v>
      </c>
      <c r="AX870" s="6">
        <f t="shared" si="440"/>
        <v>-0.81754681637338489</v>
      </c>
      <c r="AY870" s="6">
        <f t="shared" si="441"/>
        <v>1.459731357959388</v>
      </c>
      <c r="AZ870" s="6"/>
      <c r="BA870" s="6"/>
      <c r="BB870" s="24">
        <f t="shared" si="442"/>
        <v>-0.22437334486721303</v>
      </c>
      <c r="BC870" s="24">
        <f t="shared" si="449"/>
        <v>47.756266551327869</v>
      </c>
      <c r="BD870" s="20">
        <f t="shared" si="443"/>
        <v>-2.4410489682408345</v>
      </c>
      <c r="BE870" s="8">
        <f t="shared" si="432"/>
        <v>-0.61026224206020863</v>
      </c>
      <c r="BF870" s="20">
        <f t="shared" si="433"/>
        <v>43.897377579397912</v>
      </c>
    </row>
    <row r="871" spans="1:58" customFormat="1">
      <c r="A871" s="34">
        <v>55060</v>
      </c>
      <c r="B871" s="35">
        <v>43607.557638888888</v>
      </c>
      <c r="C871" s="34" t="s">
        <v>4</v>
      </c>
      <c r="D871" s="34">
        <v>1.3</v>
      </c>
      <c r="E871" s="34">
        <f t="shared" si="434"/>
        <v>1.3</v>
      </c>
      <c r="F871" s="34">
        <v>3</v>
      </c>
      <c r="G871" s="34">
        <f t="shared" si="420"/>
        <v>3</v>
      </c>
      <c r="H871" s="34">
        <v>0</v>
      </c>
      <c r="I871" s="34">
        <f t="shared" si="421"/>
        <v>0</v>
      </c>
      <c r="J871" s="30">
        <f t="shared" si="422"/>
        <v>-2.1748758411847531</v>
      </c>
      <c r="K871" s="30">
        <f t="shared" si="423"/>
        <v>-0.57256821752649634</v>
      </c>
      <c r="L871" s="30">
        <f t="shared" si="424"/>
        <v>-0.61026742897824293</v>
      </c>
      <c r="M871" s="30">
        <f t="shared" si="425"/>
        <v>-0.99204019468001348</v>
      </c>
      <c r="N871" s="1"/>
      <c r="O871" s="1"/>
      <c r="P871" s="21">
        <f t="shared" si="426"/>
        <v>-0.72495861372825099</v>
      </c>
      <c r="Q871" s="21">
        <f t="shared" si="427"/>
        <v>42.750413862717494</v>
      </c>
      <c r="R871" s="34">
        <v>4</v>
      </c>
      <c r="S871" s="34">
        <v>2</v>
      </c>
      <c r="T871" s="34">
        <v>18</v>
      </c>
      <c r="U871" s="34">
        <v>4</v>
      </c>
      <c r="V871" s="34">
        <v>4</v>
      </c>
      <c r="W871" s="34">
        <v>2</v>
      </c>
      <c r="X871" s="28">
        <f t="shared" si="428"/>
        <v>5</v>
      </c>
      <c r="Y871" s="22">
        <f t="shared" si="429"/>
        <v>28.418000000000003</v>
      </c>
      <c r="Z871" s="3"/>
      <c r="AA871" s="22">
        <f t="shared" si="430"/>
        <v>0.12973395641074642</v>
      </c>
      <c r="AB871" s="22">
        <f t="shared" si="431"/>
        <v>51.297339564107467</v>
      </c>
      <c r="AC871" s="34">
        <v>4</v>
      </c>
      <c r="AD871" s="34">
        <v>4</v>
      </c>
      <c r="AE871" s="34">
        <f t="shared" si="444"/>
        <v>8</v>
      </c>
      <c r="AF871" s="5">
        <f t="shared" si="445"/>
        <v>0.45101055878998159</v>
      </c>
      <c r="AG871" s="5">
        <v>300</v>
      </c>
      <c r="AH871" s="5">
        <f t="shared" ref="AH871:AH897" si="451">300-AG871</f>
        <v>0</v>
      </c>
      <c r="AI871" s="5">
        <f t="shared" si="446"/>
        <v>-3.9468675975013641</v>
      </c>
      <c r="AJ871" s="5"/>
      <c r="AK871" s="23">
        <f t="shared" si="447"/>
        <v>-1.7479285193556913</v>
      </c>
      <c r="AL871" s="23">
        <f t="shared" si="448"/>
        <v>32.520714806443088</v>
      </c>
      <c r="AM871">
        <v>4</v>
      </c>
      <c r="AN871">
        <v>3</v>
      </c>
      <c r="AO871">
        <v>3</v>
      </c>
      <c r="AP871">
        <v>3</v>
      </c>
      <c r="AQ871">
        <v>3</v>
      </c>
      <c r="AR871">
        <v>5</v>
      </c>
      <c r="AS871" s="6">
        <f t="shared" si="435"/>
        <v>21</v>
      </c>
      <c r="AT871" s="6">
        <f t="shared" si="436"/>
        <v>0.62983474426353547</v>
      </c>
      <c r="AU871" s="6">
        <f t="shared" si="437"/>
        <v>-0.52688198111843199</v>
      </c>
      <c r="AV871" s="6">
        <f t="shared" si="438"/>
        <v>-0.82934496931989354</v>
      </c>
      <c r="AW871" s="6">
        <f t="shared" si="439"/>
        <v>-1.2620324046144913</v>
      </c>
      <c r="AX871" s="6">
        <f t="shared" si="440"/>
        <v>-0.81754681637338489</v>
      </c>
      <c r="AY871" s="6">
        <f t="shared" si="441"/>
        <v>1.459731357959388</v>
      </c>
      <c r="AZ871" s="6"/>
      <c r="BA871" s="6"/>
      <c r="BB871" s="24">
        <f t="shared" si="442"/>
        <v>-0.22437334486721303</v>
      </c>
      <c r="BC871" s="24">
        <f t="shared" si="449"/>
        <v>47.756266551327869</v>
      </c>
      <c r="BD871" s="20">
        <f t="shared" si="443"/>
        <v>-2.5675265215404091</v>
      </c>
      <c r="BE871" s="8">
        <f t="shared" si="432"/>
        <v>-0.64188163038510226</v>
      </c>
      <c r="BF871" s="20">
        <f t="shared" si="433"/>
        <v>43.581183696148976</v>
      </c>
    </row>
    <row r="872" spans="1:58" customFormat="1">
      <c r="A872" s="34">
        <v>55060</v>
      </c>
      <c r="B872" s="35">
        <v>43607.709027777775</v>
      </c>
      <c r="C872" s="34" t="s">
        <v>5</v>
      </c>
      <c r="D872" s="34">
        <v>3</v>
      </c>
      <c r="E872" s="34">
        <f t="shared" si="434"/>
        <v>3</v>
      </c>
      <c r="F872" s="34">
        <v>4</v>
      </c>
      <c r="G872" s="34">
        <f t="shared" si="420"/>
        <v>4</v>
      </c>
      <c r="H872" s="34">
        <v>3</v>
      </c>
      <c r="I872" s="34">
        <f t="shared" si="421"/>
        <v>3</v>
      </c>
      <c r="J872" s="30">
        <f t="shared" si="422"/>
        <v>1.7907487614214703</v>
      </c>
      <c r="K872" s="30">
        <f t="shared" si="423"/>
        <v>0.82727291353800725</v>
      </c>
      <c r="L872" s="30">
        <f t="shared" si="424"/>
        <v>0.44251619257664032</v>
      </c>
      <c r="M872" s="30">
        <f t="shared" si="425"/>
        <v>0.52095965530682276</v>
      </c>
      <c r="N872" s="1"/>
      <c r="O872" s="1"/>
      <c r="P872" s="21">
        <f t="shared" si="426"/>
        <v>0.59691625380715674</v>
      </c>
      <c r="Q872" s="21">
        <f t="shared" si="427"/>
        <v>55.969162538071565</v>
      </c>
      <c r="R872" s="34">
        <v>4</v>
      </c>
      <c r="S872" s="34">
        <v>4</v>
      </c>
      <c r="T872" s="34">
        <v>20</v>
      </c>
      <c r="U872" s="34">
        <v>6</v>
      </c>
      <c r="V872" s="34">
        <v>6</v>
      </c>
      <c r="W872" s="34">
        <v>2</v>
      </c>
      <c r="X872" s="28">
        <f t="shared" si="428"/>
        <v>5</v>
      </c>
      <c r="Y872" s="22">
        <f t="shared" si="429"/>
        <v>34.869999999999997</v>
      </c>
      <c r="Z872" s="3"/>
      <c r="AA872" s="22">
        <f t="shared" si="430"/>
        <v>0.96461626773922693</v>
      </c>
      <c r="AB872" s="22">
        <f t="shared" si="431"/>
        <v>59.646162677392269</v>
      </c>
      <c r="AC872" s="34">
        <v>4</v>
      </c>
      <c r="AD872" s="34">
        <v>4</v>
      </c>
      <c r="AE872" s="34">
        <f t="shared" si="444"/>
        <v>8</v>
      </c>
      <c r="AF872" s="5">
        <f t="shared" si="445"/>
        <v>0.45101055878998159</v>
      </c>
      <c r="AG872" s="5">
        <v>300</v>
      </c>
      <c r="AH872" s="5">
        <f t="shared" si="451"/>
        <v>0</v>
      </c>
      <c r="AI872" s="5">
        <f t="shared" si="446"/>
        <v>-3.9468675975013641</v>
      </c>
      <c r="AJ872" s="5"/>
      <c r="AK872" s="23">
        <f t="shared" si="447"/>
        <v>-1.7479285193556913</v>
      </c>
      <c r="AL872" s="23">
        <f t="shared" si="448"/>
        <v>32.520714806443088</v>
      </c>
      <c r="AM872">
        <v>4</v>
      </c>
      <c r="AN872">
        <v>3</v>
      </c>
      <c r="AO872">
        <v>3</v>
      </c>
      <c r="AP872">
        <v>3</v>
      </c>
      <c r="AQ872">
        <v>3</v>
      </c>
      <c r="AR872">
        <v>5</v>
      </c>
      <c r="AS872" s="6">
        <f t="shared" si="435"/>
        <v>21</v>
      </c>
      <c r="AT872" s="6">
        <f t="shared" si="436"/>
        <v>0.62983474426353547</v>
      </c>
      <c r="AU872" s="6">
        <f t="shared" si="437"/>
        <v>-0.52688198111843199</v>
      </c>
      <c r="AV872" s="6">
        <f t="shared" si="438"/>
        <v>-0.82934496931989354</v>
      </c>
      <c r="AW872" s="6">
        <f t="shared" si="439"/>
        <v>-1.2620324046144913</v>
      </c>
      <c r="AX872" s="6">
        <f t="shared" si="440"/>
        <v>-0.81754681637338489</v>
      </c>
      <c r="AY872" s="6">
        <f t="shared" si="441"/>
        <v>1.459731357959388</v>
      </c>
      <c r="AZ872" s="6"/>
      <c r="BA872" s="6"/>
      <c r="BB872" s="24">
        <f t="shared" si="442"/>
        <v>-0.22437334486721303</v>
      </c>
      <c r="BC872" s="24">
        <f t="shared" si="449"/>
        <v>47.756266551327869</v>
      </c>
      <c r="BD872" s="20">
        <f t="shared" si="443"/>
        <v>-0.41076934267652077</v>
      </c>
      <c r="BE872" s="8">
        <f t="shared" si="432"/>
        <v>-0.10269233566913019</v>
      </c>
      <c r="BF872" s="20">
        <f t="shared" si="433"/>
        <v>48.973076643308701</v>
      </c>
    </row>
    <row r="873" spans="1:58" customFormat="1">
      <c r="A873" s="34">
        <v>55060</v>
      </c>
      <c r="B873" s="35">
        <v>43607.854166666664</v>
      </c>
      <c r="C873" s="34" t="s">
        <v>6</v>
      </c>
      <c r="D873" s="34">
        <v>1.3</v>
      </c>
      <c r="E873" s="34">
        <f t="shared" si="434"/>
        <v>1.3</v>
      </c>
      <c r="F873" s="34">
        <v>3</v>
      </c>
      <c r="G873" s="34">
        <f t="shared" si="420"/>
        <v>3</v>
      </c>
      <c r="H873" s="34">
        <v>0</v>
      </c>
      <c r="I873" s="34">
        <f t="shared" si="421"/>
        <v>0</v>
      </c>
      <c r="J873" s="30">
        <f t="shared" si="422"/>
        <v>-2.1748758411847531</v>
      </c>
      <c r="K873" s="30">
        <f t="shared" si="423"/>
        <v>-0.57256821752649634</v>
      </c>
      <c r="L873" s="30">
        <f t="shared" si="424"/>
        <v>-0.61026742897824293</v>
      </c>
      <c r="M873" s="30">
        <f t="shared" si="425"/>
        <v>-0.99204019468001348</v>
      </c>
      <c r="N873" s="1"/>
      <c r="O873" s="1"/>
      <c r="P873" s="21">
        <f t="shared" si="426"/>
        <v>-0.72495861372825099</v>
      </c>
      <c r="Q873" s="21">
        <f t="shared" si="427"/>
        <v>42.750413862717494</v>
      </c>
      <c r="R873" s="34">
        <v>4</v>
      </c>
      <c r="S873" s="34">
        <v>4</v>
      </c>
      <c r="T873" s="34">
        <v>17</v>
      </c>
      <c r="U873" s="34">
        <v>5</v>
      </c>
      <c r="V873" s="34">
        <v>4</v>
      </c>
      <c r="W873" s="34">
        <v>2</v>
      </c>
      <c r="X873" s="28">
        <f t="shared" si="428"/>
        <v>5</v>
      </c>
      <c r="Y873" s="22">
        <f t="shared" si="429"/>
        <v>29.137</v>
      </c>
      <c r="Z873" s="3"/>
      <c r="AA873" s="22">
        <f t="shared" si="430"/>
        <v>0.22277183332413389</v>
      </c>
      <c r="AB873" s="22">
        <f t="shared" si="431"/>
        <v>52.227718333241341</v>
      </c>
      <c r="AC873" s="34">
        <v>4</v>
      </c>
      <c r="AD873" s="34">
        <v>4</v>
      </c>
      <c r="AE873" s="34">
        <f t="shared" si="444"/>
        <v>8</v>
      </c>
      <c r="AF873" s="5">
        <f t="shared" si="445"/>
        <v>0.45101055878998159</v>
      </c>
      <c r="AG873" s="5">
        <v>300</v>
      </c>
      <c r="AH873" s="5">
        <f t="shared" si="451"/>
        <v>0</v>
      </c>
      <c r="AI873" s="5">
        <f t="shared" si="446"/>
        <v>-3.9468675975013641</v>
      </c>
      <c r="AJ873" s="5"/>
      <c r="AK873" s="23">
        <f t="shared" si="447"/>
        <v>-1.7479285193556913</v>
      </c>
      <c r="AL873" s="23">
        <f t="shared" si="448"/>
        <v>32.520714806443088</v>
      </c>
      <c r="AM873">
        <v>4</v>
      </c>
      <c r="AN873">
        <v>3</v>
      </c>
      <c r="AO873">
        <v>3</v>
      </c>
      <c r="AP873">
        <v>3</v>
      </c>
      <c r="AQ873">
        <v>3</v>
      </c>
      <c r="AR873">
        <v>5</v>
      </c>
      <c r="AS873" s="6">
        <f t="shared" si="435"/>
        <v>21</v>
      </c>
      <c r="AT873" s="6">
        <f t="shared" si="436"/>
        <v>0.62983474426353547</v>
      </c>
      <c r="AU873" s="6">
        <f t="shared" si="437"/>
        <v>-0.52688198111843199</v>
      </c>
      <c r="AV873" s="6">
        <f t="shared" si="438"/>
        <v>-0.82934496931989354</v>
      </c>
      <c r="AW873" s="6">
        <f t="shared" si="439"/>
        <v>-1.2620324046144913</v>
      </c>
      <c r="AX873" s="6">
        <f t="shared" si="440"/>
        <v>-0.81754681637338489</v>
      </c>
      <c r="AY873" s="6">
        <f t="shared" si="441"/>
        <v>1.459731357959388</v>
      </c>
      <c r="AZ873" s="6"/>
      <c r="BA873" s="6"/>
      <c r="BB873" s="24">
        <f t="shared" si="442"/>
        <v>-0.22437334486721303</v>
      </c>
      <c r="BC873" s="24">
        <f t="shared" si="449"/>
        <v>47.756266551327869</v>
      </c>
      <c r="BD873" s="20">
        <f t="shared" si="443"/>
        <v>-2.4744886446270211</v>
      </c>
      <c r="BE873" s="8">
        <f t="shared" si="432"/>
        <v>-0.61862216115675528</v>
      </c>
      <c r="BF873" s="20">
        <f t="shared" si="433"/>
        <v>43.813778388432446</v>
      </c>
    </row>
    <row r="874" spans="1:58" customFormat="1">
      <c r="A874" s="34">
        <v>55060</v>
      </c>
      <c r="B874" s="35">
        <v>43608.4375</v>
      </c>
      <c r="C874" s="34" t="s">
        <v>7</v>
      </c>
      <c r="D874" s="34">
        <v>1.3</v>
      </c>
      <c r="E874" s="34">
        <f t="shared" si="434"/>
        <v>1.3</v>
      </c>
      <c r="F874" s="34">
        <v>3</v>
      </c>
      <c r="G874" s="34">
        <f t="shared" si="420"/>
        <v>3</v>
      </c>
      <c r="H874" s="34">
        <v>0</v>
      </c>
      <c r="I874" s="34">
        <f t="shared" si="421"/>
        <v>0</v>
      </c>
      <c r="J874" s="30">
        <f t="shared" si="422"/>
        <v>-2.1748758411847531</v>
      </c>
      <c r="K874" s="30">
        <f t="shared" si="423"/>
        <v>-0.57256821752649634</v>
      </c>
      <c r="L874" s="30">
        <f t="shared" si="424"/>
        <v>-0.61026742897824293</v>
      </c>
      <c r="M874" s="30">
        <f t="shared" si="425"/>
        <v>-0.99204019468001348</v>
      </c>
      <c r="N874" s="1"/>
      <c r="O874" s="1"/>
      <c r="P874" s="21">
        <f t="shared" si="426"/>
        <v>-0.72495861372825099</v>
      </c>
      <c r="Q874" s="21">
        <f t="shared" si="427"/>
        <v>42.750413862717494</v>
      </c>
      <c r="R874" s="34">
        <v>4</v>
      </c>
      <c r="S874" s="34">
        <v>5</v>
      </c>
      <c r="T874" s="34">
        <v>21</v>
      </c>
      <c r="U874" s="34">
        <v>7</v>
      </c>
      <c r="V874" s="34">
        <v>7</v>
      </c>
      <c r="W874" s="34">
        <v>2</v>
      </c>
      <c r="X874" s="28">
        <f t="shared" si="428"/>
        <v>5</v>
      </c>
      <c r="Y874" s="22">
        <f t="shared" si="429"/>
        <v>38.095999999999997</v>
      </c>
      <c r="Z874" s="3"/>
      <c r="AA874" s="22">
        <f t="shared" si="430"/>
        <v>1.3820574234034673</v>
      </c>
      <c r="AB874" s="22">
        <f t="shared" si="431"/>
        <v>63.820574234034673</v>
      </c>
      <c r="AC874" s="34">
        <v>5</v>
      </c>
      <c r="AD874" s="34">
        <v>5</v>
      </c>
      <c r="AE874" s="34">
        <f t="shared" si="444"/>
        <v>10</v>
      </c>
      <c r="AF874" s="5">
        <f t="shared" si="445"/>
        <v>1.1260584871216406</v>
      </c>
      <c r="AG874" s="5">
        <v>300</v>
      </c>
      <c r="AH874" s="5">
        <f t="shared" si="451"/>
        <v>0</v>
      </c>
      <c r="AI874" s="5">
        <f t="shared" si="446"/>
        <v>-3.9468675975013641</v>
      </c>
      <c r="AJ874" s="5"/>
      <c r="AK874" s="23">
        <f t="shared" si="447"/>
        <v>-1.4104045551898619</v>
      </c>
      <c r="AL874" s="23">
        <f t="shared" si="448"/>
        <v>35.895954448101378</v>
      </c>
      <c r="AM874">
        <v>4</v>
      </c>
      <c r="AN874">
        <v>4</v>
      </c>
      <c r="AO874">
        <v>4</v>
      </c>
      <c r="AP874">
        <v>3</v>
      </c>
      <c r="AQ874">
        <v>4</v>
      </c>
      <c r="AR874">
        <v>4</v>
      </c>
      <c r="AS874" s="6">
        <f t="shared" si="435"/>
        <v>23</v>
      </c>
      <c r="AT874" s="6">
        <f t="shared" si="436"/>
        <v>0.62983474426353547</v>
      </c>
      <c r="AU874" s="6">
        <f t="shared" si="437"/>
        <v>0.56903253960790645</v>
      </c>
      <c r="AV874" s="6">
        <f t="shared" si="438"/>
        <v>0.2970787949802603</v>
      </c>
      <c r="AW874" s="6">
        <f t="shared" si="439"/>
        <v>-1.2620324046144913</v>
      </c>
      <c r="AX874" s="6">
        <f t="shared" si="440"/>
        <v>0.37758186298369223</v>
      </c>
      <c r="AY874" s="6">
        <f t="shared" si="441"/>
        <v>0.25555636805068033</v>
      </c>
      <c r="AZ874" s="6"/>
      <c r="BA874" s="6"/>
      <c r="BB874" s="24">
        <f t="shared" si="442"/>
        <v>0.14450865087859721</v>
      </c>
      <c r="BC874" s="24">
        <f t="shared" si="449"/>
        <v>51.44508650878597</v>
      </c>
      <c r="BD874" s="20">
        <f t="shared" si="443"/>
        <v>-0.60879709463604836</v>
      </c>
      <c r="BE874" s="8">
        <f t="shared" si="432"/>
        <v>-0.15219927365901209</v>
      </c>
      <c r="BF874" s="20">
        <f t="shared" si="433"/>
        <v>48.478007263409879</v>
      </c>
    </row>
    <row r="875" spans="1:58" customFormat="1">
      <c r="A875" s="34">
        <v>55060</v>
      </c>
      <c r="B875" s="35">
        <v>43608.618055555555</v>
      </c>
      <c r="C875" s="34" t="s">
        <v>4</v>
      </c>
      <c r="D875" s="34">
        <v>1.3</v>
      </c>
      <c r="E875" s="34">
        <f t="shared" si="434"/>
        <v>1.3</v>
      </c>
      <c r="F875" s="34">
        <v>3</v>
      </c>
      <c r="G875" s="34">
        <f t="shared" si="420"/>
        <v>3</v>
      </c>
      <c r="H875" s="34">
        <v>0</v>
      </c>
      <c r="I875" s="34">
        <f t="shared" si="421"/>
        <v>0</v>
      </c>
      <c r="J875" s="30">
        <f t="shared" si="422"/>
        <v>-2.1748758411847531</v>
      </c>
      <c r="K875" s="30">
        <f t="shared" si="423"/>
        <v>-0.57256821752649634</v>
      </c>
      <c r="L875" s="30">
        <f t="shared" si="424"/>
        <v>-0.61026742897824293</v>
      </c>
      <c r="M875" s="30">
        <f t="shared" si="425"/>
        <v>-0.99204019468001348</v>
      </c>
      <c r="N875" s="1"/>
      <c r="O875" s="1"/>
      <c r="P875" s="21">
        <f t="shared" si="426"/>
        <v>-0.72495861372825099</v>
      </c>
      <c r="Q875" s="21">
        <f t="shared" si="427"/>
        <v>42.750413862717494</v>
      </c>
      <c r="R875" s="34">
        <v>3</v>
      </c>
      <c r="S875" s="34">
        <v>2</v>
      </c>
      <c r="T875" s="34">
        <v>19</v>
      </c>
      <c r="U875" s="34">
        <v>5</v>
      </c>
      <c r="V875" s="34">
        <v>5</v>
      </c>
      <c r="W875" s="34">
        <v>2</v>
      </c>
      <c r="X875" s="28">
        <f t="shared" si="428"/>
        <v>5</v>
      </c>
      <c r="Y875" s="22">
        <f t="shared" si="429"/>
        <v>30.694999999999997</v>
      </c>
      <c r="Z875" s="3"/>
      <c r="AA875" s="22">
        <f t="shared" si="430"/>
        <v>0.42437546646885965</v>
      </c>
      <c r="AB875" s="22">
        <f t="shared" si="431"/>
        <v>54.243754664688595</v>
      </c>
      <c r="AC875" s="34">
        <v>5</v>
      </c>
      <c r="AD875" s="34">
        <v>5</v>
      </c>
      <c r="AE875" s="34">
        <f t="shared" si="444"/>
        <v>10</v>
      </c>
      <c r="AF875" s="5">
        <f t="shared" si="445"/>
        <v>1.1260584871216406</v>
      </c>
      <c r="AG875" s="5">
        <v>300</v>
      </c>
      <c r="AH875" s="5">
        <f t="shared" si="451"/>
        <v>0</v>
      </c>
      <c r="AI875" s="5">
        <f t="shared" si="446"/>
        <v>-3.9468675975013641</v>
      </c>
      <c r="AJ875" s="5"/>
      <c r="AK875" s="23">
        <f t="shared" si="447"/>
        <v>-1.4104045551898619</v>
      </c>
      <c r="AL875" s="23">
        <f t="shared" si="448"/>
        <v>35.895954448101378</v>
      </c>
      <c r="AM875">
        <v>4</v>
      </c>
      <c r="AN875">
        <v>4</v>
      </c>
      <c r="AO875">
        <v>4</v>
      </c>
      <c r="AP875">
        <v>3</v>
      </c>
      <c r="AQ875">
        <v>4</v>
      </c>
      <c r="AR875">
        <v>4</v>
      </c>
      <c r="AS875" s="6">
        <f t="shared" si="435"/>
        <v>23</v>
      </c>
      <c r="AT875" s="6">
        <f t="shared" si="436"/>
        <v>0.62983474426353547</v>
      </c>
      <c r="AU875" s="6">
        <f t="shared" si="437"/>
        <v>0.56903253960790645</v>
      </c>
      <c r="AV875" s="6">
        <f t="shared" si="438"/>
        <v>0.2970787949802603</v>
      </c>
      <c r="AW875" s="6">
        <f t="shared" si="439"/>
        <v>-1.2620324046144913</v>
      </c>
      <c r="AX875" s="6">
        <f t="shared" si="440"/>
        <v>0.37758186298369223</v>
      </c>
      <c r="AY875" s="6">
        <f t="shared" si="441"/>
        <v>0.25555636805068033</v>
      </c>
      <c r="AZ875" s="6"/>
      <c r="BA875" s="6"/>
      <c r="BB875" s="24">
        <f t="shared" si="442"/>
        <v>0.14450865087859721</v>
      </c>
      <c r="BC875" s="24">
        <f t="shared" si="449"/>
        <v>51.44508650878597</v>
      </c>
      <c r="BD875" s="20">
        <f t="shared" si="443"/>
        <v>-1.5664790515706559</v>
      </c>
      <c r="BE875" s="8">
        <f t="shared" si="432"/>
        <v>-0.39161976289266398</v>
      </c>
      <c r="BF875" s="20">
        <f t="shared" si="433"/>
        <v>46.083802371073361</v>
      </c>
    </row>
    <row r="876" spans="1:58" customFormat="1">
      <c r="A876" s="34">
        <v>55060</v>
      </c>
      <c r="B876" s="35">
        <v>43608.736111111109</v>
      </c>
      <c r="C876" s="34" t="s">
        <v>5</v>
      </c>
      <c r="D876" s="34">
        <v>1.5</v>
      </c>
      <c r="E876" s="34">
        <f t="shared" si="434"/>
        <v>1.5</v>
      </c>
      <c r="F876" s="34">
        <v>4</v>
      </c>
      <c r="G876" s="34">
        <f t="shared" si="420"/>
        <v>4</v>
      </c>
      <c r="H876" s="34">
        <v>0</v>
      </c>
      <c r="I876" s="34">
        <f t="shared" si="421"/>
        <v>0</v>
      </c>
      <c r="J876" s="30">
        <f t="shared" si="422"/>
        <v>-0.95740502773992797</v>
      </c>
      <c r="K876" s="30">
        <f t="shared" si="423"/>
        <v>-0.40788102563655476</v>
      </c>
      <c r="L876" s="30">
        <f t="shared" si="424"/>
        <v>0.44251619257664032</v>
      </c>
      <c r="M876" s="30">
        <f t="shared" si="425"/>
        <v>-0.99204019468001348</v>
      </c>
      <c r="N876" s="1"/>
      <c r="O876" s="1"/>
      <c r="P876" s="21">
        <f t="shared" si="426"/>
        <v>-0.31913500924664268</v>
      </c>
      <c r="Q876" s="21">
        <f t="shared" si="427"/>
        <v>46.808649907533571</v>
      </c>
      <c r="R876" s="37">
        <v>4</v>
      </c>
      <c r="S876" s="37">
        <v>4</v>
      </c>
      <c r="T876" s="34">
        <v>8</v>
      </c>
      <c r="U876" s="34">
        <v>2</v>
      </c>
      <c r="V876" s="34">
        <v>2</v>
      </c>
      <c r="W876" s="34">
        <v>1</v>
      </c>
      <c r="X876" s="28">
        <f t="shared" si="428"/>
        <v>6</v>
      </c>
      <c r="Y876" s="22">
        <f t="shared" si="429"/>
        <v>15.521000000000001</v>
      </c>
      <c r="Z876" s="3"/>
      <c r="AA876" s="22">
        <f t="shared" si="430"/>
        <v>-1.5391248732860023</v>
      </c>
      <c r="AB876" s="22">
        <f t="shared" si="431"/>
        <v>34.608751267139979</v>
      </c>
      <c r="AC876" s="34">
        <v>5</v>
      </c>
      <c r="AD876" s="34">
        <v>5</v>
      </c>
      <c r="AE876" s="34">
        <f t="shared" si="444"/>
        <v>10</v>
      </c>
      <c r="AF876" s="5">
        <f t="shared" si="445"/>
        <v>1.1260584871216406</v>
      </c>
      <c r="AG876" s="5">
        <v>300</v>
      </c>
      <c r="AH876" s="5">
        <f t="shared" si="451"/>
        <v>0</v>
      </c>
      <c r="AI876" s="5">
        <f t="shared" si="446"/>
        <v>-3.9468675975013641</v>
      </c>
      <c r="AJ876" s="5"/>
      <c r="AK876" s="23">
        <f t="shared" si="447"/>
        <v>-1.4104045551898619</v>
      </c>
      <c r="AL876" s="23">
        <f t="shared" si="448"/>
        <v>35.895954448101378</v>
      </c>
      <c r="AM876">
        <v>4</v>
      </c>
      <c r="AN876">
        <v>4</v>
      </c>
      <c r="AO876">
        <v>4</v>
      </c>
      <c r="AP876">
        <v>3</v>
      </c>
      <c r="AQ876">
        <v>4</v>
      </c>
      <c r="AR876">
        <v>4</v>
      </c>
      <c r="AS876" s="6">
        <f t="shared" si="435"/>
        <v>23</v>
      </c>
      <c r="AT876" s="6">
        <f t="shared" si="436"/>
        <v>0.62983474426353547</v>
      </c>
      <c r="AU876" s="6">
        <f t="shared" si="437"/>
        <v>0.56903253960790645</v>
      </c>
      <c r="AV876" s="6">
        <f t="shared" si="438"/>
        <v>0.2970787949802603</v>
      </c>
      <c r="AW876" s="6">
        <f t="shared" si="439"/>
        <v>-1.2620324046144913</v>
      </c>
      <c r="AX876" s="6">
        <f t="shared" si="440"/>
        <v>0.37758186298369223</v>
      </c>
      <c r="AY876" s="6">
        <f t="shared" si="441"/>
        <v>0.25555636805068033</v>
      </c>
      <c r="AZ876" s="6"/>
      <c r="BA876" s="6"/>
      <c r="BB876" s="24">
        <f t="shared" si="442"/>
        <v>0.14450865087859721</v>
      </c>
      <c r="BC876" s="24">
        <f t="shared" si="449"/>
        <v>51.44508650878597</v>
      </c>
      <c r="BD876" s="20">
        <f t="shared" si="443"/>
        <v>-3.1241557868439096</v>
      </c>
      <c r="BE876" s="8">
        <f t="shared" si="432"/>
        <v>-0.7810389467109774</v>
      </c>
      <c r="BF876" s="20">
        <f t="shared" si="433"/>
        <v>42.189610532890228</v>
      </c>
    </row>
    <row r="877" spans="1:58" customFormat="1">
      <c r="A877" s="34">
        <v>55060</v>
      </c>
      <c r="B877" s="35">
        <v>43608.854166666664</v>
      </c>
      <c r="C877" s="34" t="s">
        <v>6</v>
      </c>
      <c r="D877" s="34">
        <v>0.95</v>
      </c>
      <c r="E877" s="34">
        <f t="shared" si="434"/>
        <v>0.95</v>
      </c>
      <c r="F877" s="34">
        <v>4</v>
      </c>
      <c r="G877" s="34">
        <f t="shared" si="420"/>
        <v>4</v>
      </c>
      <c r="H877" s="34">
        <v>0</v>
      </c>
      <c r="I877" s="34">
        <f t="shared" si="421"/>
        <v>0</v>
      </c>
      <c r="J877" s="30">
        <f t="shared" si="422"/>
        <v>-1.4102948054372675</v>
      </c>
      <c r="K877" s="30">
        <f t="shared" si="423"/>
        <v>-0.86077080333389422</v>
      </c>
      <c r="L877" s="30">
        <f t="shared" si="424"/>
        <v>0.44251619257664032</v>
      </c>
      <c r="M877" s="30">
        <f t="shared" si="425"/>
        <v>-0.99204019468001348</v>
      </c>
      <c r="N877" s="1"/>
      <c r="O877" s="1"/>
      <c r="P877" s="21">
        <f t="shared" si="426"/>
        <v>-0.47009826847908914</v>
      </c>
      <c r="Q877" s="21">
        <f t="shared" si="427"/>
        <v>45.299017315209106</v>
      </c>
      <c r="R877" s="34">
        <v>4</v>
      </c>
      <c r="S877" s="34">
        <v>4</v>
      </c>
      <c r="T877" s="34">
        <v>19</v>
      </c>
      <c r="U877" s="34">
        <v>5</v>
      </c>
      <c r="V877" s="34">
        <v>5</v>
      </c>
      <c r="W877" s="34">
        <v>2</v>
      </c>
      <c r="X877" s="28">
        <f t="shared" si="428"/>
        <v>5</v>
      </c>
      <c r="Y877" s="22">
        <f t="shared" si="429"/>
        <v>32.047000000000004</v>
      </c>
      <c r="Z877" s="3"/>
      <c r="AA877" s="22">
        <f t="shared" si="430"/>
        <v>0.59932290678443823</v>
      </c>
      <c r="AB877" s="22">
        <f t="shared" si="431"/>
        <v>55.993229067844382</v>
      </c>
      <c r="AC877" s="34">
        <v>5</v>
      </c>
      <c r="AD877" s="34">
        <v>5</v>
      </c>
      <c r="AE877" s="34">
        <f t="shared" si="444"/>
        <v>10</v>
      </c>
      <c r="AF877" s="5">
        <f t="shared" si="445"/>
        <v>1.1260584871216406</v>
      </c>
      <c r="AG877" s="5">
        <v>300</v>
      </c>
      <c r="AH877" s="5">
        <f t="shared" si="451"/>
        <v>0</v>
      </c>
      <c r="AI877" s="5">
        <f t="shared" si="446"/>
        <v>-3.9468675975013641</v>
      </c>
      <c r="AJ877" s="5"/>
      <c r="AK877" s="23">
        <f t="shared" si="447"/>
        <v>-1.4104045551898619</v>
      </c>
      <c r="AL877" s="23">
        <f t="shared" si="448"/>
        <v>35.895954448101378</v>
      </c>
      <c r="AM877">
        <v>4</v>
      </c>
      <c r="AN877">
        <v>4</v>
      </c>
      <c r="AO877">
        <v>4</v>
      </c>
      <c r="AP877">
        <v>3</v>
      </c>
      <c r="AQ877">
        <v>4</v>
      </c>
      <c r="AR877">
        <v>4</v>
      </c>
      <c r="AS877" s="6">
        <f t="shared" si="435"/>
        <v>23</v>
      </c>
      <c r="AT877" s="6">
        <f t="shared" si="436"/>
        <v>0.62983474426353547</v>
      </c>
      <c r="AU877" s="6">
        <f t="shared" si="437"/>
        <v>0.56903253960790645</v>
      </c>
      <c r="AV877" s="6">
        <f t="shared" si="438"/>
        <v>0.2970787949802603</v>
      </c>
      <c r="AW877" s="6">
        <f t="shared" si="439"/>
        <v>-1.2620324046144913</v>
      </c>
      <c r="AX877" s="6">
        <f t="shared" si="440"/>
        <v>0.37758186298369223</v>
      </c>
      <c r="AY877" s="6">
        <f t="shared" si="441"/>
        <v>0.25555636805068033</v>
      </c>
      <c r="AZ877" s="6"/>
      <c r="BA877" s="6"/>
      <c r="BB877" s="24">
        <f t="shared" si="442"/>
        <v>0.14450865087859721</v>
      </c>
      <c r="BC877" s="24">
        <f t="shared" si="449"/>
        <v>51.44508650878597</v>
      </c>
      <c r="BD877" s="20">
        <f t="shared" si="443"/>
        <v>-1.1366712660059157</v>
      </c>
      <c r="BE877" s="8">
        <f t="shared" si="432"/>
        <v>-0.28416781650147893</v>
      </c>
      <c r="BF877" s="20">
        <f t="shared" si="433"/>
        <v>47.158321834985209</v>
      </c>
    </row>
    <row r="878" spans="1:58" customFormat="1">
      <c r="A878" s="34">
        <v>55060</v>
      </c>
      <c r="B878" s="35">
        <v>43609.4375</v>
      </c>
      <c r="C878" s="34" t="s">
        <v>8</v>
      </c>
      <c r="D878" s="34">
        <v>1.3</v>
      </c>
      <c r="E878" s="34">
        <f t="shared" si="434"/>
        <v>1.3</v>
      </c>
      <c r="F878" s="34">
        <v>5</v>
      </c>
      <c r="G878" s="34">
        <f t="shared" si="420"/>
        <v>5</v>
      </c>
      <c r="H878" s="34">
        <v>4</v>
      </c>
      <c r="I878" s="34">
        <f t="shared" si="421"/>
        <v>4</v>
      </c>
      <c r="J878" s="30">
        <f t="shared" si="422"/>
        <v>1.9480245352407954</v>
      </c>
      <c r="K878" s="30">
        <f t="shared" si="423"/>
        <v>-0.57256821752649634</v>
      </c>
      <c r="L878" s="30">
        <f t="shared" si="424"/>
        <v>1.4952998141315237</v>
      </c>
      <c r="M878" s="30">
        <f t="shared" si="425"/>
        <v>1.0252929386357681</v>
      </c>
      <c r="N878" s="1"/>
      <c r="O878" s="1"/>
      <c r="P878" s="21">
        <f t="shared" si="426"/>
        <v>0.64934151174693178</v>
      </c>
      <c r="Q878" s="21">
        <f t="shared" si="427"/>
        <v>56.493415117469318</v>
      </c>
      <c r="R878" s="34">
        <v>4</v>
      </c>
      <c r="S878" s="34">
        <v>4</v>
      </c>
      <c r="T878" s="34">
        <v>19</v>
      </c>
      <c r="U878" s="34">
        <v>5</v>
      </c>
      <c r="V878" s="34">
        <v>5</v>
      </c>
      <c r="W878" s="34">
        <v>2</v>
      </c>
      <c r="X878" s="28">
        <f t="shared" si="428"/>
        <v>5</v>
      </c>
      <c r="Y878" s="22">
        <f t="shared" si="429"/>
        <v>32.047000000000004</v>
      </c>
      <c r="Z878" s="3"/>
      <c r="AA878" s="22">
        <f t="shared" si="430"/>
        <v>0.59932290678443823</v>
      </c>
      <c r="AB878" s="22">
        <f t="shared" si="431"/>
        <v>55.993229067844382</v>
      </c>
      <c r="AC878" s="34">
        <v>5</v>
      </c>
      <c r="AD878" s="34">
        <v>5</v>
      </c>
      <c r="AE878" s="34">
        <f t="shared" si="444"/>
        <v>10</v>
      </c>
      <c r="AF878" s="5">
        <f t="shared" si="445"/>
        <v>1.1260584871216406</v>
      </c>
      <c r="AG878" s="5">
        <v>300</v>
      </c>
      <c r="AH878" s="5">
        <f t="shared" si="451"/>
        <v>0</v>
      </c>
      <c r="AI878" s="5">
        <f t="shared" si="446"/>
        <v>-3.9468675975013641</v>
      </c>
      <c r="AJ878" s="5"/>
      <c r="AK878" s="23">
        <f t="shared" si="447"/>
        <v>-1.4104045551898619</v>
      </c>
      <c r="AL878" s="23">
        <f t="shared" si="448"/>
        <v>35.895954448101378</v>
      </c>
      <c r="AM878">
        <v>2</v>
      </c>
      <c r="AN878">
        <v>3</v>
      </c>
      <c r="AO878">
        <v>2</v>
      </c>
      <c r="AP878">
        <v>4</v>
      </c>
      <c r="AQ878">
        <v>4</v>
      </c>
      <c r="AR878">
        <v>5</v>
      </c>
      <c r="AS878" s="6">
        <f t="shared" si="435"/>
        <v>20</v>
      </c>
      <c r="AT878" s="6">
        <f t="shared" si="436"/>
        <v>-1.6656330596105762</v>
      </c>
      <c r="AU878" s="6">
        <f t="shared" si="437"/>
        <v>-0.52688198111843199</v>
      </c>
      <c r="AV878" s="6">
        <f t="shared" si="438"/>
        <v>-1.9557687336200473</v>
      </c>
      <c r="AW878" s="6">
        <f t="shared" si="439"/>
        <v>-0.2620324046144914</v>
      </c>
      <c r="AX878" s="6">
        <f t="shared" si="440"/>
        <v>0.37758186298369223</v>
      </c>
      <c r="AY878" s="6">
        <f t="shared" si="441"/>
        <v>1.459731357959388</v>
      </c>
      <c r="AZ878" s="6"/>
      <c r="BA878" s="6"/>
      <c r="BB878" s="24">
        <f t="shared" si="442"/>
        <v>-0.42883382633674455</v>
      </c>
      <c r="BC878" s="24">
        <f t="shared" si="449"/>
        <v>45.711661736632557</v>
      </c>
      <c r="BD878" s="20">
        <f t="shared" si="443"/>
        <v>-0.59057396299523646</v>
      </c>
      <c r="BE878" s="8">
        <f t="shared" si="432"/>
        <v>-0.14764349074880911</v>
      </c>
      <c r="BF878" s="20">
        <f t="shared" si="433"/>
        <v>48.523565092511909</v>
      </c>
    </row>
    <row r="879" spans="1:58" customFormat="1">
      <c r="A879" s="34">
        <v>55060</v>
      </c>
      <c r="B879" s="35">
        <v>43609.590277777781</v>
      </c>
      <c r="C879" s="34" t="s">
        <v>4</v>
      </c>
      <c r="D879" s="37">
        <v>1.7719999999999998</v>
      </c>
      <c r="E879" s="1">
        <f t="shared" si="434"/>
        <v>1.7719999999999998</v>
      </c>
      <c r="F879" s="37">
        <v>4</v>
      </c>
      <c r="G879" s="1">
        <f t="shared" si="420"/>
        <v>4</v>
      </c>
      <c r="H879" s="37">
        <v>1</v>
      </c>
      <c r="I879" s="1">
        <f t="shared" si="421"/>
        <v>1</v>
      </c>
      <c r="J879" s="30">
        <f t="shared" si="422"/>
        <v>-0.22909716344066205</v>
      </c>
      <c r="K879" s="30">
        <f t="shared" si="423"/>
        <v>-0.18390644466623435</v>
      </c>
      <c r="L879" s="30">
        <f t="shared" si="424"/>
        <v>0.44251619257664032</v>
      </c>
      <c r="M879" s="30">
        <f t="shared" si="425"/>
        <v>-0.48770691135106803</v>
      </c>
      <c r="N879" s="1"/>
      <c r="O879" s="1"/>
      <c r="P879" s="21">
        <f t="shared" si="426"/>
        <v>-7.6365721146887347E-2</v>
      </c>
      <c r="Q879" s="21">
        <f t="shared" si="427"/>
        <v>49.236342788531125</v>
      </c>
      <c r="R879" s="34">
        <v>5</v>
      </c>
      <c r="S879" s="34">
        <v>4</v>
      </c>
      <c r="T879" s="34">
        <v>19</v>
      </c>
      <c r="U879" s="34">
        <v>5</v>
      </c>
      <c r="V879" s="34">
        <v>5</v>
      </c>
      <c r="W879" s="34">
        <v>2</v>
      </c>
      <c r="X879" s="28">
        <f t="shared" si="428"/>
        <v>5</v>
      </c>
      <c r="Y879" s="22">
        <f t="shared" si="429"/>
        <v>32.592999999999996</v>
      </c>
      <c r="Z879" s="3"/>
      <c r="AA879" s="22">
        <f t="shared" si="430"/>
        <v>0.6699747576811127</v>
      </c>
      <c r="AB879" s="22">
        <f t="shared" si="431"/>
        <v>56.699747576811127</v>
      </c>
      <c r="AC879" s="34">
        <v>5</v>
      </c>
      <c r="AD879" s="34">
        <v>5</v>
      </c>
      <c r="AE879" s="34">
        <f t="shared" si="444"/>
        <v>10</v>
      </c>
      <c r="AF879" s="5">
        <f t="shared" si="445"/>
        <v>1.1260584871216406</v>
      </c>
      <c r="AG879" s="5">
        <v>300</v>
      </c>
      <c r="AH879" s="5">
        <f t="shared" si="451"/>
        <v>0</v>
      </c>
      <c r="AI879" s="5">
        <f t="shared" si="446"/>
        <v>-3.9468675975013641</v>
      </c>
      <c r="AJ879" s="5"/>
      <c r="AK879" s="23">
        <f t="shared" si="447"/>
        <v>-1.4104045551898619</v>
      </c>
      <c r="AL879" s="23">
        <f t="shared" si="448"/>
        <v>35.895954448101378</v>
      </c>
      <c r="AM879">
        <v>2</v>
      </c>
      <c r="AN879">
        <v>3</v>
      </c>
      <c r="AO879">
        <v>2</v>
      </c>
      <c r="AP879">
        <v>4</v>
      </c>
      <c r="AQ879">
        <v>4</v>
      </c>
      <c r="AR879">
        <v>5</v>
      </c>
      <c r="AS879" s="6">
        <f t="shared" si="435"/>
        <v>20</v>
      </c>
      <c r="AT879" s="6">
        <f t="shared" si="436"/>
        <v>-1.6656330596105762</v>
      </c>
      <c r="AU879" s="6">
        <f t="shared" si="437"/>
        <v>-0.52688198111843199</v>
      </c>
      <c r="AV879" s="6">
        <f t="shared" si="438"/>
        <v>-1.9557687336200473</v>
      </c>
      <c r="AW879" s="6">
        <f t="shared" si="439"/>
        <v>-0.2620324046144914</v>
      </c>
      <c r="AX879" s="6">
        <f t="shared" si="440"/>
        <v>0.37758186298369223</v>
      </c>
      <c r="AY879" s="6">
        <f t="shared" si="441"/>
        <v>1.459731357959388</v>
      </c>
      <c r="AZ879" s="6"/>
      <c r="BA879" s="6"/>
      <c r="BB879" s="24">
        <f t="shared" si="442"/>
        <v>-0.42883382633674455</v>
      </c>
      <c r="BC879" s="24">
        <f t="shared" si="449"/>
        <v>45.711661736632557</v>
      </c>
      <c r="BD879" s="20">
        <f t="shared" si="443"/>
        <v>-1.245629344992381</v>
      </c>
      <c r="BE879" s="8">
        <f t="shared" si="432"/>
        <v>-0.31140733624809525</v>
      </c>
      <c r="BF879" s="20">
        <f t="shared" si="433"/>
        <v>46.885926637519049</v>
      </c>
    </row>
    <row r="880" spans="1:58" customFormat="1">
      <c r="A880" s="34">
        <v>55060</v>
      </c>
      <c r="B880" s="35">
        <v>43609.730555555558</v>
      </c>
      <c r="C880" s="34" t="s">
        <v>5</v>
      </c>
      <c r="D880" s="34">
        <v>1.5</v>
      </c>
      <c r="E880" s="34">
        <f t="shared" si="434"/>
        <v>1.5</v>
      </c>
      <c r="F880" s="34">
        <v>4</v>
      </c>
      <c r="G880" s="34">
        <f t="shared" si="420"/>
        <v>4</v>
      </c>
      <c r="H880" s="34">
        <v>0</v>
      </c>
      <c r="I880" s="34">
        <f t="shared" si="421"/>
        <v>0</v>
      </c>
      <c r="J880" s="30">
        <f t="shared" si="422"/>
        <v>-0.95740502773992797</v>
      </c>
      <c r="K880" s="30">
        <f t="shared" si="423"/>
        <v>-0.40788102563655476</v>
      </c>
      <c r="L880" s="30">
        <f t="shared" si="424"/>
        <v>0.44251619257664032</v>
      </c>
      <c r="M880" s="30">
        <f t="shared" si="425"/>
        <v>-0.99204019468001348</v>
      </c>
      <c r="N880" s="1"/>
      <c r="O880" s="1"/>
      <c r="P880" s="21">
        <f t="shared" si="426"/>
        <v>-0.31913500924664268</v>
      </c>
      <c r="Q880" s="21">
        <f t="shared" si="427"/>
        <v>46.808649907533571</v>
      </c>
      <c r="R880" s="34">
        <v>5</v>
      </c>
      <c r="S880" s="34">
        <v>4</v>
      </c>
      <c r="T880" s="34">
        <v>20</v>
      </c>
      <c r="U880" s="34">
        <v>4</v>
      </c>
      <c r="V880" s="34">
        <v>5</v>
      </c>
      <c r="W880" s="34">
        <v>1</v>
      </c>
      <c r="X880" s="28">
        <f t="shared" si="428"/>
        <v>6</v>
      </c>
      <c r="Y880" s="22">
        <f t="shared" si="429"/>
        <v>32.535000000000004</v>
      </c>
      <c r="Z880" s="3"/>
      <c r="AA880" s="22">
        <f t="shared" si="430"/>
        <v>0.66246961601077081</v>
      </c>
      <c r="AB880" s="22">
        <f t="shared" si="431"/>
        <v>56.62469616010771</v>
      </c>
      <c r="AC880" s="34">
        <v>5</v>
      </c>
      <c r="AD880" s="34">
        <v>5</v>
      </c>
      <c r="AE880" s="34">
        <f t="shared" si="444"/>
        <v>10</v>
      </c>
      <c r="AF880" s="5">
        <f t="shared" si="445"/>
        <v>1.1260584871216406</v>
      </c>
      <c r="AG880" s="5">
        <v>300</v>
      </c>
      <c r="AH880" s="5">
        <f t="shared" si="451"/>
        <v>0</v>
      </c>
      <c r="AI880" s="5">
        <f t="shared" si="446"/>
        <v>-3.9468675975013641</v>
      </c>
      <c r="AJ880" s="5"/>
      <c r="AK880" s="23">
        <f t="shared" si="447"/>
        <v>-1.4104045551898619</v>
      </c>
      <c r="AL880" s="23">
        <f t="shared" si="448"/>
        <v>35.895954448101378</v>
      </c>
      <c r="AM880">
        <v>2</v>
      </c>
      <c r="AN880">
        <v>3</v>
      </c>
      <c r="AO880">
        <v>2</v>
      </c>
      <c r="AP880">
        <v>4</v>
      </c>
      <c r="AQ880">
        <v>4</v>
      </c>
      <c r="AR880">
        <v>5</v>
      </c>
      <c r="AS880" s="6">
        <f t="shared" si="435"/>
        <v>20</v>
      </c>
      <c r="AT880" s="6">
        <f t="shared" si="436"/>
        <v>-1.6656330596105762</v>
      </c>
      <c r="AU880" s="6">
        <f t="shared" si="437"/>
        <v>-0.52688198111843199</v>
      </c>
      <c r="AV880" s="6">
        <f t="shared" si="438"/>
        <v>-1.9557687336200473</v>
      </c>
      <c r="AW880" s="6">
        <f t="shared" si="439"/>
        <v>-0.2620324046144914</v>
      </c>
      <c r="AX880" s="6">
        <f t="shared" si="440"/>
        <v>0.37758186298369223</v>
      </c>
      <c r="AY880" s="6">
        <f t="shared" si="441"/>
        <v>1.459731357959388</v>
      </c>
      <c r="AZ880" s="6"/>
      <c r="BA880" s="6"/>
      <c r="BB880" s="24">
        <f t="shared" si="442"/>
        <v>-0.42883382633674455</v>
      </c>
      <c r="BC880" s="24">
        <f t="shared" si="449"/>
        <v>45.711661736632557</v>
      </c>
      <c r="BD880" s="20">
        <f t="shared" si="443"/>
        <v>-1.4959037747624784</v>
      </c>
      <c r="BE880" s="8">
        <f t="shared" si="432"/>
        <v>-0.37397594369061959</v>
      </c>
      <c r="BF880" s="20">
        <f t="shared" si="433"/>
        <v>46.260240563093802</v>
      </c>
    </row>
    <row r="881" spans="1:58" customFormat="1">
      <c r="A881" s="34">
        <v>55060</v>
      </c>
      <c r="B881" s="35">
        <v>43609.854166666664</v>
      </c>
      <c r="C881" s="34" t="s">
        <v>6</v>
      </c>
      <c r="D881" s="34">
        <v>1</v>
      </c>
      <c r="E881" s="34">
        <f t="shared" si="434"/>
        <v>1</v>
      </c>
      <c r="F881" s="34">
        <v>4</v>
      </c>
      <c r="G881" s="34">
        <f t="shared" si="420"/>
        <v>4</v>
      </c>
      <c r="H881" s="34">
        <v>0</v>
      </c>
      <c r="I881" s="34">
        <f t="shared" si="421"/>
        <v>0</v>
      </c>
      <c r="J881" s="30">
        <f t="shared" si="422"/>
        <v>-1.3691230074647818</v>
      </c>
      <c r="K881" s="30">
        <f t="shared" si="423"/>
        <v>-0.81959900536140873</v>
      </c>
      <c r="L881" s="30">
        <f t="shared" si="424"/>
        <v>0.44251619257664032</v>
      </c>
      <c r="M881" s="30">
        <f t="shared" si="425"/>
        <v>-0.99204019468001348</v>
      </c>
      <c r="N881" s="1"/>
      <c r="O881" s="1"/>
      <c r="P881" s="21">
        <f t="shared" si="426"/>
        <v>-0.45637433582159392</v>
      </c>
      <c r="Q881" s="21">
        <f t="shared" si="427"/>
        <v>45.436256641784063</v>
      </c>
      <c r="R881" s="34">
        <v>4</v>
      </c>
      <c r="S881" s="34">
        <v>4</v>
      </c>
      <c r="T881" s="34">
        <v>19</v>
      </c>
      <c r="U881" s="34">
        <v>5</v>
      </c>
      <c r="V881" s="34">
        <v>5</v>
      </c>
      <c r="W881" s="34">
        <v>2</v>
      </c>
      <c r="X881" s="28">
        <f t="shared" si="428"/>
        <v>5</v>
      </c>
      <c r="Y881" s="22">
        <f t="shared" si="429"/>
        <v>32.047000000000004</v>
      </c>
      <c r="Z881" s="3"/>
      <c r="AA881" s="22">
        <f t="shared" si="430"/>
        <v>0.59932290678443823</v>
      </c>
      <c r="AB881" s="22">
        <f t="shared" si="431"/>
        <v>55.993229067844382</v>
      </c>
      <c r="AC881" s="34">
        <v>5</v>
      </c>
      <c r="AD881" s="34">
        <v>5</v>
      </c>
      <c r="AE881" s="34">
        <f t="shared" si="444"/>
        <v>10</v>
      </c>
      <c r="AF881" s="5">
        <f t="shared" si="445"/>
        <v>1.1260584871216406</v>
      </c>
      <c r="AG881" s="5">
        <v>300</v>
      </c>
      <c r="AH881" s="5">
        <f t="shared" si="451"/>
        <v>0</v>
      </c>
      <c r="AI881" s="5">
        <f t="shared" si="446"/>
        <v>-3.9468675975013641</v>
      </c>
      <c r="AJ881" s="5"/>
      <c r="AK881" s="23">
        <f t="shared" si="447"/>
        <v>-1.4104045551898619</v>
      </c>
      <c r="AL881" s="23">
        <f t="shared" si="448"/>
        <v>35.895954448101378</v>
      </c>
      <c r="AM881">
        <v>2</v>
      </c>
      <c r="AN881">
        <v>3</v>
      </c>
      <c r="AO881">
        <v>2</v>
      </c>
      <c r="AP881">
        <v>4</v>
      </c>
      <c r="AQ881">
        <v>4</v>
      </c>
      <c r="AR881">
        <v>5</v>
      </c>
      <c r="AS881" s="6">
        <f t="shared" si="435"/>
        <v>20</v>
      </c>
      <c r="AT881" s="6">
        <f t="shared" si="436"/>
        <v>-1.6656330596105762</v>
      </c>
      <c r="AU881" s="6">
        <f t="shared" si="437"/>
        <v>-0.52688198111843199</v>
      </c>
      <c r="AV881" s="6">
        <f t="shared" si="438"/>
        <v>-1.9557687336200473</v>
      </c>
      <c r="AW881" s="6">
        <f t="shared" si="439"/>
        <v>-0.2620324046144914</v>
      </c>
      <c r="AX881" s="6">
        <f t="shared" si="440"/>
        <v>0.37758186298369223</v>
      </c>
      <c r="AY881" s="6">
        <f t="shared" si="441"/>
        <v>1.459731357959388</v>
      </c>
      <c r="AZ881" s="6"/>
      <c r="BA881" s="6"/>
      <c r="BB881" s="24">
        <f t="shared" si="442"/>
        <v>-0.42883382633674455</v>
      </c>
      <c r="BC881" s="24">
        <f t="shared" si="449"/>
        <v>45.711661736632557</v>
      </c>
      <c r="BD881" s="20">
        <f t="shared" si="443"/>
        <v>-1.6962898105637623</v>
      </c>
      <c r="BE881" s="8">
        <f t="shared" si="432"/>
        <v>-0.42407245264094057</v>
      </c>
      <c r="BF881" s="20">
        <f t="shared" si="433"/>
        <v>45.759275473590591</v>
      </c>
    </row>
    <row r="882" spans="1:58" customFormat="1">
      <c r="A882" s="34">
        <v>55060</v>
      </c>
      <c r="B882" s="35">
        <v>43610.4375</v>
      </c>
      <c r="C882" s="34" t="s">
        <v>9</v>
      </c>
      <c r="D882" s="34">
        <v>1.5</v>
      </c>
      <c r="E882" s="34">
        <f t="shared" si="434"/>
        <v>1.5</v>
      </c>
      <c r="F882" s="34">
        <v>5</v>
      </c>
      <c r="G882" s="34">
        <f t="shared" si="420"/>
        <v>5</v>
      </c>
      <c r="H882" s="34">
        <v>0</v>
      </c>
      <c r="I882" s="34">
        <f t="shared" si="421"/>
        <v>0</v>
      </c>
      <c r="J882" s="30">
        <f t="shared" si="422"/>
        <v>9.5378593814955392E-2</v>
      </c>
      <c r="K882" s="30">
        <f t="shared" si="423"/>
        <v>-0.40788102563655476</v>
      </c>
      <c r="L882" s="30">
        <f t="shared" si="424"/>
        <v>1.4952998141315237</v>
      </c>
      <c r="M882" s="30">
        <f t="shared" si="425"/>
        <v>-0.99204019468001348</v>
      </c>
      <c r="N882" s="1"/>
      <c r="O882" s="1"/>
      <c r="P882" s="21">
        <f t="shared" si="426"/>
        <v>3.1792864604985129E-2</v>
      </c>
      <c r="Q882" s="21">
        <f t="shared" si="427"/>
        <v>50.31792864604985</v>
      </c>
      <c r="R882" s="34">
        <v>4</v>
      </c>
      <c r="S882" s="34">
        <v>5</v>
      </c>
      <c r="T882" s="34">
        <v>19</v>
      </c>
      <c r="U882" s="34">
        <v>6</v>
      </c>
      <c r="V882" s="34">
        <v>6</v>
      </c>
      <c r="W882" s="34">
        <v>2</v>
      </c>
      <c r="X882" s="28">
        <f t="shared" si="428"/>
        <v>5</v>
      </c>
      <c r="Y882" s="22">
        <f t="shared" si="429"/>
        <v>34.283999999999999</v>
      </c>
      <c r="Z882" s="3"/>
      <c r="AA882" s="22">
        <f t="shared" si="430"/>
        <v>0.88878845706990128</v>
      </c>
      <c r="AB882" s="22">
        <f t="shared" si="431"/>
        <v>58.887884570699015</v>
      </c>
      <c r="AC882" s="34">
        <v>3</v>
      </c>
      <c r="AD882" s="34">
        <v>3</v>
      </c>
      <c r="AE882" s="34">
        <f t="shared" si="444"/>
        <v>6</v>
      </c>
      <c r="AF882" s="5">
        <f t="shared" si="445"/>
        <v>-0.22403736954167733</v>
      </c>
      <c r="AG882" s="5">
        <v>300</v>
      </c>
      <c r="AH882" s="5">
        <f t="shared" si="451"/>
        <v>0</v>
      </c>
      <c r="AI882" s="5">
        <f t="shared" si="446"/>
        <v>-3.9468675975013641</v>
      </c>
      <c r="AJ882" s="5"/>
      <c r="AK882" s="23">
        <f t="shared" si="447"/>
        <v>-2.0854524835215207</v>
      </c>
      <c r="AL882" s="23">
        <f t="shared" si="448"/>
        <v>29.145475164784791</v>
      </c>
      <c r="AM882">
        <v>4</v>
      </c>
      <c r="AN882">
        <v>4</v>
      </c>
      <c r="AO882">
        <v>3</v>
      </c>
      <c r="AP882">
        <v>3</v>
      </c>
      <c r="AQ882">
        <v>4</v>
      </c>
      <c r="AR882">
        <v>4</v>
      </c>
      <c r="AS882" s="6">
        <f t="shared" si="435"/>
        <v>22</v>
      </c>
      <c r="AT882" s="6">
        <f t="shared" si="436"/>
        <v>0.62983474426353547</v>
      </c>
      <c r="AU882" s="6">
        <f t="shared" si="437"/>
        <v>0.56903253960790645</v>
      </c>
      <c r="AV882" s="6">
        <f t="shared" si="438"/>
        <v>-0.82934496931989354</v>
      </c>
      <c r="AW882" s="6">
        <f t="shared" si="439"/>
        <v>-1.2620324046144913</v>
      </c>
      <c r="AX882" s="6">
        <f t="shared" si="440"/>
        <v>0.37758186298369223</v>
      </c>
      <c r="AY882" s="6">
        <f t="shared" si="441"/>
        <v>0.25555636805068033</v>
      </c>
      <c r="AZ882" s="6"/>
      <c r="BA882" s="6"/>
      <c r="BB882" s="24">
        <f t="shared" si="442"/>
        <v>-4.322864317142841E-2</v>
      </c>
      <c r="BC882" s="24">
        <f t="shared" si="449"/>
        <v>49.567713568285718</v>
      </c>
      <c r="BD882" s="20">
        <f t="shared" si="443"/>
        <v>-1.2080998050180627</v>
      </c>
      <c r="BE882" s="8">
        <f t="shared" si="432"/>
        <v>-0.30202495125451567</v>
      </c>
      <c r="BF882" s="20">
        <f t="shared" si="433"/>
        <v>46.979750487454844</v>
      </c>
    </row>
    <row r="883" spans="1:58" customFormat="1">
      <c r="A883" s="34">
        <v>55060</v>
      </c>
      <c r="B883" s="35">
        <v>43610.612500000003</v>
      </c>
      <c r="C883" s="34" t="s">
        <v>4</v>
      </c>
      <c r="D883" s="37">
        <v>1.7719999999999998</v>
      </c>
      <c r="E883" s="1">
        <f t="shared" si="434"/>
        <v>1.7719999999999998</v>
      </c>
      <c r="F883" s="37">
        <v>4</v>
      </c>
      <c r="G883" s="1">
        <f t="shared" si="420"/>
        <v>4</v>
      </c>
      <c r="H883" s="37">
        <v>1</v>
      </c>
      <c r="I883" s="1">
        <f t="shared" si="421"/>
        <v>1</v>
      </c>
      <c r="J883" s="30">
        <f t="shared" si="422"/>
        <v>-0.22909716344066205</v>
      </c>
      <c r="K883" s="30">
        <f t="shared" si="423"/>
        <v>-0.18390644466623435</v>
      </c>
      <c r="L883" s="30">
        <f t="shared" si="424"/>
        <v>0.44251619257664032</v>
      </c>
      <c r="M883" s="30">
        <f t="shared" si="425"/>
        <v>-0.48770691135106803</v>
      </c>
      <c r="N883" s="1"/>
      <c r="O883" s="1"/>
      <c r="P883" s="21">
        <f t="shared" si="426"/>
        <v>-7.6365721146887347E-2</v>
      </c>
      <c r="Q883" s="21">
        <f t="shared" si="427"/>
        <v>49.236342788531125</v>
      </c>
      <c r="R883" s="34">
        <v>4</v>
      </c>
      <c r="S883" s="34">
        <v>4</v>
      </c>
      <c r="T883" s="34">
        <v>18</v>
      </c>
      <c r="U883" s="34">
        <v>5</v>
      </c>
      <c r="V883" s="34">
        <v>5</v>
      </c>
      <c r="W883" s="34">
        <v>2</v>
      </c>
      <c r="X883" s="28">
        <f t="shared" si="428"/>
        <v>5</v>
      </c>
      <c r="Y883" s="22">
        <f t="shared" si="429"/>
        <v>31.057999999999996</v>
      </c>
      <c r="Z883" s="3"/>
      <c r="AA883" s="22">
        <f t="shared" si="430"/>
        <v>0.47134730140566039</v>
      </c>
      <c r="AB883" s="22">
        <f t="shared" si="431"/>
        <v>54.713473014056603</v>
      </c>
      <c r="AC883" s="34">
        <v>3</v>
      </c>
      <c r="AD883" s="34">
        <v>3</v>
      </c>
      <c r="AE883" s="34">
        <f t="shared" si="444"/>
        <v>6</v>
      </c>
      <c r="AF883" s="5">
        <f t="shared" si="445"/>
        <v>-0.22403736954167733</v>
      </c>
      <c r="AG883" s="5">
        <v>300</v>
      </c>
      <c r="AH883" s="5">
        <f t="shared" si="451"/>
        <v>0</v>
      </c>
      <c r="AI883" s="5">
        <f t="shared" si="446"/>
        <v>-3.9468675975013641</v>
      </c>
      <c r="AJ883" s="5"/>
      <c r="AK883" s="23">
        <f t="shared" si="447"/>
        <v>-2.0854524835215207</v>
      </c>
      <c r="AL883" s="23">
        <f t="shared" si="448"/>
        <v>29.145475164784791</v>
      </c>
      <c r="AM883">
        <v>4</v>
      </c>
      <c r="AN883">
        <v>4</v>
      </c>
      <c r="AO883">
        <v>3</v>
      </c>
      <c r="AP883">
        <v>3</v>
      </c>
      <c r="AQ883">
        <v>4</v>
      </c>
      <c r="AR883">
        <v>4</v>
      </c>
      <c r="AS883" s="6">
        <f t="shared" si="435"/>
        <v>22</v>
      </c>
      <c r="AT883" s="6">
        <f t="shared" si="436"/>
        <v>0.62983474426353547</v>
      </c>
      <c r="AU883" s="6">
        <f t="shared" si="437"/>
        <v>0.56903253960790645</v>
      </c>
      <c r="AV883" s="6">
        <f t="shared" si="438"/>
        <v>-0.82934496931989354</v>
      </c>
      <c r="AW883" s="6">
        <f t="shared" si="439"/>
        <v>-1.2620324046144913</v>
      </c>
      <c r="AX883" s="6">
        <f t="shared" si="440"/>
        <v>0.37758186298369223</v>
      </c>
      <c r="AY883" s="6">
        <f t="shared" si="441"/>
        <v>0.25555636805068033</v>
      </c>
      <c r="AZ883" s="6"/>
      <c r="BA883" s="6"/>
      <c r="BB883" s="24">
        <f t="shared" si="442"/>
        <v>-4.322864317142841E-2</v>
      </c>
      <c r="BC883" s="24">
        <f t="shared" si="449"/>
        <v>49.567713568285718</v>
      </c>
      <c r="BD883" s="20">
        <f t="shared" si="443"/>
        <v>-1.733699546434176</v>
      </c>
      <c r="BE883" s="8">
        <f t="shared" si="432"/>
        <v>-0.433424886608544</v>
      </c>
      <c r="BF883" s="20">
        <f t="shared" si="433"/>
        <v>45.665751133914561</v>
      </c>
    </row>
    <row r="884" spans="1:58" customFormat="1">
      <c r="A884" s="34">
        <v>55060</v>
      </c>
      <c r="B884" s="35">
        <v>43610.743750000001</v>
      </c>
      <c r="C884" s="34" t="s">
        <v>5</v>
      </c>
      <c r="D884" s="37">
        <v>1.7719999999999998</v>
      </c>
      <c r="E884" s="1">
        <f t="shared" si="434"/>
        <v>1.7719999999999998</v>
      </c>
      <c r="F884" s="37">
        <v>4</v>
      </c>
      <c r="G884" s="1">
        <f t="shared" si="420"/>
        <v>4</v>
      </c>
      <c r="H884" s="37">
        <v>1</v>
      </c>
      <c r="I884" s="1">
        <f t="shared" si="421"/>
        <v>1</v>
      </c>
      <c r="J884" s="30">
        <f t="shared" si="422"/>
        <v>-0.22909716344066205</v>
      </c>
      <c r="K884" s="30">
        <f t="shared" si="423"/>
        <v>-0.18390644466623435</v>
      </c>
      <c r="L884" s="30">
        <f t="shared" si="424"/>
        <v>0.44251619257664032</v>
      </c>
      <c r="M884" s="30">
        <f t="shared" si="425"/>
        <v>-0.48770691135106803</v>
      </c>
      <c r="N884" s="1"/>
      <c r="O884" s="1"/>
      <c r="P884" s="21">
        <f t="shared" si="426"/>
        <v>-7.6365721146887347E-2</v>
      </c>
      <c r="Q884" s="21">
        <f t="shared" si="427"/>
        <v>49.236342788531125</v>
      </c>
      <c r="R884" s="34">
        <v>4</v>
      </c>
      <c r="S884" s="34">
        <v>4</v>
      </c>
      <c r="T884" s="34">
        <v>19</v>
      </c>
      <c r="U884" s="34">
        <v>5</v>
      </c>
      <c r="V884" s="34">
        <v>5</v>
      </c>
      <c r="W884" s="34">
        <v>2</v>
      </c>
      <c r="X884" s="28">
        <f t="shared" si="428"/>
        <v>5</v>
      </c>
      <c r="Y884" s="22">
        <f t="shared" si="429"/>
        <v>32.047000000000004</v>
      </c>
      <c r="Z884" s="3"/>
      <c r="AA884" s="22">
        <f t="shared" si="430"/>
        <v>0.59932290678443823</v>
      </c>
      <c r="AB884" s="22">
        <f t="shared" si="431"/>
        <v>55.993229067844382</v>
      </c>
      <c r="AC884" s="34">
        <v>3</v>
      </c>
      <c r="AD884" s="34">
        <v>3</v>
      </c>
      <c r="AE884" s="34">
        <f t="shared" si="444"/>
        <v>6</v>
      </c>
      <c r="AF884" s="5">
        <f t="shared" si="445"/>
        <v>-0.22403736954167733</v>
      </c>
      <c r="AG884" s="5">
        <v>300</v>
      </c>
      <c r="AH884" s="5">
        <f t="shared" si="451"/>
        <v>0</v>
      </c>
      <c r="AI884" s="5">
        <f t="shared" si="446"/>
        <v>-3.9468675975013641</v>
      </c>
      <c r="AJ884" s="5"/>
      <c r="AK884" s="23">
        <f t="shared" si="447"/>
        <v>-2.0854524835215207</v>
      </c>
      <c r="AL884" s="23">
        <f t="shared" si="448"/>
        <v>29.145475164784791</v>
      </c>
      <c r="AM884">
        <v>4</v>
      </c>
      <c r="AN884">
        <v>4</v>
      </c>
      <c r="AO884">
        <v>3</v>
      </c>
      <c r="AP884">
        <v>3</v>
      </c>
      <c r="AQ884">
        <v>4</v>
      </c>
      <c r="AR884">
        <v>4</v>
      </c>
      <c r="AS884" s="6">
        <f t="shared" si="435"/>
        <v>22</v>
      </c>
      <c r="AT884" s="6">
        <f t="shared" si="436"/>
        <v>0.62983474426353547</v>
      </c>
      <c r="AU884" s="6">
        <f t="shared" si="437"/>
        <v>0.56903253960790645</v>
      </c>
      <c r="AV884" s="6">
        <f t="shared" si="438"/>
        <v>-0.82934496931989354</v>
      </c>
      <c r="AW884" s="6">
        <f t="shared" si="439"/>
        <v>-1.2620324046144913</v>
      </c>
      <c r="AX884" s="6">
        <f t="shared" si="440"/>
        <v>0.37758186298369223</v>
      </c>
      <c r="AY884" s="6">
        <f t="shared" si="441"/>
        <v>0.25555636805068033</v>
      </c>
      <c r="AZ884" s="6"/>
      <c r="BA884" s="6"/>
      <c r="BB884" s="24">
        <f t="shared" si="442"/>
        <v>-4.322864317142841E-2</v>
      </c>
      <c r="BC884" s="24">
        <f t="shared" si="449"/>
        <v>49.567713568285718</v>
      </c>
      <c r="BD884" s="20">
        <f t="shared" si="443"/>
        <v>-1.6057239410553981</v>
      </c>
      <c r="BE884" s="8">
        <f t="shared" si="432"/>
        <v>-0.40143098526384952</v>
      </c>
      <c r="BF884" s="20">
        <f t="shared" si="433"/>
        <v>45.985690147361503</v>
      </c>
    </row>
    <row r="885" spans="1:58" customFormat="1">
      <c r="A885" s="34">
        <v>55060</v>
      </c>
      <c r="B885" s="35">
        <v>43610.854166666664</v>
      </c>
      <c r="C885" s="34" t="s">
        <v>6</v>
      </c>
      <c r="D885" s="34">
        <v>1.5</v>
      </c>
      <c r="E885" s="34">
        <f t="shared" si="434"/>
        <v>1.5</v>
      </c>
      <c r="F885" s="34">
        <v>4</v>
      </c>
      <c r="G885" s="34">
        <f t="shared" si="420"/>
        <v>4</v>
      </c>
      <c r="H885" s="34">
        <v>4</v>
      </c>
      <c r="I885" s="34">
        <f t="shared" si="421"/>
        <v>4</v>
      </c>
      <c r="J885" s="30">
        <f t="shared" si="422"/>
        <v>1.0599281055758536</v>
      </c>
      <c r="K885" s="30">
        <f t="shared" si="423"/>
        <v>-0.40788102563655476</v>
      </c>
      <c r="L885" s="30">
        <f t="shared" si="424"/>
        <v>0.44251619257664032</v>
      </c>
      <c r="M885" s="30">
        <f t="shared" si="425"/>
        <v>1.0252929386357681</v>
      </c>
      <c r="N885" s="1"/>
      <c r="O885" s="1"/>
      <c r="P885" s="21">
        <f t="shared" si="426"/>
        <v>0.35330936852528455</v>
      </c>
      <c r="Q885" s="21">
        <f t="shared" si="427"/>
        <v>53.533093685252844</v>
      </c>
      <c r="R885" s="34">
        <v>4</v>
      </c>
      <c r="S885" s="34">
        <v>5</v>
      </c>
      <c r="T885" s="34">
        <v>20</v>
      </c>
      <c r="U885" s="34">
        <v>6</v>
      </c>
      <c r="V885" s="34">
        <v>6</v>
      </c>
      <c r="W885" s="34">
        <v>2</v>
      </c>
      <c r="X885" s="28">
        <f t="shared" si="428"/>
        <v>5</v>
      </c>
      <c r="Y885" s="22">
        <f t="shared" si="429"/>
        <v>35.272999999999996</v>
      </c>
      <c r="Z885" s="3"/>
      <c r="AA885" s="22">
        <f t="shared" si="430"/>
        <v>1.0167640624486778</v>
      </c>
      <c r="AB885" s="22">
        <f t="shared" si="431"/>
        <v>60.167640624486779</v>
      </c>
      <c r="AC885" s="34">
        <v>3</v>
      </c>
      <c r="AD885" s="34">
        <v>3</v>
      </c>
      <c r="AE885" s="34">
        <f t="shared" si="444"/>
        <v>6</v>
      </c>
      <c r="AF885" s="5">
        <f t="shared" si="445"/>
        <v>-0.22403736954167733</v>
      </c>
      <c r="AG885" s="5">
        <v>300</v>
      </c>
      <c r="AH885" s="5">
        <f t="shared" si="451"/>
        <v>0</v>
      </c>
      <c r="AI885" s="5">
        <f t="shared" si="446"/>
        <v>-3.9468675975013641</v>
      </c>
      <c r="AJ885" s="5"/>
      <c r="AK885" s="23">
        <f t="shared" si="447"/>
        <v>-2.0854524835215207</v>
      </c>
      <c r="AL885" s="23">
        <f t="shared" si="448"/>
        <v>29.145475164784791</v>
      </c>
      <c r="AM885">
        <v>4</v>
      </c>
      <c r="AN885">
        <v>4</v>
      </c>
      <c r="AO885">
        <v>3</v>
      </c>
      <c r="AP885">
        <v>3</v>
      </c>
      <c r="AQ885">
        <v>4</v>
      </c>
      <c r="AR885">
        <v>4</v>
      </c>
      <c r="AS885" s="6">
        <f t="shared" si="435"/>
        <v>22</v>
      </c>
      <c r="AT885" s="6">
        <f t="shared" si="436"/>
        <v>0.62983474426353547</v>
      </c>
      <c r="AU885" s="6">
        <f t="shared" si="437"/>
        <v>0.56903253960790645</v>
      </c>
      <c r="AV885" s="6">
        <f t="shared" si="438"/>
        <v>-0.82934496931989354</v>
      </c>
      <c r="AW885" s="6">
        <f t="shared" si="439"/>
        <v>-1.2620324046144913</v>
      </c>
      <c r="AX885" s="6">
        <f t="shared" si="440"/>
        <v>0.37758186298369223</v>
      </c>
      <c r="AY885" s="6">
        <f t="shared" si="441"/>
        <v>0.25555636805068033</v>
      </c>
      <c r="AZ885" s="6"/>
      <c r="BA885" s="6"/>
      <c r="BB885" s="24">
        <f t="shared" si="442"/>
        <v>-4.322864317142841E-2</v>
      </c>
      <c r="BC885" s="24">
        <f t="shared" si="449"/>
        <v>49.567713568285718</v>
      </c>
      <c r="BD885" s="20">
        <f t="shared" si="443"/>
        <v>-0.75860769571898667</v>
      </c>
      <c r="BE885" s="8">
        <f t="shared" si="432"/>
        <v>-0.18965192392974667</v>
      </c>
      <c r="BF885" s="20">
        <f t="shared" si="433"/>
        <v>48.103480760702531</v>
      </c>
    </row>
    <row r="886" spans="1:58" customFormat="1">
      <c r="A886" s="34">
        <v>55060</v>
      </c>
      <c r="B886" s="35">
        <v>43611.4375</v>
      </c>
      <c r="C886" s="34" t="s">
        <v>10</v>
      </c>
      <c r="D886" s="34">
        <v>1.5</v>
      </c>
      <c r="E886" s="34">
        <f t="shared" si="434"/>
        <v>1.5</v>
      </c>
      <c r="F886" s="34">
        <v>5</v>
      </c>
      <c r="G886" s="34">
        <f t="shared" si="420"/>
        <v>5</v>
      </c>
      <c r="H886" s="34">
        <v>4</v>
      </c>
      <c r="I886" s="34">
        <f t="shared" si="421"/>
        <v>4</v>
      </c>
      <c r="J886" s="30">
        <f t="shared" si="422"/>
        <v>2.112711727130737</v>
      </c>
      <c r="K886" s="30">
        <f t="shared" si="423"/>
        <v>-0.40788102563655476</v>
      </c>
      <c r="L886" s="30">
        <f t="shared" si="424"/>
        <v>1.4952998141315237</v>
      </c>
      <c r="M886" s="30">
        <f t="shared" si="425"/>
        <v>1.0252929386357681</v>
      </c>
      <c r="N886" s="1"/>
      <c r="O886" s="1"/>
      <c r="P886" s="21">
        <f t="shared" si="426"/>
        <v>0.70423724237691232</v>
      </c>
      <c r="Q886" s="21">
        <f t="shared" si="427"/>
        <v>57.042372423769123</v>
      </c>
      <c r="R886" s="34">
        <v>4</v>
      </c>
      <c r="S886" s="34">
        <v>4</v>
      </c>
      <c r="T886" s="34">
        <v>19</v>
      </c>
      <c r="U886" s="34">
        <v>5</v>
      </c>
      <c r="V886" s="34">
        <v>5</v>
      </c>
      <c r="W886" s="34">
        <v>2</v>
      </c>
      <c r="X886" s="28">
        <f t="shared" si="428"/>
        <v>5</v>
      </c>
      <c r="Y886" s="22">
        <f t="shared" si="429"/>
        <v>32.047000000000004</v>
      </c>
      <c r="Z886" s="3"/>
      <c r="AA886" s="22">
        <f t="shared" si="430"/>
        <v>0.59932290678443823</v>
      </c>
      <c r="AB886" s="22">
        <f t="shared" si="431"/>
        <v>55.993229067844382</v>
      </c>
      <c r="AC886" s="34">
        <v>5</v>
      </c>
      <c r="AD886" s="34">
        <v>5</v>
      </c>
      <c r="AE886" s="34">
        <f t="shared" si="444"/>
        <v>10</v>
      </c>
      <c r="AF886" s="5">
        <f t="shared" si="445"/>
        <v>1.1260584871216406</v>
      </c>
      <c r="AG886" s="5">
        <v>300</v>
      </c>
      <c r="AH886" s="5">
        <f t="shared" si="451"/>
        <v>0</v>
      </c>
      <c r="AI886" s="5">
        <f t="shared" si="446"/>
        <v>-3.9468675975013641</v>
      </c>
      <c r="AJ886" s="5"/>
      <c r="AK886" s="23">
        <f t="shared" si="447"/>
        <v>-1.4104045551898619</v>
      </c>
      <c r="AL886" s="23">
        <f t="shared" si="448"/>
        <v>35.895954448101378</v>
      </c>
      <c r="AM886">
        <v>3</v>
      </c>
      <c r="AN886">
        <v>4</v>
      </c>
      <c r="AO886">
        <v>4</v>
      </c>
      <c r="AP886">
        <v>4</v>
      </c>
      <c r="AQ886">
        <v>4</v>
      </c>
      <c r="AR886">
        <v>5</v>
      </c>
      <c r="AS886" s="6">
        <f t="shared" si="435"/>
        <v>24</v>
      </c>
      <c r="AT886" s="6">
        <f t="shared" si="436"/>
        <v>-0.51789915767352035</v>
      </c>
      <c r="AU886" s="6">
        <f t="shared" si="437"/>
        <v>0.56903253960790645</v>
      </c>
      <c r="AV886" s="6">
        <f t="shared" si="438"/>
        <v>0.2970787949802603</v>
      </c>
      <c r="AW886" s="6">
        <f t="shared" si="439"/>
        <v>-0.2620324046144914</v>
      </c>
      <c r="AX886" s="6">
        <f t="shared" si="440"/>
        <v>0.37758186298369223</v>
      </c>
      <c r="AY886" s="6">
        <f t="shared" si="441"/>
        <v>1.459731357959388</v>
      </c>
      <c r="AZ886" s="6"/>
      <c r="BA886" s="6"/>
      <c r="BB886" s="24">
        <f t="shared" si="442"/>
        <v>0.3205821655405392</v>
      </c>
      <c r="BC886" s="24">
        <f t="shared" si="449"/>
        <v>53.205821655405394</v>
      </c>
      <c r="BD886" s="20">
        <f t="shared" si="443"/>
        <v>0.21373775951202778</v>
      </c>
      <c r="BE886" s="8">
        <f t="shared" si="432"/>
        <v>5.3434439878006945E-2</v>
      </c>
      <c r="BF886" s="20">
        <f t="shared" si="433"/>
        <v>50.534344398780071</v>
      </c>
    </row>
    <row r="887" spans="1:58" customFormat="1">
      <c r="A887" s="34">
        <v>55060</v>
      </c>
      <c r="B887" s="35">
        <v>43611.616666666669</v>
      </c>
      <c r="C887" s="34" t="s">
        <v>4</v>
      </c>
      <c r="D887" s="34">
        <v>0.95</v>
      </c>
      <c r="E887" s="34">
        <f t="shared" si="434"/>
        <v>0.95</v>
      </c>
      <c r="F887" s="34">
        <v>5</v>
      </c>
      <c r="G887" s="34">
        <f t="shared" si="420"/>
        <v>5</v>
      </c>
      <c r="H887" s="34">
        <v>0</v>
      </c>
      <c r="I887" s="34">
        <f t="shared" si="421"/>
        <v>0</v>
      </c>
      <c r="J887" s="30">
        <f t="shared" si="422"/>
        <v>-0.35751118388238401</v>
      </c>
      <c r="K887" s="30">
        <f t="shared" si="423"/>
        <v>-0.86077080333389422</v>
      </c>
      <c r="L887" s="30">
        <f t="shared" si="424"/>
        <v>1.4952998141315237</v>
      </c>
      <c r="M887" s="30">
        <f t="shared" si="425"/>
        <v>-0.99204019468001348</v>
      </c>
      <c r="N887" s="1"/>
      <c r="O887" s="1"/>
      <c r="P887" s="21">
        <f t="shared" si="426"/>
        <v>-0.11917039462746133</v>
      </c>
      <c r="Q887" s="21">
        <f t="shared" si="427"/>
        <v>48.808296053725385</v>
      </c>
      <c r="R887" s="34">
        <v>4</v>
      </c>
      <c r="S887" s="34">
        <v>4</v>
      </c>
      <c r="T887" s="34">
        <v>20</v>
      </c>
      <c r="U887" s="34">
        <v>6</v>
      </c>
      <c r="V887" s="34">
        <v>6</v>
      </c>
      <c r="W887" s="34">
        <v>2</v>
      </c>
      <c r="X887" s="28">
        <f t="shared" si="428"/>
        <v>5</v>
      </c>
      <c r="Y887" s="22">
        <f t="shared" si="429"/>
        <v>34.869999999999997</v>
      </c>
      <c r="Z887" s="3"/>
      <c r="AA887" s="22">
        <f t="shared" si="430"/>
        <v>0.96461626773922693</v>
      </c>
      <c r="AB887" s="22">
        <f t="shared" si="431"/>
        <v>59.646162677392269</v>
      </c>
      <c r="AC887" s="34">
        <v>5</v>
      </c>
      <c r="AD887" s="34">
        <v>5</v>
      </c>
      <c r="AE887" s="34">
        <f t="shared" si="444"/>
        <v>10</v>
      </c>
      <c r="AF887" s="5">
        <f t="shared" si="445"/>
        <v>1.1260584871216406</v>
      </c>
      <c r="AG887" s="5">
        <v>300</v>
      </c>
      <c r="AH887" s="5">
        <f t="shared" si="451"/>
        <v>0</v>
      </c>
      <c r="AI887" s="5">
        <f t="shared" si="446"/>
        <v>-3.9468675975013641</v>
      </c>
      <c r="AJ887" s="5"/>
      <c r="AK887" s="23">
        <f t="shared" si="447"/>
        <v>-1.4104045551898619</v>
      </c>
      <c r="AL887" s="23">
        <f t="shared" si="448"/>
        <v>35.895954448101378</v>
      </c>
      <c r="AM887">
        <v>3</v>
      </c>
      <c r="AN887">
        <v>4</v>
      </c>
      <c r="AO887">
        <v>4</v>
      </c>
      <c r="AP887">
        <v>4</v>
      </c>
      <c r="AQ887">
        <v>4</v>
      </c>
      <c r="AR887">
        <v>5</v>
      </c>
      <c r="AS887" s="6">
        <f t="shared" si="435"/>
        <v>24</v>
      </c>
      <c r="AT887" s="6">
        <f t="shared" si="436"/>
        <v>-0.51789915767352035</v>
      </c>
      <c r="AU887" s="6">
        <f t="shared" si="437"/>
        <v>0.56903253960790645</v>
      </c>
      <c r="AV887" s="6">
        <f t="shared" si="438"/>
        <v>0.2970787949802603</v>
      </c>
      <c r="AW887" s="6">
        <f t="shared" si="439"/>
        <v>-0.2620324046144914</v>
      </c>
      <c r="AX887" s="6">
        <f t="shared" si="440"/>
        <v>0.37758186298369223</v>
      </c>
      <c r="AY887" s="6">
        <f t="shared" si="441"/>
        <v>1.459731357959388</v>
      </c>
      <c r="AZ887" s="6"/>
      <c r="BA887" s="6"/>
      <c r="BB887" s="24">
        <f t="shared" si="442"/>
        <v>0.3205821655405392</v>
      </c>
      <c r="BC887" s="24">
        <f t="shared" si="449"/>
        <v>53.205821655405394</v>
      </c>
      <c r="BD887" s="20">
        <f t="shared" si="443"/>
        <v>-0.2443765165375571</v>
      </c>
      <c r="BE887" s="8">
        <f t="shared" si="432"/>
        <v>-6.1094129134389275E-2</v>
      </c>
      <c r="BF887" s="20">
        <f t="shared" si="433"/>
        <v>49.389058708656108</v>
      </c>
    </row>
    <row r="888" spans="1:58" customFormat="1">
      <c r="A888" s="34">
        <v>55060</v>
      </c>
      <c r="B888" s="35">
        <v>43611.729166666664</v>
      </c>
      <c r="C888" s="34" t="s">
        <v>5</v>
      </c>
      <c r="D888" s="34">
        <v>1.5</v>
      </c>
      <c r="E888" s="34">
        <f t="shared" si="434"/>
        <v>1.5</v>
      </c>
      <c r="F888" s="34">
        <v>4</v>
      </c>
      <c r="G888" s="34">
        <f t="shared" si="420"/>
        <v>4</v>
      </c>
      <c r="H888" s="34">
        <v>4</v>
      </c>
      <c r="I888" s="34">
        <f t="shared" si="421"/>
        <v>4</v>
      </c>
      <c r="J888" s="30">
        <f t="shared" si="422"/>
        <v>1.0599281055758536</v>
      </c>
      <c r="K888" s="30">
        <f t="shared" si="423"/>
        <v>-0.40788102563655476</v>
      </c>
      <c r="L888" s="30">
        <f t="shared" si="424"/>
        <v>0.44251619257664032</v>
      </c>
      <c r="M888" s="30">
        <f t="shared" si="425"/>
        <v>1.0252929386357681</v>
      </c>
      <c r="N888" s="1"/>
      <c r="O888" s="1"/>
      <c r="P888" s="21">
        <f t="shared" si="426"/>
        <v>0.35330936852528455</v>
      </c>
      <c r="Q888" s="21">
        <f t="shared" si="427"/>
        <v>53.533093685252844</v>
      </c>
      <c r="R888" s="34">
        <v>5</v>
      </c>
      <c r="S888" s="34">
        <v>4</v>
      </c>
      <c r="T888" s="34">
        <v>20</v>
      </c>
      <c r="U888" s="34">
        <v>6</v>
      </c>
      <c r="V888" s="34">
        <v>6</v>
      </c>
      <c r="W888" s="34">
        <v>2</v>
      </c>
      <c r="X888" s="28">
        <f t="shared" si="428"/>
        <v>5</v>
      </c>
      <c r="Y888" s="22">
        <f t="shared" si="429"/>
        <v>35.415999999999997</v>
      </c>
      <c r="Z888" s="3"/>
      <c r="AA888" s="22">
        <f t="shared" si="430"/>
        <v>1.0352681186359023</v>
      </c>
      <c r="AB888" s="22">
        <f t="shared" si="431"/>
        <v>60.352681186359021</v>
      </c>
      <c r="AC888" s="34">
        <v>5</v>
      </c>
      <c r="AD888" s="34">
        <v>5</v>
      </c>
      <c r="AE888" s="34">
        <f t="shared" si="444"/>
        <v>10</v>
      </c>
      <c r="AF888" s="5">
        <f t="shared" si="445"/>
        <v>1.1260584871216406</v>
      </c>
      <c r="AG888" s="5">
        <v>300</v>
      </c>
      <c r="AH888" s="5">
        <f t="shared" si="451"/>
        <v>0</v>
      </c>
      <c r="AI888" s="5">
        <f t="shared" si="446"/>
        <v>-3.9468675975013641</v>
      </c>
      <c r="AJ888" s="5"/>
      <c r="AK888" s="23">
        <f t="shared" si="447"/>
        <v>-1.4104045551898619</v>
      </c>
      <c r="AL888" s="23">
        <f t="shared" si="448"/>
        <v>35.895954448101378</v>
      </c>
      <c r="AM888">
        <v>3</v>
      </c>
      <c r="AN888">
        <v>4</v>
      </c>
      <c r="AO888">
        <v>4</v>
      </c>
      <c r="AP888">
        <v>4</v>
      </c>
      <c r="AQ888">
        <v>4</v>
      </c>
      <c r="AR888">
        <v>5</v>
      </c>
      <c r="AS888" s="6">
        <f t="shared" si="435"/>
        <v>24</v>
      </c>
      <c r="AT888" s="6">
        <f t="shared" si="436"/>
        <v>-0.51789915767352035</v>
      </c>
      <c r="AU888" s="6">
        <f t="shared" si="437"/>
        <v>0.56903253960790645</v>
      </c>
      <c r="AV888" s="6">
        <f t="shared" si="438"/>
        <v>0.2970787949802603</v>
      </c>
      <c r="AW888" s="6">
        <f t="shared" si="439"/>
        <v>-0.2620324046144914</v>
      </c>
      <c r="AX888" s="6">
        <f t="shared" si="440"/>
        <v>0.37758186298369223</v>
      </c>
      <c r="AY888" s="6">
        <f t="shared" si="441"/>
        <v>1.459731357959388</v>
      </c>
      <c r="AZ888" s="6"/>
      <c r="BA888" s="6"/>
      <c r="BB888" s="24">
        <f t="shared" si="442"/>
        <v>0.3205821655405392</v>
      </c>
      <c r="BC888" s="24">
        <f t="shared" si="449"/>
        <v>53.205821655405394</v>
      </c>
      <c r="BD888" s="20">
        <f t="shared" si="443"/>
        <v>0.29875509751186424</v>
      </c>
      <c r="BE888" s="8">
        <f t="shared" si="432"/>
        <v>7.4688774377966061E-2</v>
      </c>
      <c r="BF888" s="20">
        <f t="shared" si="433"/>
        <v>50.746887743779659</v>
      </c>
    </row>
    <row r="889" spans="1:58" customFormat="1">
      <c r="A889" s="34">
        <v>55060</v>
      </c>
      <c r="B889" s="35">
        <v>43611.854166666664</v>
      </c>
      <c r="C889" s="34" t="s">
        <v>6</v>
      </c>
      <c r="D889" s="34">
        <v>1.5</v>
      </c>
      <c r="E889" s="34">
        <f t="shared" si="434"/>
        <v>1.5</v>
      </c>
      <c r="F889" s="34">
        <v>5</v>
      </c>
      <c r="G889" s="34">
        <f t="shared" si="420"/>
        <v>5</v>
      </c>
      <c r="H889" s="34">
        <v>0</v>
      </c>
      <c r="I889" s="34">
        <f t="shared" si="421"/>
        <v>0</v>
      </c>
      <c r="J889" s="30">
        <f t="shared" si="422"/>
        <v>9.5378593814955392E-2</v>
      </c>
      <c r="K889" s="30">
        <f t="shared" si="423"/>
        <v>-0.40788102563655476</v>
      </c>
      <c r="L889" s="30">
        <f t="shared" si="424"/>
        <v>1.4952998141315237</v>
      </c>
      <c r="M889" s="30">
        <f t="shared" si="425"/>
        <v>-0.99204019468001348</v>
      </c>
      <c r="N889" s="1"/>
      <c r="O889" s="1"/>
      <c r="P889" s="21">
        <f t="shared" si="426"/>
        <v>3.1792864604985129E-2</v>
      </c>
      <c r="Q889" s="21">
        <f t="shared" si="427"/>
        <v>50.31792864604985</v>
      </c>
      <c r="R889" s="34">
        <v>4</v>
      </c>
      <c r="S889" s="34">
        <v>4</v>
      </c>
      <c r="T889" s="34">
        <v>19</v>
      </c>
      <c r="U889" s="34">
        <v>4</v>
      </c>
      <c r="V889" s="34">
        <v>5</v>
      </c>
      <c r="W889" s="34">
        <v>1</v>
      </c>
      <c r="X889" s="28">
        <f t="shared" si="428"/>
        <v>6</v>
      </c>
      <c r="Y889" s="22">
        <f t="shared" si="429"/>
        <v>31</v>
      </c>
      <c r="Z889" s="3"/>
      <c r="AA889" s="22">
        <f t="shared" si="430"/>
        <v>0.463842159735318</v>
      </c>
      <c r="AB889" s="22">
        <f t="shared" si="431"/>
        <v>54.638421597353179</v>
      </c>
      <c r="AC889" s="34">
        <v>5</v>
      </c>
      <c r="AD889" s="34">
        <v>5</v>
      </c>
      <c r="AE889" s="34">
        <f t="shared" si="444"/>
        <v>10</v>
      </c>
      <c r="AF889" s="5">
        <f t="shared" si="445"/>
        <v>1.1260584871216406</v>
      </c>
      <c r="AG889" s="5">
        <v>300</v>
      </c>
      <c r="AH889" s="5">
        <f t="shared" si="451"/>
        <v>0</v>
      </c>
      <c r="AI889" s="5">
        <f t="shared" si="446"/>
        <v>-3.9468675975013641</v>
      </c>
      <c r="AJ889" s="5"/>
      <c r="AK889" s="23">
        <f t="shared" si="447"/>
        <v>-1.4104045551898619</v>
      </c>
      <c r="AL889" s="23">
        <f t="shared" si="448"/>
        <v>35.895954448101378</v>
      </c>
      <c r="AM889">
        <v>3</v>
      </c>
      <c r="AN889">
        <v>4</v>
      </c>
      <c r="AO889">
        <v>4</v>
      </c>
      <c r="AP889">
        <v>4</v>
      </c>
      <c r="AQ889">
        <v>4</v>
      </c>
      <c r="AR889">
        <v>5</v>
      </c>
      <c r="AS889" s="6">
        <f t="shared" si="435"/>
        <v>24</v>
      </c>
      <c r="AT889" s="6">
        <f t="shared" si="436"/>
        <v>-0.51789915767352035</v>
      </c>
      <c r="AU889" s="6">
        <f t="shared" si="437"/>
        <v>0.56903253960790645</v>
      </c>
      <c r="AV889" s="6">
        <f t="shared" si="438"/>
        <v>0.2970787949802603</v>
      </c>
      <c r="AW889" s="6">
        <f t="shared" si="439"/>
        <v>-0.2620324046144914</v>
      </c>
      <c r="AX889" s="6">
        <f t="shared" si="440"/>
        <v>0.37758186298369223</v>
      </c>
      <c r="AY889" s="6">
        <f t="shared" si="441"/>
        <v>1.459731357959388</v>
      </c>
      <c r="AZ889" s="6"/>
      <c r="BA889" s="6"/>
      <c r="BB889" s="24">
        <f t="shared" si="442"/>
        <v>0.3205821655405392</v>
      </c>
      <c r="BC889" s="24">
        <f t="shared" si="449"/>
        <v>53.205821655405394</v>
      </c>
      <c r="BD889" s="20">
        <f t="shared" si="443"/>
        <v>-0.5941873653090195</v>
      </c>
      <c r="BE889" s="8">
        <f t="shared" si="432"/>
        <v>-0.14854684132725487</v>
      </c>
      <c r="BF889" s="20">
        <f t="shared" si="433"/>
        <v>48.51453158672745</v>
      </c>
    </row>
    <row r="890" spans="1:58" customFormat="1">
      <c r="A890" s="34">
        <v>55060</v>
      </c>
      <c r="B890" s="35">
        <v>43612.4375</v>
      </c>
      <c r="C890" s="34" t="s">
        <v>11</v>
      </c>
      <c r="D890" s="34">
        <v>1.5</v>
      </c>
      <c r="E890" s="34">
        <f t="shared" si="434"/>
        <v>1.5</v>
      </c>
      <c r="F890" s="34">
        <v>5</v>
      </c>
      <c r="G890" s="34">
        <f t="shared" si="420"/>
        <v>5</v>
      </c>
      <c r="H890" s="34">
        <v>0</v>
      </c>
      <c r="I890" s="34">
        <f t="shared" si="421"/>
        <v>0</v>
      </c>
      <c r="J890" s="30">
        <f t="shared" si="422"/>
        <v>9.5378593814955392E-2</v>
      </c>
      <c r="K890" s="30">
        <f t="shared" si="423"/>
        <v>-0.40788102563655476</v>
      </c>
      <c r="L890" s="30">
        <f t="shared" si="424"/>
        <v>1.4952998141315237</v>
      </c>
      <c r="M890" s="30">
        <f t="shared" si="425"/>
        <v>-0.99204019468001348</v>
      </c>
      <c r="N890" s="1"/>
      <c r="O890" s="1"/>
      <c r="P890" s="21">
        <f t="shared" si="426"/>
        <v>3.1792864604985129E-2</v>
      </c>
      <c r="Q890" s="21">
        <f t="shared" si="427"/>
        <v>50.31792864604985</v>
      </c>
      <c r="R890" s="34">
        <v>4</v>
      </c>
      <c r="S890" s="34">
        <v>4</v>
      </c>
      <c r="T890" s="34">
        <v>20</v>
      </c>
      <c r="U890" s="34">
        <v>6</v>
      </c>
      <c r="V890" s="34">
        <v>6</v>
      </c>
      <c r="W890" s="34">
        <v>2</v>
      </c>
      <c r="X890" s="28">
        <f t="shared" si="428"/>
        <v>5</v>
      </c>
      <c r="Y890" s="22">
        <f t="shared" si="429"/>
        <v>34.869999999999997</v>
      </c>
      <c r="Z890" s="3"/>
      <c r="AA890" s="22">
        <f t="shared" si="430"/>
        <v>0.96461626773922693</v>
      </c>
      <c r="AB890" s="22">
        <f t="shared" si="431"/>
        <v>59.646162677392269</v>
      </c>
      <c r="AC890" s="34">
        <v>5</v>
      </c>
      <c r="AD890" s="34">
        <v>3</v>
      </c>
      <c r="AE890" s="34">
        <f t="shared" si="444"/>
        <v>8</v>
      </c>
      <c r="AF890" s="5">
        <f t="shared" si="445"/>
        <v>0.45101055878998159</v>
      </c>
      <c r="AG890" s="5">
        <v>300</v>
      </c>
      <c r="AH890" s="5">
        <f t="shared" si="451"/>
        <v>0</v>
      </c>
      <c r="AI890" s="5">
        <f t="shared" si="446"/>
        <v>-3.9468675975013641</v>
      </c>
      <c r="AJ890" s="5"/>
      <c r="AK890" s="23">
        <f t="shared" si="447"/>
        <v>-1.7479285193556913</v>
      </c>
      <c r="AL890" s="23">
        <f t="shared" si="448"/>
        <v>32.520714806443088</v>
      </c>
      <c r="AM890">
        <v>3</v>
      </c>
      <c r="AN890">
        <v>3</v>
      </c>
      <c r="AO890">
        <v>3</v>
      </c>
      <c r="AP890">
        <v>4</v>
      </c>
      <c r="AQ890">
        <v>3</v>
      </c>
      <c r="AR890">
        <v>5</v>
      </c>
      <c r="AS890" s="6">
        <f t="shared" si="435"/>
        <v>21</v>
      </c>
      <c r="AT890" s="6">
        <f t="shared" si="436"/>
        <v>-0.51789915767352035</v>
      </c>
      <c r="AU890" s="6">
        <f t="shared" si="437"/>
        <v>-0.52688198111843199</v>
      </c>
      <c r="AV890" s="6">
        <f t="shared" si="438"/>
        <v>-0.82934496931989354</v>
      </c>
      <c r="AW890" s="6">
        <f t="shared" si="439"/>
        <v>-0.2620324046144914</v>
      </c>
      <c r="AX890" s="6">
        <f t="shared" si="440"/>
        <v>-0.81754681637338489</v>
      </c>
      <c r="AY890" s="6">
        <f t="shared" si="441"/>
        <v>1.459731357959388</v>
      </c>
      <c r="AZ890" s="6"/>
      <c r="BA890" s="6"/>
      <c r="BB890" s="24">
        <f t="shared" si="442"/>
        <v>-0.24899566185672239</v>
      </c>
      <c r="BC890" s="24">
        <f t="shared" si="449"/>
        <v>47.510043381432773</v>
      </c>
      <c r="BD890" s="20">
        <f t="shared" si="443"/>
        <v>-1.0005150488682015</v>
      </c>
      <c r="BE890" s="8">
        <f t="shared" si="432"/>
        <v>-0.25012876221705038</v>
      </c>
      <c r="BF890" s="20">
        <f t="shared" si="433"/>
        <v>47.498712377829499</v>
      </c>
    </row>
    <row r="891" spans="1:58" customFormat="1">
      <c r="A891" s="34">
        <v>55060</v>
      </c>
      <c r="B891" s="35">
        <v>43612.551388888889</v>
      </c>
      <c r="C891" s="34" t="s">
        <v>4</v>
      </c>
      <c r="D891" s="34">
        <v>3</v>
      </c>
      <c r="E891" s="34">
        <f t="shared" si="434"/>
        <v>3</v>
      </c>
      <c r="F891" s="34">
        <v>4</v>
      </c>
      <c r="G891" s="34">
        <f t="shared" si="420"/>
        <v>4</v>
      </c>
      <c r="H891" s="34">
        <v>0</v>
      </c>
      <c r="I891" s="34">
        <f t="shared" si="421"/>
        <v>0</v>
      </c>
      <c r="J891" s="30">
        <f t="shared" si="422"/>
        <v>0.27774891143463409</v>
      </c>
      <c r="K891" s="30">
        <f t="shared" si="423"/>
        <v>0.82727291353800725</v>
      </c>
      <c r="L891" s="30">
        <f t="shared" si="424"/>
        <v>0.44251619257664032</v>
      </c>
      <c r="M891" s="30">
        <f t="shared" si="425"/>
        <v>-0.99204019468001348</v>
      </c>
      <c r="N891" s="1"/>
      <c r="O891" s="1"/>
      <c r="P891" s="21">
        <f t="shared" si="426"/>
        <v>9.258297047821136E-2</v>
      </c>
      <c r="Q891" s="21">
        <f t="shared" si="427"/>
        <v>50.92582970478211</v>
      </c>
      <c r="R891" s="34">
        <v>4</v>
      </c>
      <c r="S891" s="34">
        <v>4</v>
      </c>
      <c r="T891" s="34">
        <v>19</v>
      </c>
      <c r="U891" s="34">
        <v>5</v>
      </c>
      <c r="V891" s="34">
        <v>5</v>
      </c>
      <c r="W891" s="34">
        <v>2</v>
      </c>
      <c r="X891" s="28">
        <f t="shared" si="428"/>
        <v>5</v>
      </c>
      <c r="Y891" s="22">
        <f t="shared" si="429"/>
        <v>32.047000000000004</v>
      </c>
      <c r="Z891" s="3"/>
      <c r="AA891" s="22">
        <f t="shared" si="430"/>
        <v>0.59932290678443823</v>
      </c>
      <c r="AB891" s="22">
        <f t="shared" si="431"/>
        <v>55.993229067844382</v>
      </c>
      <c r="AC891" s="34">
        <v>5</v>
      </c>
      <c r="AD891" s="34">
        <v>3</v>
      </c>
      <c r="AE891" s="34">
        <f t="shared" si="444"/>
        <v>8</v>
      </c>
      <c r="AF891" s="5">
        <f t="shared" si="445"/>
        <v>0.45101055878998159</v>
      </c>
      <c r="AG891" s="5">
        <v>300</v>
      </c>
      <c r="AH891" s="5">
        <f t="shared" si="451"/>
        <v>0</v>
      </c>
      <c r="AI891" s="5">
        <f t="shared" si="446"/>
        <v>-3.9468675975013641</v>
      </c>
      <c r="AJ891" s="5"/>
      <c r="AK891" s="23">
        <f t="shared" si="447"/>
        <v>-1.7479285193556913</v>
      </c>
      <c r="AL891" s="23">
        <f t="shared" si="448"/>
        <v>32.520714806443088</v>
      </c>
      <c r="AM891">
        <v>3</v>
      </c>
      <c r="AN891">
        <v>3</v>
      </c>
      <c r="AO891">
        <v>3</v>
      </c>
      <c r="AP891">
        <v>4</v>
      </c>
      <c r="AQ891">
        <v>3</v>
      </c>
      <c r="AR891">
        <v>5</v>
      </c>
      <c r="AS891" s="6">
        <f t="shared" si="435"/>
        <v>21</v>
      </c>
      <c r="AT891" s="6">
        <f t="shared" si="436"/>
        <v>-0.51789915767352035</v>
      </c>
      <c r="AU891" s="6">
        <f t="shared" si="437"/>
        <v>-0.52688198111843199</v>
      </c>
      <c r="AV891" s="6">
        <f t="shared" si="438"/>
        <v>-0.82934496931989354</v>
      </c>
      <c r="AW891" s="6">
        <f t="shared" si="439"/>
        <v>-0.2620324046144914</v>
      </c>
      <c r="AX891" s="6">
        <f t="shared" si="440"/>
        <v>-0.81754681637338489</v>
      </c>
      <c r="AY891" s="6">
        <f t="shared" si="441"/>
        <v>1.459731357959388</v>
      </c>
      <c r="AZ891" s="6"/>
      <c r="BA891" s="6"/>
      <c r="BB891" s="24">
        <f t="shared" si="442"/>
        <v>-0.24899566185672239</v>
      </c>
      <c r="BC891" s="24">
        <f t="shared" si="449"/>
        <v>47.510043381432773</v>
      </c>
      <c r="BD891" s="20">
        <f t="shared" si="443"/>
        <v>-1.305018303949764</v>
      </c>
      <c r="BE891" s="8">
        <f t="shared" si="432"/>
        <v>-0.32625457598744101</v>
      </c>
      <c r="BF891" s="20">
        <f t="shared" si="433"/>
        <v>46.737454240125587</v>
      </c>
    </row>
    <row r="892" spans="1:58" customFormat="1">
      <c r="A892" s="34">
        <v>55060</v>
      </c>
      <c r="B892" s="35">
        <v>43612.736805555556</v>
      </c>
      <c r="C892" s="34" t="s">
        <v>5</v>
      </c>
      <c r="D892" s="34">
        <v>1.3</v>
      </c>
      <c r="E892" s="34">
        <f t="shared" si="434"/>
        <v>1.3</v>
      </c>
      <c r="F892" s="34">
        <v>5</v>
      </c>
      <c r="G892" s="34">
        <f t="shared" si="420"/>
        <v>5</v>
      </c>
      <c r="H892" s="34">
        <v>5</v>
      </c>
      <c r="I892" s="34">
        <f t="shared" si="421"/>
        <v>5</v>
      </c>
      <c r="J892" s="30">
        <f t="shared" si="422"/>
        <v>2.452357818569741</v>
      </c>
      <c r="K892" s="30">
        <f t="shared" si="423"/>
        <v>-0.57256821752649634</v>
      </c>
      <c r="L892" s="30">
        <f t="shared" si="424"/>
        <v>1.4952998141315237</v>
      </c>
      <c r="M892" s="30">
        <f t="shared" si="425"/>
        <v>1.5296262219647134</v>
      </c>
      <c r="N892" s="1"/>
      <c r="O892" s="1"/>
      <c r="P892" s="21">
        <f t="shared" si="426"/>
        <v>0.81745260618991367</v>
      </c>
      <c r="Q892" s="21">
        <f t="shared" si="427"/>
        <v>58.174526061899137</v>
      </c>
      <c r="R892" s="34">
        <v>4</v>
      </c>
      <c r="S892" s="34">
        <v>4</v>
      </c>
      <c r="T892" s="34">
        <v>20</v>
      </c>
      <c r="U892" s="34">
        <v>6</v>
      </c>
      <c r="V892" s="34">
        <v>6</v>
      </c>
      <c r="W892" s="34">
        <v>2</v>
      </c>
      <c r="X892" s="28">
        <f t="shared" si="428"/>
        <v>5</v>
      </c>
      <c r="Y892" s="22">
        <f t="shared" si="429"/>
        <v>34.869999999999997</v>
      </c>
      <c r="Z892" s="3"/>
      <c r="AA892" s="22">
        <f t="shared" si="430"/>
        <v>0.96461626773922693</v>
      </c>
      <c r="AB892" s="22">
        <f t="shared" si="431"/>
        <v>59.646162677392269</v>
      </c>
      <c r="AC892" s="34">
        <v>5</v>
      </c>
      <c r="AD892" s="34">
        <v>3</v>
      </c>
      <c r="AE892" s="34">
        <f t="shared" si="444"/>
        <v>8</v>
      </c>
      <c r="AF892" s="5">
        <f t="shared" si="445"/>
        <v>0.45101055878998159</v>
      </c>
      <c r="AG892" s="5">
        <v>300</v>
      </c>
      <c r="AH892" s="5">
        <f t="shared" si="451"/>
        <v>0</v>
      </c>
      <c r="AI892" s="5">
        <f t="shared" si="446"/>
        <v>-3.9468675975013641</v>
      </c>
      <c r="AJ892" s="5"/>
      <c r="AK892" s="23">
        <f t="shared" si="447"/>
        <v>-1.7479285193556913</v>
      </c>
      <c r="AL892" s="23">
        <f t="shared" si="448"/>
        <v>32.520714806443088</v>
      </c>
      <c r="AM892">
        <v>3</v>
      </c>
      <c r="AN892">
        <v>3</v>
      </c>
      <c r="AO892">
        <v>3</v>
      </c>
      <c r="AP892">
        <v>4</v>
      </c>
      <c r="AQ892">
        <v>3</v>
      </c>
      <c r="AR892">
        <v>5</v>
      </c>
      <c r="AS892" s="6">
        <f t="shared" si="435"/>
        <v>21</v>
      </c>
      <c r="AT892" s="6">
        <f t="shared" si="436"/>
        <v>-0.51789915767352035</v>
      </c>
      <c r="AU892" s="6">
        <f t="shared" si="437"/>
        <v>-0.52688198111843199</v>
      </c>
      <c r="AV892" s="6">
        <f t="shared" si="438"/>
        <v>-0.82934496931989354</v>
      </c>
      <c r="AW892" s="6">
        <f t="shared" si="439"/>
        <v>-0.2620324046144914</v>
      </c>
      <c r="AX892" s="6">
        <f t="shared" si="440"/>
        <v>-0.81754681637338489</v>
      </c>
      <c r="AY892" s="6">
        <f t="shared" si="441"/>
        <v>1.459731357959388</v>
      </c>
      <c r="AZ892" s="6"/>
      <c r="BA892" s="6"/>
      <c r="BB892" s="24">
        <f t="shared" si="442"/>
        <v>-0.24899566185672239</v>
      </c>
      <c r="BC892" s="24">
        <f t="shared" si="449"/>
        <v>47.510043381432773</v>
      </c>
      <c r="BD892" s="20">
        <f t="shared" si="443"/>
        <v>-0.21485530728327307</v>
      </c>
      <c r="BE892" s="8">
        <f t="shared" si="432"/>
        <v>-5.3713826820818267E-2</v>
      </c>
      <c r="BF892" s="20">
        <f t="shared" si="433"/>
        <v>49.462861731791818</v>
      </c>
    </row>
    <row r="893" spans="1:58" customFormat="1">
      <c r="A893" s="34">
        <v>55060</v>
      </c>
      <c r="B893" s="35">
        <v>43612.854166666664</v>
      </c>
      <c r="C893" s="34" t="s">
        <v>6</v>
      </c>
      <c r="D893" s="34">
        <v>1.8</v>
      </c>
      <c r="E893" s="34">
        <f t="shared" si="434"/>
        <v>1.8</v>
      </c>
      <c r="F893" s="34">
        <v>5</v>
      </c>
      <c r="G893" s="34">
        <f t="shared" si="420"/>
        <v>5</v>
      </c>
      <c r="H893" s="34">
        <v>5</v>
      </c>
      <c r="I893" s="34">
        <f t="shared" si="421"/>
        <v>5</v>
      </c>
      <c r="J893" s="30">
        <f t="shared" si="422"/>
        <v>2.8640757982945946</v>
      </c>
      <c r="K893" s="30">
        <f t="shared" si="423"/>
        <v>-0.16085023780164232</v>
      </c>
      <c r="L893" s="30">
        <f t="shared" si="424"/>
        <v>1.4952998141315237</v>
      </c>
      <c r="M893" s="30">
        <f t="shared" si="425"/>
        <v>1.5296262219647134</v>
      </c>
      <c r="N893" s="1"/>
      <c r="O893" s="1"/>
      <c r="P893" s="21">
        <f t="shared" si="426"/>
        <v>0.95469193276486486</v>
      </c>
      <c r="Q893" s="21">
        <f t="shared" si="427"/>
        <v>59.546919327648652</v>
      </c>
      <c r="R893" s="34">
        <v>4</v>
      </c>
      <c r="S893" s="34">
        <v>4</v>
      </c>
      <c r="T893" s="34">
        <v>19</v>
      </c>
      <c r="U893" s="34">
        <v>6</v>
      </c>
      <c r="V893" s="34">
        <v>6</v>
      </c>
      <c r="W893" s="34">
        <v>2</v>
      </c>
      <c r="X893" s="28">
        <f t="shared" si="428"/>
        <v>5</v>
      </c>
      <c r="Y893" s="22">
        <f t="shared" si="429"/>
        <v>33.881</v>
      </c>
      <c r="Z893" s="3"/>
      <c r="AA893" s="22">
        <f t="shared" si="430"/>
        <v>0.83664066236045043</v>
      </c>
      <c r="AB893" s="22">
        <f t="shared" si="431"/>
        <v>58.366406623604504</v>
      </c>
      <c r="AC893" s="34">
        <v>5</v>
      </c>
      <c r="AD893" s="34">
        <v>3</v>
      </c>
      <c r="AE893" s="34">
        <f t="shared" si="444"/>
        <v>8</v>
      </c>
      <c r="AF893" s="5">
        <f t="shared" si="445"/>
        <v>0.45101055878998159</v>
      </c>
      <c r="AG893" s="5">
        <v>300</v>
      </c>
      <c r="AH893" s="5">
        <f t="shared" si="451"/>
        <v>0</v>
      </c>
      <c r="AI893" s="5">
        <f t="shared" si="446"/>
        <v>-3.9468675975013641</v>
      </c>
      <c r="AJ893" s="5"/>
      <c r="AK893" s="23">
        <f t="shared" si="447"/>
        <v>-1.7479285193556913</v>
      </c>
      <c r="AL893" s="23">
        <f t="shared" si="448"/>
        <v>32.520714806443088</v>
      </c>
      <c r="AM893">
        <v>3</v>
      </c>
      <c r="AN893">
        <v>3</v>
      </c>
      <c r="AO893">
        <v>3</v>
      </c>
      <c r="AP893">
        <v>4</v>
      </c>
      <c r="AQ893">
        <v>3</v>
      </c>
      <c r="AR893">
        <v>5</v>
      </c>
      <c r="AS893" s="6">
        <f t="shared" si="435"/>
        <v>21</v>
      </c>
      <c r="AT893" s="6">
        <f t="shared" si="436"/>
        <v>-0.51789915767352035</v>
      </c>
      <c r="AU893" s="6">
        <f t="shared" si="437"/>
        <v>-0.52688198111843199</v>
      </c>
      <c r="AV893" s="6">
        <f t="shared" si="438"/>
        <v>-0.82934496931989354</v>
      </c>
      <c r="AW893" s="6">
        <f t="shared" si="439"/>
        <v>-0.2620324046144914</v>
      </c>
      <c r="AX893" s="6">
        <f t="shared" si="440"/>
        <v>-0.81754681637338489</v>
      </c>
      <c r="AY893" s="6">
        <f t="shared" si="441"/>
        <v>1.459731357959388</v>
      </c>
      <c r="AZ893" s="6"/>
      <c r="BA893" s="6"/>
      <c r="BB893" s="24">
        <f t="shared" si="442"/>
        <v>-0.24899566185672239</v>
      </c>
      <c r="BC893" s="24">
        <f t="shared" si="449"/>
        <v>47.510043381432773</v>
      </c>
      <c r="BD893" s="20">
        <f t="shared" si="443"/>
        <v>-0.20559158608709827</v>
      </c>
      <c r="BE893" s="8">
        <f t="shared" si="432"/>
        <v>-5.1397896521774566E-2</v>
      </c>
      <c r="BF893" s="20">
        <f t="shared" si="433"/>
        <v>49.486021034782254</v>
      </c>
    </row>
    <row r="894" spans="1:58" customFormat="1">
      <c r="A894" s="34">
        <v>55060</v>
      </c>
      <c r="B894" s="35">
        <v>43613.4375</v>
      </c>
      <c r="C894" s="34" t="s">
        <v>12</v>
      </c>
      <c r="D894" s="34">
        <v>1.3</v>
      </c>
      <c r="E894" s="34">
        <f t="shared" si="434"/>
        <v>1.3</v>
      </c>
      <c r="F894" s="34">
        <v>4</v>
      </c>
      <c r="G894" s="34">
        <f t="shared" si="420"/>
        <v>4</v>
      </c>
      <c r="H894" s="34">
        <v>0</v>
      </c>
      <c r="I894" s="34">
        <f t="shared" si="421"/>
        <v>0</v>
      </c>
      <c r="J894" s="30">
        <f t="shared" si="422"/>
        <v>-1.1220922196298695</v>
      </c>
      <c r="K894" s="30">
        <f t="shared" si="423"/>
        <v>-0.57256821752649634</v>
      </c>
      <c r="L894" s="30">
        <f t="shared" si="424"/>
        <v>0.44251619257664032</v>
      </c>
      <c r="M894" s="30">
        <f t="shared" si="425"/>
        <v>-0.99204019468001348</v>
      </c>
      <c r="N894" s="1"/>
      <c r="O894" s="1"/>
      <c r="P894" s="21">
        <f t="shared" si="426"/>
        <v>-0.37403073987662316</v>
      </c>
      <c r="Q894" s="21">
        <f t="shared" si="427"/>
        <v>46.259692601233766</v>
      </c>
      <c r="R894" s="34">
        <v>2</v>
      </c>
      <c r="S894" s="34">
        <v>4</v>
      </c>
      <c r="T894" s="34">
        <v>19</v>
      </c>
      <c r="U894" s="34">
        <v>5</v>
      </c>
      <c r="V894" s="34">
        <v>5</v>
      </c>
      <c r="W894" s="34">
        <v>2</v>
      </c>
      <c r="X894" s="28">
        <f t="shared" si="428"/>
        <v>5</v>
      </c>
      <c r="Y894" s="22">
        <f t="shared" si="429"/>
        <v>30.955000000000002</v>
      </c>
      <c r="Z894" s="3"/>
      <c r="AA894" s="22">
        <f t="shared" si="430"/>
        <v>0.45801920499108678</v>
      </c>
      <c r="AB894" s="22">
        <f t="shared" si="431"/>
        <v>54.58019204991087</v>
      </c>
      <c r="AC894" s="34">
        <v>4</v>
      </c>
      <c r="AD894" s="34">
        <v>4</v>
      </c>
      <c r="AE894" s="34">
        <f t="shared" si="444"/>
        <v>8</v>
      </c>
      <c r="AF894" s="5">
        <f t="shared" si="445"/>
        <v>0.45101055878998159</v>
      </c>
      <c r="AG894" s="5">
        <v>300</v>
      </c>
      <c r="AH894" s="5">
        <f t="shared" si="451"/>
        <v>0</v>
      </c>
      <c r="AI894" s="5">
        <f t="shared" si="446"/>
        <v>-3.9468675975013641</v>
      </c>
      <c r="AJ894" s="5"/>
      <c r="AK894" s="23">
        <f t="shared" si="447"/>
        <v>-1.7479285193556913</v>
      </c>
      <c r="AL894" s="23">
        <f t="shared" si="448"/>
        <v>32.520714806443088</v>
      </c>
      <c r="AM894" s="14">
        <v>3</v>
      </c>
      <c r="AN894" s="14">
        <v>3</v>
      </c>
      <c r="AO894" s="14">
        <v>3</v>
      </c>
      <c r="AP894" s="14">
        <v>3</v>
      </c>
      <c r="AQ894" s="14">
        <v>3</v>
      </c>
      <c r="AR894" s="14">
        <v>4</v>
      </c>
      <c r="AS894" s="6">
        <f t="shared" si="435"/>
        <v>19</v>
      </c>
      <c r="AT894" s="6">
        <f t="shared" si="436"/>
        <v>-0.51789915767352035</v>
      </c>
      <c r="AU894" s="6">
        <f t="shared" si="437"/>
        <v>-0.52688198111843199</v>
      </c>
      <c r="AV894" s="6">
        <f t="shared" si="438"/>
        <v>-0.82934496931989354</v>
      </c>
      <c r="AW894" s="6">
        <f t="shared" si="439"/>
        <v>-1.2620324046144913</v>
      </c>
      <c r="AX894" s="6">
        <f t="shared" si="440"/>
        <v>-0.81754681637338489</v>
      </c>
      <c r="AY894" s="6">
        <f t="shared" si="441"/>
        <v>0.25555636805068033</v>
      </c>
      <c r="AZ894" s="6"/>
      <c r="BA894" s="6"/>
      <c r="BB894" s="24">
        <f t="shared" si="442"/>
        <v>-0.61635816017484024</v>
      </c>
      <c r="BC894" s="24">
        <f t="shared" si="449"/>
        <v>43.836418398251595</v>
      </c>
      <c r="BD894" s="20">
        <f t="shared" si="443"/>
        <v>-2.2802982144160682</v>
      </c>
      <c r="BE894" s="8">
        <f t="shared" si="432"/>
        <v>-0.57007455360401704</v>
      </c>
      <c r="BF894" s="20">
        <f t="shared" si="433"/>
        <v>44.299254463959826</v>
      </c>
    </row>
    <row r="895" spans="1:58" customFormat="1">
      <c r="A895" s="34">
        <v>55060</v>
      </c>
      <c r="B895" s="35">
        <v>43613.623611111114</v>
      </c>
      <c r="C895" s="34" t="s">
        <v>4</v>
      </c>
      <c r="D895" s="34">
        <v>3</v>
      </c>
      <c r="E895" s="34">
        <f t="shared" si="434"/>
        <v>3</v>
      </c>
      <c r="F895" s="34">
        <v>4</v>
      </c>
      <c r="G895" s="34">
        <f t="shared" ref="G895:G934" si="452">IF(F895=999,0,F895)</f>
        <v>4</v>
      </c>
      <c r="H895" s="34">
        <v>0</v>
      </c>
      <c r="I895" s="34">
        <f t="shared" ref="I895:I934" si="453">IF(H895=999,0,H895)</f>
        <v>0</v>
      </c>
      <c r="J895" s="30">
        <f t="shared" ref="J895:J934" si="454">SUM(K895,L895,M895)</f>
        <v>0.27774891143463409</v>
      </c>
      <c r="K895" s="30">
        <f t="shared" ref="K895:K934" si="455">(E895-$N$4)/$O$4</f>
        <v>0.82727291353800725</v>
      </c>
      <c r="L895" s="30">
        <f t="shared" ref="L895:L934" si="456">(G895-$N$6)/$O$6</f>
        <v>0.44251619257664032</v>
      </c>
      <c r="M895" s="30">
        <f t="shared" ref="M895:M934" si="457">(I895-$N$8)/$O$8</f>
        <v>-0.99204019468001348</v>
      </c>
      <c r="N895" s="1"/>
      <c r="O895" s="1"/>
      <c r="P895" s="21">
        <f t="shared" ref="P895:P957" si="458">(SUM(K895:M895)/3)</f>
        <v>9.258297047821136E-2</v>
      </c>
      <c r="Q895" s="21">
        <f t="shared" ref="Q895:Q934" si="459">50+(P895*10)</f>
        <v>50.92582970478211</v>
      </c>
      <c r="R895" s="34">
        <v>4</v>
      </c>
      <c r="S895" s="34">
        <v>4</v>
      </c>
      <c r="T895" s="34">
        <v>18</v>
      </c>
      <c r="U895" s="34">
        <v>4</v>
      </c>
      <c r="V895" s="34">
        <v>4</v>
      </c>
      <c r="W895" s="34">
        <v>2</v>
      </c>
      <c r="X895" s="28">
        <f t="shared" ref="X895:X934" si="460">IF(W895=1,6,7-W895)</f>
        <v>5</v>
      </c>
      <c r="Y895" s="22">
        <f t="shared" ref="Y895:Y934" si="461">IF(R895=999,0,R895*0.546)+IF(S895=999,0,S895*0.403)+(T895*0.989)+(U895*0.902)+(V895*0.932)+(W895*0.145)</f>
        <v>29.224</v>
      </c>
      <c r="Z895" s="3"/>
      <c r="AA895" s="22">
        <f t="shared" ref="AA895:AA934" si="462">(Y895-$Z$2)/$Z$4</f>
        <v>0.23402954582964811</v>
      </c>
      <c r="AB895" s="22">
        <f t="shared" ref="AB895:AB934" si="463">50+(10*AA895)</f>
        <v>52.340295458296481</v>
      </c>
      <c r="AC895" s="34">
        <v>4</v>
      </c>
      <c r="AD895" s="34">
        <v>4</v>
      </c>
      <c r="AE895" s="34">
        <f t="shared" si="444"/>
        <v>8</v>
      </c>
      <c r="AF895" s="5">
        <f t="shared" si="445"/>
        <v>0.45101055878998159</v>
      </c>
      <c r="AG895" s="5">
        <v>300</v>
      </c>
      <c r="AH895" s="5">
        <f t="shared" si="451"/>
        <v>0</v>
      </c>
      <c r="AI895" s="5">
        <f t="shared" si="446"/>
        <v>-3.9468675975013641</v>
      </c>
      <c r="AJ895" s="5"/>
      <c r="AK895" s="23">
        <f t="shared" si="447"/>
        <v>-1.7479285193556913</v>
      </c>
      <c r="AL895" s="23">
        <f t="shared" si="448"/>
        <v>32.520714806443088</v>
      </c>
      <c r="AM895" s="14">
        <v>3</v>
      </c>
      <c r="AN895" s="14">
        <v>3</v>
      </c>
      <c r="AO895" s="14">
        <v>3</v>
      </c>
      <c r="AP895" s="14">
        <v>3</v>
      </c>
      <c r="AQ895" s="14">
        <v>3</v>
      </c>
      <c r="AR895" s="14">
        <v>4</v>
      </c>
      <c r="AS895" s="6">
        <f t="shared" si="435"/>
        <v>19</v>
      </c>
      <c r="AT895" s="6">
        <f t="shared" si="436"/>
        <v>-0.51789915767352035</v>
      </c>
      <c r="AU895" s="6">
        <f t="shared" si="437"/>
        <v>-0.52688198111843199</v>
      </c>
      <c r="AV895" s="6">
        <f t="shared" si="438"/>
        <v>-0.82934496931989354</v>
      </c>
      <c r="AW895" s="6">
        <f t="shared" si="439"/>
        <v>-1.2620324046144913</v>
      </c>
      <c r="AX895" s="6">
        <f t="shared" si="440"/>
        <v>-0.81754681637338489</v>
      </c>
      <c r="AY895" s="6">
        <f t="shared" si="441"/>
        <v>0.25555636805068033</v>
      </c>
      <c r="AZ895" s="6"/>
      <c r="BA895" s="6"/>
      <c r="BB895" s="24">
        <f t="shared" si="442"/>
        <v>-0.61635816017484024</v>
      </c>
      <c r="BC895" s="24">
        <f t="shared" si="449"/>
        <v>43.836418398251595</v>
      </c>
      <c r="BD895" s="20">
        <f t="shared" si="443"/>
        <v>-2.0376741632226718</v>
      </c>
      <c r="BE895" s="8">
        <f t="shared" ref="BE895:BE934" si="464">BD895/4</f>
        <v>-0.50941854080566795</v>
      </c>
      <c r="BF895" s="20">
        <f t="shared" ref="BF895:BF934" si="465">50+(BE895*10)</f>
        <v>44.905814591943319</v>
      </c>
    </row>
    <row r="896" spans="1:58" customFormat="1">
      <c r="A896" s="34">
        <v>55060</v>
      </c>
      <c r="B896" s="35">
        <v>43613.713194444441</v>
      </c>
      <c r="C896" s="34" t="s">
        <v>5</v>
      </c>
      <c r="D896" s="34">
        <v>3</v>
      </c>
      <c r="E896" s="34">
        <f t="shared" si="434"/>
        <v>3</v>
      </c>
      <c r="F896" s="34">
        <v>4</v>
      </c>
      <c r="G896" s="34">
        <f t="shared" si="452"/>
        <v>4</v>
      </c>
      <c r="H896" s="34">
        <v>4</v>
      </c>
      <c r="I896" s="34">
        <f t="shared" si="453"/>
        <v>4</v>
      </c>
      <c r="J896" s="30">
        <f t="shared" si="454"/>
        <v>2.2950820447504157</v>
      </c>
      <c r="K896" s="30">
        <f t="shared" si="455"/>
        <v>0.82727291353800725</v>
      </c>
      <c r="L896" s="30">
        <f t="shared" si="456"/>
        <v>0.44251619257664032</v>
      </c>
      <c r="M896" s="30">
        <f t="shared" si="457"/>
        <v>1.0252929386357681</v>
      </c>
      <c r="N896" s="1"/>
      <c r="O896" s="1"/>
      <c r="P896" s="21">
        <f t="shared" si="458"/>
        <v>0.76502734825013852</v>
      </c>
      <c r="Q896" s="21">
        <f t="shared" si="459"/>
        <v>57.650273482501383</v>
      </c>
      <c r="R896" s="34">
        <v>5</v>
      </c>
      <c r="S896" s="34">
        <v>4</v>
      </c>
      <c r="T896" s="34">
        <v>20</v>
      </c>
      <c r="U896" s="34">
        <v>4</v>
      </c>
      <c r="V896" s="34">
        <v>5</v>
      </c>
      <c r="W896" s="34">
        <v>1</v>
      </c>
      <c r="X896" s="28">
        <f t="shared" si="460"/>
        <v>6</v>
      </c>
      <c r="Y896" s="22">
        <f t="shared" si="461"/>
        <v>32.535000000000004</v>
      </c>
      <c r="Z896" s="3"/>
      <c r="AA896" s="22">
        <f t="shared" si="462"/>
        <v>0.66246961601077081</v>
      </c>
      <c r="AB896" s="22">
        <f t="shared" si="463"/>
        <v>56.62469616010771</v>
      </c>
      <c r="AC896" s="34">
        <v>4</v>
      </c>
      <c r="AD896" s="34">
        <v>4</v>
      </c>
      <c r="AE896" s="34">
        <f t="shared" si="444"/>
        <v>8</v>
      </c>
      <c r="AF896" s="5">
        <f t="shared" si="445"/>
        <v>0.45101055878998159</v>
      </c>
      <c r="AG896" s="5">
        <v>300</v>
      </c>
      <c r="AH896" s="5">
        <f t="shared" si="451"/>
        <v>0</v>
      </c>
      <c r="AI896" s="5">
        <f t="shared" si="446"/>
        <v>-3.9468675975013641</v>
      </c>
      <c r="AJ896" s="5"/>
      <c r="AK896" s="23">
        <f t="shared" si="447"/>
        <v>-1.7479285193556913</v>
      </c>
      <c r="AL896" s="23">
        <f t="shared" si="448"/>
        <v>32.520714806443088</v>
      </c>
      <c r="AM896" s="14">
        <v>3</v>
      </c>
      <c r="AN896" s="14">
        <v>3</v>
      </c>
      <c r="AO896" s="14">
        <v>3</v>
      </c>
      <c r="AP896" s="14">
        <v>3</v>
      </c>
      <c r="AQ896" s="14">
        <v>3</v>
      </c>
      <c r="AR896" s="14">
        <v>4</v>
      </c>
      <c r="AS896" s="6">
        <f t="shared" si="435"/>
        <v>19</v>
      </c>
      <c r="AT896" s="6">
        <f t="shared" si="436"/>
        <v>-0.51789915767352035</v>
      </c>
      <c r="AU896" s="6">
        <f t="shared" si="437"/>
        <v>-0.52688198111843199</v>
      </c>
      <c r="AV896" s="6">
        <f t="shared" si="438"/>
        <v>-0.82934496931989354</v>
      </c>
      <c r="AW896" s="6">
        <f t="shared" si="439"/>
        <v>-1.2620324046144913</v>
      </c>
      <c r="AX896" s="6">
        <f t="shared" si="440"/>
        <v>-0.81754681637338489</v>
      </c>
      <c r="AY896" s="6">
        <f t="shared" si="441"/>
        <v>0.25555636805068033</v>
      </c>
      <c r="AZ896" s="6"/>
      <c r="BA896" s="6"/>
      <c r="BB896" s="24">
        <f t="shared" si="442"/>
        <v>-0.61635816017484024</v>
      </c>
      <c r="BC896" s="24">
        <f t="shared" si="449"/>
        <v>43.836418398251595</v>
      </c>
      <c r="BD896" s="20">
        <f t="shared" si="443"/>
        <v>-0.93678971526962207</v>
      </c>
      <c r="BE896" s="8">
        <f t="shared" si="464"/>
        <v>-0.23419742881740552</v>
      </c>
      <c r="BF896" s="20">
        <f t="shared" si="465"/>
        <v>47.658025711825942</v>
      </c>
    </row>
    <row r="897" spans="1:58" s="9" customFormat="1" ht="15.75" thickBot="1">
      <c r="A897" s="60">
        <v>55060</v>
      </c>
      <c r="B897" s="72">
        <v>43613.854166666664</v>
      </c>
      <c r="C897" s="60" t="s">
        <v>6</v>
      </c>
      <c r="D897" s="60">
        <v>3</v>
      </c>
      <c r="E897" s="60">
        <f t="shared" si="434"/>
        <v>3</v>
      </c>
      <c r="F897" s="60">
        <v>4</v>
      </c>
      <c r="G897" s="60">
        <f t="shared" si="452"/>
        <v>4</v>
      </c>
      <c r="H897" s="60">
        <v>0</v>
      </c>
      <c r="I897" s="60">
        <f t="shared" si="453"/>
        <v>0</v>
      </c>
      <c r="J897" s="39">
        <f t="shared" si="454"/>
        <v>0.27774891143463409</v>
      </c>
      <c r="K897" s="39">
        <f t="shared" si="455"/>
        <v>0.82727291353800725</v>
      </c>
      <c r="L897" s="39">
        <f t="shared" si="456"/>
        <v>0.44251619257664032</v>
      </c>
      <c r="M897" s="39">
        <f t="shared" si="457"/>
        <v>-0.99204019468001348</v>
      </c>
      <c r="N897" s="10"/>
      <c r="O897" s="10"/>
      <c r="P897" s="26">
        <f t="shared" si="458"/>
        <v>9.258297047821136E-2</v>
      </c>
      <c r="Q897" s="26">
        <f t="shared" si="459"/>
        <v>50.92582970478211</v>
      </c>
      <c r="R897" s="60">
        <v>3</v>
      </c>
      <c r="S897" s="60">
        <v>3</v>
      </c>
      <c r="T897" s="60">
        <v>18</v>
      </c>
      <c r="U897" s="60">
        <v>5</v>
      </c>
      <c r="V897" s="60">
        <v>5</v>
      </c>
      <c r="W897" s="60">
        <v>2</v>
      </c>
      <c r="X897" s="40">
        <f t="shared" si="460"/>
        <v>5</v>
      </c>
      <c r="Y897" s="41">
        <f t="shared" si="461"/>
        <v>30.108999999999998</v>
      </c>
      <c r="Z897" s="11"/>
      <c r="AA897" s="41">
        <f t="shared" si="462"/>
        <v>0.34854765579953406</v>
      </c>
      <c r="AB897" s="41">
        <f t="shared" si="463"/>
        <v>53.485476557995341</v>
      </c>
      <c r="AC897" s="60">
        <v>4</v>
      </c>
      <c r="AD897" s="60">
        <v>4</v>
      </c>
      <c r="AE897" s="34">
        <f t="shared" si="444"/>
        <v>8</v>
      </c>
      <c r="AF897" s="5">
        <f t="shared" si="445"/>
        <v>0.45101055878998159</v>
      </c>
      <c r="AG897" s="5">
        <v>300</v>
      </c>
      <c r="AH897" s="5">
        <f t="shared" si="451"/>
        <v>0</v>
      </c>
      <c r="AI897" s="5">
        <f t="shared" si="446"/>
        <v>-3.9468675975013641</v>
      </c>
      <c r="AJ897" s="12"/>
      <c r="AK897" s="23">
        <f t="shared" si="447"/>
        <v>-1.7479285193556913</v>
      </c>
      <c r="AL897" s="23">
        <f t="shared" si="448"/>
        <v>32.520714806443088</v>
      </c>
      <c r="AM897" s="9">
        <v>3</v>
      </c>
      <c r="AN897" s="9">
        <v>3</v>
      </c>
      <c r="AO897" s="9">
        <v>3</v>
      </c>
      <c r="AP897" s="9">
        <v>3</v>
      </c>
      <c r="AQ897" s="9">
        <v>3</v>
      </c>
      <c r="AR897" s="9">
        <v>4</v>
      </c>
      <c r="AS897" s="13">
        <f t="shared" si="435"/>
        <v>19</v>
      </c>
      <c r="AT897" s="13">
        <f t="shared" si="436"/>
        <v>-0.51789915767352035</v>
      </c>
      <c r="AU897" s="13">
        <f t="shared" si="437"/>
        <v>-0.52688198111843199</v>
      </c>
      <c r="AV897" s="13">
        <f t="shared" si="438"/>
        <v>-0.82934496931989354</v>
      </c>
      <c r="AW897" s="13">
        <f t="shared" si="439"/>
        <v>-1.2620324046144913</v>
      </c>
      <c r="AX897" s="13">
        <f t="shared" si="440"/>
        <v>-0.81754681637338489</v>
      </c>
      <c r="AY897" s="13">
        <f t="shared" si="441"/>
        <v>0.25555636805068033</v>
      </c>
      <c r="AZ897" s="13"/>
      <c r="BA897" s="13"/>
      <c r="BB897" s="43">
        <f t="shared" si="442"/>
        <v>-0.61635816017484024</v>
      </c>
      <c r="BC897" s="43">
        <f t="shared" si="449"/>
        <v>43.836418398251595</v>
      </c>
      <c r="BD897" s="45">
        <f t="shared" si="443"/>
        <v>-1.923156053252786</v>
      </c>
      <c r="BE897" s="44">
        <f t="shared" si="464"/>
        <v>-0.48078901331319651</v>
      </c>
      <c r="BF897" s="45">
        <f t="shared" si="465"/>
        <v>45.192109866868037</v>
      </c>
    </row>
    <row r="898" spans="1:58" customFormat="1">
      <c r="A898" s="34">
        <v>55140</v>
      </c>
      <c r="B898" s="35">
        <v>43609.4375</v>
      </c>
      <c r="C898" s="34" t="s">
        <v>3</v>
      </c>
      <c r="D898" s="34">
        <v>0.95</v>
      </c>
      <c r="E898" s="34">
        <f t="shared" ref="E898:E933" si="466">IF(D898=999,0,D898)</f>
        <v>0.95</v>
      </c>
      <c r="F898" s="34">
        <v>5</v>
      </c>
      <c r="G898" s="34">
        <f t="shared" si="452"/>
        <v>5</v>
      </c>
      <c r="H898" s="34">
        <v>0</v>
      </c>
      <c r="I898" s="34">
        <f t="shared" si="453"/>
        <v>0</v>
      </c>
      <c r="J898" s="30">
        <f t="shared" si="454"/>
        <v>-0.35751118388238401</v>
      </c>
      <c r="K898" s="30">
        <f t="shared" si="455"/>
        <v>-0.86077080333389422</v>
      </c>
      <c r="L898" s="30">
        <f t="shared" si="456"/>
        <v>1.4952998141315237</v>
      </c>
      <c r="M898" s="30">
        <f t="shared" si="457"/>
        <v>-0.99204019468001348</v>
      </c>
      <c r="N898" s="1"/>
      <c r="O898" s="1"/>
      <c r="P898" s="21">
        <f t="shared" si="458"/>
        <v>-0.11917039462746133</v>
      </c>
      <c r="Q898" s="21">
        <f t="shared" si="459"/>
        <v>48.808296053725385</v>
      </c>
      <c r="R898" s="37">
        <v>4</v>
      </c>
      <c r="S898" s="37">
        <v>4</v>
      </c>
      <c r="T898" s="34">
        <v>8</v>
      </c>
      <c r="U898" s="34">
        <v>2</v>
      </c>
      <c r="V898" s="34">
        <v>2</v>
      </c>
      <c r="W898" s="34">
        <v>1</v>
      </c>
      <c r="X898" s="28">
        <f t="shared" si="460"/>
        <v>6</v>
      </c>
      <c r="Y898" s="22">
        <f t="shared" si="461"/>
        <v>15.521000000000001</v>
      </c>
      <c r="Z898" s="3"/>
      <c r="AA898" s="22">
        <f t="shared" si="462"/>
        <v>-1.5391248732860023</v>
      </c>
      <c r="AB898" s="22">
        <f t="shared" si="463"/>
        <v>34.608751267139979</v>
      </c>
      <c r="AC898" s="34">
        <v>5</v>
      </c>
      <c r="AD898" s="34">
        <v>5</v>
      </c>
      <c r="AE898" s="34">
        <f t="shared" si="444"/>
        <v>10</v>
      </c>
      <c r="AF898" s="5">
        <f t="shared" si="445"/>
        <v>1.1260584871216406</v>
      </c>
      <c r="AG898" s="5">
        <v>81</v>
      </c>
      <c r="AH898" s="5">
        <f>300-AG898</f>
        <v>219</v>
      </c>
      <c r="AI898" s="5">
        <f t="shared" si="446"/>
        <v>0.11170283930907343</v>
      </c>
      <c r="AJ898" s="5"/>
      <c r="AK898" s="23">
        <f t="shared" si="447"/>
        <v>0.61888066321535695</v>
      </c>
      <c r="AL898" s="23">
        <f t="shared" si="448"/>
        <v>56.188806632153572</v>
      </c>
      <c r="AM898">
        <v>4</v>
      </c>
      <c r="AN898">
        <v>3</v>
      </c>
      <c r="AO898">
        <v>4</v>
      </c>
      <c r="AP898">
        <v>4</v>
      </c>
      <c r="AQ898">
        <v>3</v>
      </c>
      <c r="AR898">
        <v>4</v>
      </c>
      <c r="AS898" s="6">
        <f t="shared" ref="AS898:AS961" si="467">SUM(AM898:AR898)</f>
        <v>22</v>
      </c>
      <c r="AT898" s="6">
        <f t="shared" ref="AT898:AT961" si="468">($AM898-$AZ$4)/$BA$4</f>
        <v>0.62983474426353547</v>
      </c>
      <c r="AU898" s="6">
        <f t="shared" ref="AU898:AU961" si="469">($AN898-$AZ$6)/$BA$6</f>
        <v>-0.52688198111843199</v>
      </c>
      <c r="AV898" s="6">
        <f t="shared" ref="AV898:AV961" si="470">($AO898-$AZ$8)/$BA$8</f>
        <v>0.2970787949802603</v>
      </c>
      <c r="AW898" s="6">
        <f t="shared" ref="AW898:AW961" si="471">($AP898-$AZ$10)-$BA$10</f>
        <v>-0.2620324046144914</v>
      </c>
      <c r="AX898" s="6">
        <f t="shared" ref="AX898:AX961" si="472">($AQ898-$AZ$12)/$BA$12</f>
        <v>-0.81754681637338489</v>
      </c>
      <c r="AY898" s="6">
        <f t="shared" ref="AY898:AY961" si="473">($AR898-$AZ$14)/$BA$14</f>
        <v>0.25555636805068033</v>
      </c>
      <c r="AZ898" s="6"/>
      <c r="BA898" s="6"/>
      <c r="BB898" s="24">
        <f t="shared" ref="BB898:BB961" si="474">(SUM(AT898:AY898)/6)</f>
        <v>-7.0665215801972034E-2</v>
      </c>
      <c r="BC898" s="24">
        <f t="shared" si="449"/>
        <v>49.293347841980278</v>
      </c>
      <c r="BD898" s="20">
        <f t="shared" ref="BD898:BD961" si="475">SUM(P898,AA898,AK898,BB898)</f>
        <v>-1.1100798205000788</v>
      </c>
      <c r="BE898" s="8">
        <f t="shared" si="464"/>
        <v>-0.2775199551250197</v>
      </c>
      <c r="BF898" s="20">
        <f t="shared" si="465"/>
        <v>47.224800448749804</v>
      </c>
    </row>
    <row r="899" spans="1:58" customFormat="1">
      <c r="A899" s="34">
        <v>55140</v>
      </c>
      <c r="B899" s="35">
        <v>43609.604861111111</v>
      </c>
      <c r="C899" s="34" t="s">
        <v>4</v>
      </c>
      <c r="D899" s="34">
        <v>1</v>
      </c>
      <c r="E899" s="34">
        <f t="shared" si="466"/>
        <v>1</v>
      </c>
      <c r="F899" s="34">
        <v>3</v>
      </c>
      <c r="G899" s="34">
        <f t="shared" si="452"/>
        <v>3</v>
      </c>
      <c r="H899" s="34">
        <v>4</v>
      </c>
      <c r="I899" s="34">
        <f t="shared" si="453"/>
        <v>4</v>
      </c>
      <c r="J899" s="30">
        <f t="shared" si="454"/>
        <v>-0.40457349570388357</v>
      </c>
      <c r="K899" s="30">
        <f t="shared" si="455"/>
        <v>-0.81959900536140873</v>
      </c>
      <c r="L899" s="30">
        <f t="shared" si="456"/>
        <v>-0.61026742897824293</v>
      </c>
      <c r="M899" s="30">
        <f t="shared" si="457"/>
        <v>1.0252929386357681</v>
      </c>
      <c r="N899" s="1"/>
      <c r="O899" s="1"/>
      <c r="P899" s="21">
        <f t="shared" si="458"/>
        <v>-0.13485783190129452</v>
      </c>
      <c r="Q899" s="21">
        <f t="shared" si="459"/>
        <v>48.651421680987056</v>
      </c>
      <c r="R899" s="34">
        <v>5</v>
      </c>
      <c r="S899" s="34">
        <v>5</v>
      </c>
      <c r="T899" s="34">
        <v>19</v>
      </c>
      <c r="U899" s="34">
        <v>5</v>
      </c>
      <c r="V899" s="34">
        <v>5</v>
      </c>
      <c r="W899" s="34">
        <v>2</v>
      </c>
      <c r="X899" s="28">
        <f t="shared" si="460"/>
        <v>5</v>
      </c>
      <c r="Y899" s="22">
        <f t="shared" si="461"/>
        <v>32.996000000000002</v>
      </c>
      <c r="Z899" s="3"/>
      <c r="AA899" s="22">
        <f t="shared" si="462"/>
        <v>0.72212255239056455</v>
      </c>
      <c r="AB899" s="22">
        <f t="shared" si="463"/>
        <v>57.221225523905645</v>
      </c>
      <c r="AC899" s="34">
        <v>5</v>
      </c>
      <c r="AD899" s="34">
        <v>5</v>
      </c>
      <c r="AE899" s="34">
        <f t="shared" ref="AE899:AE962" si="476">SUM(AC899,AD899)</f>
        <v>10</v>
      </c>
      <c r="AF899" s="5">
        <f t="shared" ref="AF899:AF962" si="477">(AE899-$AJ$2)/$AJ$4</f>
        <v>1.1260584871216406</v>
      </c>
      <c r="AG899" s="5">
        <v>81</v>
      </c>
      <c r="AH899" s="5">
        <f t="shared" ref="AH899:AH925" si="478">300-AG899</f>
        <v>219</v>
      </c>
      <c r="AI899" s="5">
        <f t="shared" ref="AI899:AI962" si="479">(AH899-$AJ$6)/$AJ$8</f>
        <v>0.11170283930907343</v>
      </c>
      <c r="AJ899" s="5"/>
      <c r="AK899" s="23">
        <f t="shared" ref="AK899:AK962" si="480">(AF899+AI899)/2</f>
        <v>0.61888066321535695</v>
      </c>
      <c r="AL899" s="23">
        <f t="shared" ref="AL899:AL962" si="481">50+(10*AK899)</f>
        <v>56.188806632153572</v>
      </c>
      <c r="AM899">
        <v>4</v>
      </c>
      <c r="AN899">
        <v>3</v>
      </c>
      <c r="AO899">
        <v>4</v>
      </c>
      <c r="AP899">
        <v>4</v>
      </c>
      <c r="AQ899">
        <v>3</v>
      </c>
      <c r="AR899">
        <v>4</v>
      </c>
      <c r="AS899" s="6">
        <f t="shared" si="467"/>
        <v>22</v>
      </c>
      <c r="AT899" s="6">
        <f t="shared" si="468"/>
        <v>0.62983474426353547</v>
      </c>
      <c r="AU899" s="6">
        <f t="shared" si="469"/>
        <v>-0.52688198111843199</v>
      </c>
      <c r="AV899" s="6">
        <f t="shared" si="470"/>
        <v>0.2970787949802603</v>
      </c>
      <c r="AW899" s="6">
        <f t="shared" si="471"/>
        <v>-0.2620324046144914</v>
      </c>
      <c r="AX899" s="6">
        <f t="shared" si="472"/>
        <v>-0.81754681637338489</v>
      </c>
      <c r="AY899" s="6">
        <f t="shared" si="473"/>
        <v>0.25555636805068033</v>
      </c>
      <c r="AZ899" s="6"/>
      <c r="BA899" s="6"/>
      <c r="BB899" s="24">
        <f t="shared" si="474"/>
        <v>-7.0665215801972034E-2</v>
      </c>
      <c r="BC899" s="24">
        <f t="shared" ref="BC899:BC962" si="482">50+(BB899*10)</f>
        <v>49.293347841980278</v>
      </c>
      <c r="BD899" s="20">
        <f t="shared" si="475"/>
        <v>1.1354801679026549</v>
      </c>
      <c r="BE899" s="8">
        <f t="shared" si="464"/>
        <v>0.28387004197566373</v>
      </c>
      <c r="BF899" s="20">
        <f t="shared" si="465"/>
        <v>52.838700419756634</v>
      </c>
    </row>
    <row r="900" spans="1:58" customFormat="1">
      <c r="A900" s="68">
        <v>55140</v>
      </c>
      <c r="B900" s="74">
        <v>43609.783333333333</v>
      </c>
      <c r="C900" s="68" t="s">
        <v>5</v>
      </c>
      <c r="D900" s="68">
        <v>0.95</v>
      </c>
      <c r="E900" s="68">
        <f t="shared" si="466"/>
        <v>0.95</v>
      </c>
      <c r="F900" s="68">
        <v>4</v>
      </c>
      <c r="G900" s="68">
        <f t="shared" si="452"/>
        <v>4</v>
      </c>
      <c r="H900" s="68">
        <v>0</v>
      </c>
      <c r="I900" s="68">
        <f t="shared" si="453"/>
        <v>0</v>
      </c>
      <c r="J900" s="61">
        <f t="shared" si="454"/>
        <v>-1.4102948054372675</v>
      </c>
      <c r="K900" s="61">
        <f t="shared" si="455"/>
        <v>-0.86077080333389422</v>
      </c>
      <c r="L900" s="61">
        <f t="shared" si="456"/>
        <v>0.44251619257664032</v>
      </c>
      <c r="M900" s="61">
        <f t="shared" si="457"/>
        <v>-0.99204019468001348</v>
      </c>
      <c r="N900" s="15"/>
      <c r="O900" s="15"/>
      <c r="P900" s="21">
        <f t="shared" si="458"/>
        <v>-0.47009826847908914</v>
      </c>
      <c r="Q900" s="25">
        <f t="shared" si="459"/>
        <v>45.299017315209106</v>
      </c>
      <c r="R900" s="38">
        <v>4</v>
      </c>
      <c r="S900" s="38">
        <v>4</v>
      </c>
      <c r="T900" s="68">
        <v>8</v>
      </c>
      <c r="U900" s="68">
        <v>2</v>
      </c>
      <c r="V900" s="68">
        <v>2</v>
      </c>
      <c r="W900" s="68">
        <v>1</v>
      </c>
      <c r="X900" s="62">
        <f t="shared" si="460"/>
        <v>6</v>
      </c>
      <c r="Y900" s="63">
        <f t="shared" si="461"/>
        <v>15.521000000000001</v>
      </c>
      <c r="Z900" s="16"/>
      <c r="AA900" s="63">
        <f t="shared" si="462"/>
        <v>-1.5391248732860023</v>
      </c>
      <c r="AB900" s="63">
        <f t="shared" si="463"/>
        <v>34.608751267139979</v>
      </c>
      <c r="AC900" s="34">
        <v>5</v>
      </c>
      <c r="AD900" s="34">
        <v>5</v>
      </c>
      <c r="AE900" s="34">
        <f t="shared" si="476"/>
        <v>10</v>
      </c>
      <c r="AF900" s="5">
        <f t="shared" si="477"/>
        <v>1.1260584871216406</v>
      </c>
      <c r="AG900" s="5">
        <v>81</v>
      </c>
      <c r="AH900" s="5">
        <f t="shared" si="478"/>
        <v>219</v>
      </c>
      <c r="AI900" s="5">
        <f t="shared" si="479"/>
        <v>0.11170283930907343</v>
      </c>
      <c r="AJ900" s="5"/>
      <c r="AK900" s="23">
        <f t="shared" si="480"/>
        <v>0.61888066321535695</v>
      </c>
      <c r="AL900" s="23">
        <f t="shared" si="481"/>
        <v>56.188806632153572</v>
      </c>
      <c r="AM900" s="14">
        <v>4</v>
      </c>
      <c r="AN900" s="14">
        <v>3</v>
      </c>
      <c r="AO900" s="14">
        <v>4</v>
      </c>
      <c r="AP900" s="14">
        <v>4</v>
      </c>
      <c r="AQ900" s="14">
        <v>3</v>
      </c>
      <c r="AR900" s="14">
        <v>4</v>
      </c>
      <c r="AS900" s="6">
        <f t="shared" si="467"/>
        <v>22</v>
      </c>
      <c r="AT900" s="6">
        <f t="shared" si="468"/>
        <v>0.62983474426353547</v>
      </c>
      <c r="AU900" s="6">
        <f t="shared" si="469"/>
        <v>-0.52688198111843199</v>
      </c>
      <c r="AV900" s="6">
        <f t="shared" si="470"/>
        <v>0.2970787949802603</v>
      </c>
      <c r="AW900" s="6">
        <f t="shared" si="471"/>
        <v>-0.2620324046144914</v>
      </c>
      <c r="AX900" s="6">
        <f t="shared" si="472"/>
        <v>-0.81754681637338489</v>
      </c>
      <c r="AY900" s="6">
        <f t="shared" si="473"/>
        <v>0.25555636805068033</v>
      </c>
      <c r="AZ900" s="18"/>
      <c r="BA900" s="18"/>
      <c r="BB900" s="24">
        <f t="shared" si="474"/>
        <v>-7.0665215801972034E-2</v>
      </c>
      <c r="BC900" s="24">
        <f t="shared" si="482"/>
        <v>49.293347841980278</v>
      </c>
      <c r="BD900" s="20">
        <f t="shared" si="475"/>
        <v>-1.4610076943517067</v>
      </c>
      <c r="BE900" s="8">
        <f t="shared" si="464"/>
        <v>-0.36525192358792669</v>
      </c>
      <c r="BF900" s="65">
        <f t="shared" si="465"/>
        <v>46.347480764120732</v>
      </c>
    </row>
    <row r="901" spans="1:58" customFormat="1">
      <c r="A901" s="34">
        <v>55140</v>
      </c>
      <c r="B901" s="35">
        <v>43609.854166666664</v>
      </c>
      <c r="C901" s="34" t="s">
        <v>6</v>
      </c>
      <c r="D901" s="37">
        <v>1.4266666666666667</v>
      </c>
      <c r="E901" s="1">
        <f t="shared" si="466"/>
        <v>1.4266666666666667</v>
      </c>
      <c r="F901" s="37">
        <v>2</v>
      </c>
      <c r="G901" s="1">
        <f t="shared" si="452"/>
        <v>2</v>
      </c>
      <c r="H901" s="37">
        <v>1</v>
      </c>
      <c r="I901" s="1">
        <f t="shared" si="453"/>
        <v>1</v>
      </c>
      <c r="J901" s="30">
        <f t="shared" si="454"/>
        <v>-2.6190242912137278</v>
      </c>
      <c r="K901" s="30">
        <f t="shared" si="455"/>
        <v>-0.46826632932953327</v>
      </c>
      <c r="L901" s="30">
        <f t="shared" si="456"/>
        <v>-1.6630510505331262</v>
      </c>
      <c r="M901" s="30">
        <f t="shared" si="457"/>
        <v>-0.48770691135106803</v>
      </c>
      <c r="N901" s="1"/>
      <c r="O901" s="1"/>
      <c r="P901" s="21">
        <f t="shared" si="458"/>
        <v>-0.87300809707124261</v>
      </c>
      <c r="Q901" s="21">
        <f t="shared" si="459"/>
        <v>41.269919029287578</v>
      </c>
      <c r="R901" s="34">
        <v>3</v>
      </c>
      <c r="S901" s="34">
        <v>4</v>
      </c>
      <c r="T901" s="34">
        <v>18</v>
      </c>
      <c r="U901" s="34">
        <v>3</v>
      </c>
      <c r="V901" s="34">
        <v>4</v>
      </c>
      <c r="W901" s="34">
        <v>1</v>
      </c>
      <c r="X901" s="28">
        <f t="shared" si="460"/>
        <v>6</v>
      </c>
      <c r="Y901" s="22">
        <f t="shared" si="461"/>
        <v>27.631</v>
      </c>
      <c r="Z901" s="3"/>
      <c r="AA901" s="22">
        <f t="shared" si="462"/>
        <v>2.7896947883852913E-2</v>
      </c>
      <c r="AB901" s="22">
        <f t="shared" si="463"/>
        <v>50.278969478838526</v>
      </c>
      <c r="AC901" s="34">
        <v>5</v>
      </c>
      <c r="AD901" s="34">
        <v>5</v>
      </c>
      <c r="AE901" s="34">
        <f t="shared" si="476"/>
        <v>10</v>
      </c>
      <c r="AF901" s="5">
        <f t="shared" si="477"/>
        <v>1.1260584871216406</v>
      </c>
      <c r="AG901" s="5">
        <v>81</v>
      </c>
      <c r="AH901" s="5">
        <f t="shared" si="478"/>
        <v>219</v>
      </c>
      <c r="AI901" s="5">
        <f t="shared" si="479"/>
        <v>0.11170283930907343</v>
      </c>
      <c r="AJ901" s="5"/>
      <c r="AK901" s="23">
        <f t="shared" si="480"/>
        <v>0.61888066321535695</v>
      </c>
      <c r="AL901" s="23">
        <f t="shared" si="481"/>
        <v>56.188806632153572</v>
      </c>
      <c r="AM901">
        <v>4</v>
      </c>
      <c r="AN901">
        <v>3</v>
      </c>
      <c r="AO901">
        <v>4</v>
      </c>
      <c r="AP901">
        <v>4</v>
      </c>
      <c r="AQ901">
        <v>3</v>
      </c>
      <c r="AR901">
        <v>4</v>
      </c>
      <c r="AS901" s="6">
        <f t="shared" si="467"/>
        <v>22</v>
      </c>
      <c r="AT901" s="6">
        <f t="shared" si="468"/>
        <v>0.62983474426353547</v>
      </c>
      <c r="AU901" s="6">
        <f t="shared" si="469"/>
        <v>-0.52688198111843199</v>
      </c>
      <c r="AV901" s="6">
        <f t="shared" si="470"/>
        <v>0.2970787949802603</v>
      </c>
      <c r="AW901" s="6">
        <f t="shared" si="471"/>
        <v>-0.2620324046144914</v>
      </c>
      <c r="AX901" s="6">
        <f t="shared" si="472"/>
        <v>-0.81754681637338489</v>
      </c>
      <c r="AY901" s="6">
        <f t="shared" si="473"/>
        <v>0.25555636805068033</v>
      </c>
      <c r="AZ901" s="6"/>
      <c r="BA901" s="6"/>
      <c r="BB901" s="24">
        <f t="shared" si="474"/>
        <v>-7.0665215801972034E-2</v>
      </c>
      <c r="BC901" s="24">
        <f t="shared" si="482"/>
        <v>49.293347841980278</v>
      </c>
      <c r="BD901" s="20">
        <f t="shared" si="475"/>
        <v>-0.29689570177400482</v>
      </c>
      <c r="BE901" s="8">
        <f t="shared" si="464"/>
        <v>-7.4223925443501204E-2</v>
      </c>
      <c r="BF901" s="20">
        <f t="shared" si="465"/>
        <v>49.257760745564987</v>
      </c>
    </row>
    <row r="902" spans="1:58" customFormat="1">
      <c r="A902" s="34">
        <v>55140</v>
      </c>
      <c r="B902" s="35">
        <v>43610.4375</v>
      </c>
      <c r="C902" s="34" t="s">
        <v>7</v>
      </c>
      <c r="D902" s="37">
        <v>1.4266666666666667</v>
      </c>
      <c r="E902" s="1">
        <f t="shared" si="466"/>
        <v>1.4266666666666667</v>
      </c>
      <c r="F902" s="37">
        <v>2</v>
      </c>
      <c r="G902" s="1">
        <f t="shared" si="452"/>
        <v>2</v>
      </c>
      <c r="H902" s="37">
        <v>1</v>
      </c>
      <c r="I902" s="1">
        <f t="shared" si="453"/>
        <v>1</v>
      </c>
      <c r="J902" s="30">
        <f t="shared" si="454"/>
        <v>-2.6190242912137278</v>
      </c>
      <c r="K902" s="30">
        <f t="shared" si="455"/>
        <v>-0.46826632932953327</v>
      </c>
      <c r="L902" s="30">
        <f t="shared" si="456"/>
        <v>-1.6630510505331262</v>
      </c>
      <c r="M902" s="30">
        <f t="shared" si="457"/>
        <v>-0.48770691135106803</v>
      </c>
      <c r="N902" s="1"/>
      <c r="O902" s="1"/>
      <c r="P902" s="21">
        <f t="shared" si="458"/>
        <v>-0.87300809707124261</v>
      </c>
      <c r="Q902" s="21">
        <f t="shared" si="459"/>
        <v>41.269919029287578</v>
      </c>
      <c r="R902" s="34">
        <v>4</v>
      </c>
      <c r="S902" s="34">
        <v>4</v>
      </c>
      <c r="T902" s="34">
        <v>18</v>
      </c>
      <c r="U902" s="34">
        <v>3</v>
      </c>
      <c r="V902" s="34">
        <v>4</v>
      </c>
      <c r="W902" s="34">
        <v>1</v>
      </c>
      <c r="X902" s="28">
        <f t="shared" si="460"/>
        <v>6</v>
      </c>
      <c r="Y902" s="22">
        <f t="shared" si="461"/>
        <v>28.177</v>
      </c>
      <c r="Z902" s="3"/>
      <c r="AA902" s="22">
        <f t="shared" si="462"/>
        <v>9.8548798780528399E-2</v>
      </c>
      <c r="AB902" s="22">
        <f t="shared" si="463"/>
        <v>50.985487987805286</v>
      </c>
      <c r="AC902" s="34">
        <v>5</v>
      </c>
      <c r="AD902" s="34">
        <v>5</v>
      </c>
      <c r="AE902" s="34">
        <f t="shared" si="476"/>
        <v>10</v>
      </c>
      <c r="AF902" s="5">
        <f t="shared" si="477"/>
        <v>1.1260584871216406</v>
      </c>
      <c r="AG902" s="5">
        <v>81</v>
      </c>
      <c r="AH902" s="5">
        <f t="shared" si="478"/>
        <v>219</v>
      </c>
      <c r="AI902" s="5">
        <f t="shared" si="479"/>
        <v>0.11170283930907343</v>
      </c>
      <c r="AJ902" s="5"/>
      <c r="AK902" s="23">
        <f t="shared" si="480"/>
        <v>0.61888066321535695</v>
      </c>
      <c r="AL902" s="23">
        <f t="shared" si="481"/>
        <v>56.188806632153572</v>
      </c>
      <c r="AM902">
        <v>4</v>
      </c>
      <c r="AN902">
        <v>2</v>
      </c>
      <c r="AO902">
        <v>4</v>
      </c>
      <c r="AP902">
        <v>4</v>
      </c>
      <c r="AQ902">
        <v>3</v>
      </c>
      <c r="AR902">
        <v>4</v>
      </c>
      <c r="AS902" s="6">
        <f t="shared" si="467"/>
        <v>21</v>
      </c>
      <c r="AT902" s="6">
        <f t="shared" si="468"/>
        <v>0.62983474426353547</v>
      </c>
      <c r="AU902" s="6">
        <f t="shared" si="469"/>
        <v>-1.6227965018447703</v>
      </c>
      <c r="AV902" s="6">
        <f t="shared" si="470"/>
        <v>0.2970787949802603</v>
      </c>
      <c r="AW902" s="6">
        <f t="shared" si="471"/>
        <v>-0.2620324046144914</v>
      </c>
      <c r="AX902" s="6">
        <f t="shared" si="472"/>
        <v>-0.81754681637338489</v>
      </c>
      <c r="AY902" s="6">
        <f t="shared" si="473"/>
        <v>0.25555636805068033</v>
      </c>
      <c r="AZ902" s="6"/>
      <c r="BA902" s="6"/>
      <c r="BB902" s="24">
        <f t="shared" si="474"/>
        <v>-0.25331763592302842</v>
      </c>
      <c r="BC902" s="24">
        <f t="shared" si="482"/>
        <v>47.466823640769718</v>
      </c>
      <c r="BD902" s="20">
        <f t="shared" si="475"/>
        <v>-0.40889627099838571</v>
      </c>
      <c r="BE902" s="8">
        <f t="shared" si="464"/>
        <v>-0.10222406774959643</v>
      </c>
      <c r="BF902" s="20">
        <f t="shared" si="465"/>
        <v>48.977759322504035</v>
      </c>
    </row>
    <row r="903" spans="1:58" customFormat="1">
      <c r="A903" s="34">
        <v>55140</v>
      </c>
      <c r="B903" s="35">
        <v>43610.59652777778</v>
      </c>
      <c r="C903" s="34" t="s">
        <v>4</v>
      </c>
      <c r="D903" s="37">
        <v>1.4266666666666667</v>
      </c>
      <c r="E903" s="1">
        <f t="shared" si="466"/>
        <v>1.4266666666666667</v>
      </c>
      <c r="F903" s="37">
        <v>2</v>
      </c>
      <c r="G903" s="1">
        <f t="shared" si="452"/>
        <v>2</v>
      </c>
      <c r="H903" s="37">
        <v>1</v>
      </c>
      <c r="I903" s="1">
        <f t="shared" si="453"/>
        <v>1</v>
      </c>
      <c r="J903" s="30">
        <f t="shared" si="454"/>
        <v>-2.6190242912137278</v>
      </c>
      <c r="K903" s="30">
        <f t="shared" si="455"/>
        <v>-0.46826632932953327</v>
      </c>
      <c r="L903" s="30">
        <f t="shared" si="456"/>
        <v>-1.6630510505331262</v>
      </c>
      <c r="M903" s="30">
        <f t="shared" si="457"/>
        <v>-0.48770691135106803</v>
      </c>
      <c r="N903" s="1"/>
      <c r="O903" s="1"/>
      <c r="P903" s="21">
        <f t="shared" si="458"/>
        <v>-0.87300809707124261</v>
      </c>
      <c r="Q903" s="21">
        <f t="shared" si="459"/>
        <v>41.269919029287578</v>
      </c>
      <c r="R903" s="34">
        <v>5</v>
      </c>
      <c r="S903" s="34">
        <v>5</v>
      </c>
      <c r="T903" s="34">
        <v>20</v>
      </c>
      <c r="U903" s="34">
        <v>7</v>
      </c>
      <c r="V903" s="34">
        <v>7</v>
      </c>
      <c r="W903" s="34">
        <v>2</v>
      </c>
      <c r="X903" s="28">
        <f t="shared" si="460"/>
        <v>5</v>
      </c>
      <c r="Y903" s="22">
        <f t="shared" si="461"/>
        <v>37.652999999999999</v>
      </c>
      <c r="Z903" s="3"/>
      <c r="AA903" s="22">
        <f t="shared" si="462"/>
        <v>1.3247336689213665</v>
      </c>
      <c r="AB903" s="22">
        <f t="shared" si="463"/>
        <v>63.247336689213668</v>
      </c>
      <c r="AC903" s="34">
        <v>5</v>
      </c>
      <c r="AD903" s="34">
        <v>5</v>
      </c>
      <c r="AE903" s="34">
        <f t="shared" si="476"/>
        <v>10</v>
      </c>
      <c r="AF903" s="5">
        <f t="shared" si="477"/>
        <v>1.1260584871216406</v>
      </c>
      <c r="AG903" s="5">
        <v>81</v>
      </c>
      <c r="AH903" s="5">
        <f t="shared" si="478"/>
        <v>219</v>
      </c>
      <c r="AI903" s="5">
        <f t="shared" si="479"/>
        <v>0.11170283930907343</v>
      </c>
      <c r="AJ903" s="5"/>
      <c r="AK903" s="23">
        <f t="shared" si="480"/>
        <v>0.61888066321535695</v>
      </c>
      <c r="AL903" s="23">
        <f t="shared" si="481"/>
        <v>56.188806632153572</v>
      </c>
      <c r="AM903">
        <v>4</v>
      </c>
      <c r="AN903">
        <v>2</v>
      </c>
      <c r="AO903">
        <v>4</v>
      </c>
      <c r="AP903">
        <v>4</v>
      </c>
      <c r="AQ903">
        <v>3</v>
      </c>
      <c r="AR903">
        <v>4</v>
      </c>
      <c r="AS903" s="6">
        <f t="shared" si="467"/>
        <v>21</v>
      </c>
      <c r="AT903" s="6">
        <f t="shared" si="468"/>
        <v>0.62983474426353547</v>
      </c>
      <c r="AU903" s="6">
        <f t="shared" si="469"/>
        <v>-1.6227965018447703</v>
      </c>
      <c r="AV903" s="6">
        <f t="shared" si="470"/>
        <v>0.2970787949802603</v>
      </c>
      <c r="AW903" s="6">
        <f t="shared" si="471"/>
        <v>-0.2620324046144914</v>
      </c>
      <c r="AX903" s="6">
        <f t="shared" si="472"/>
        <v>-0.81754681637338489</v>
      </c>
      <c r="AY903" s="6">
        <f t="shared" si="473"/>
        <v>0.25555636805068033</v>
      </c>
      <c r="AZ903" s="6"/>
      <c r="BA903" s="6"/>
      <c r="BB903" s="24">
        <f t="shared" si="474"/>
        <v>-0.25331763592302842</v>
      </c>
      <c r="BC903" s="24">
        <f t="shared" si="482"/>
        <v>47.466823640769718</v>
      </c>
      <c r="BD903" s="20">
        <f t="shared" si="475"/>
        <v>0.81728859914245233</v>
      </c>
      <c r="BE903" s="8">
        <f t="shared" si="464"/>
        <v>0.20432214978561308</v>
      </c>
      <c r="BF903" s="20">
        <f t="shared" si="465"/>
        <v>52.04322149785613</v>
      </c>
    </row>
    <row r="904" spans="1:58" customFormat="1">
      <c r="A904" s="34">
        <v>55140</v>
      </c>
      <c r="B904" s="35">
        <v>43610.710416666669</v>
      </c>
      <c r="C904" s="34" t="s">
        <v>5</v>
      </c>
      <c r="D904" s="37">
        <v>1.4266666666666667</v>
      </c>
      <c r="E904" s="1">
        <f t="shared" si="466"/>
        <v>1.4266666666666667</v>
      </c>
      <c r="F904" s="37">
        <v>2</v>
      </c>
      <c r="G904" s="1">
        <f t="shared" si="452"/>
        <v>2</v>
      </c>
      <c r="H904" s="37">
        <v>1</v>
      </c>
      <c r="I904" s="1">
        <f t="shared" si="453"/>
        <v>1</v>
      </c>
      <c r="J904" s="30">
        <f t="shared" si="454"/>
        <v>-2.6190242912137278</v>
      </c>
      <c r="K904" s="30">
        <f t="shared" si="455"/>
        <v>-0.46826632932953327</v>
      </c>
      <c r="L904" s="30">
        <f t="shared" si="456"/>
        <v>-1.6630510505331262</v>
      </c>
      <c r="M904" s="30">
        <f t="shared" si="457"/>
        <v>-0.48770691135106803</v>
      </c>
      <c r="N904" s="1"/>
      <c r="O904" s="1"/>
      <c r="P904" s="21">
        <f t="shared" si="458"/>
        <v>-0.87300809707124261</v>
      </c>
      <c r="Q904" s="21">
        <f t="shared" si="459"/>
        <v>41.269919029287578</v>
      </c>
      <c r="R904" s="34">
        <v>3</v>
      </c>
      <c r="S904" s="34">
        <v>4</v>
      </c>
      <c r="T904" s="34">
        <v>19</v>
      </c>
      <c r="U904" s="34">
        <v>4</v>
      </c>
      <c r="V904" s="34">
        <v>5</v>
      </c>
      <c r="W904" s="34">
        <v>1</v>
      </c>
      <c r="X904" s="28">
        <f t="shared" si="460"/>
        <v>6</v>
      </c>
      <c r="Y904" s="22">
        <f t="shared" si="461"/>
        <v>30.454000000000001</v>
      </c>
      <c r="Z904" s="3"/>
      <c r="AA904" s="22">
        <f t="shared" si="462"/>
        <v>0.39319030883864253</v>
      </c>
      <c r="AB904" s="22">
        <f t="shared" si="463"/>
        <v>53.931903088386427</v>
      </c>
      <c r="AC904" s="34">
        <v>5</v>
      </c>
      <c r="AD904" s="34">
        <v>5</v>
      </c>
      <c r="AE904" s="34">
        <f t="shared" si="476"/>
        <v>10</v>
      </c>
      <c r="AF904" s="5">
        <f t="shared" si="477"/>
        <v>1.1260584871216406</v>
      </c>
      <c r="AG904" s="5">
        <v>81</v>
      </c>
      <c r="AH904" s="5">
        <f t="shared" si="478"/>
        <v>219</v>
      </c>
      <c r="AI904" s="5">
        <f t="shared" si="479"/>
        <v>0.11170283930907343</v>
      </c>
      <c r="AJ904" s="5"/>
      <c r="AK904" s="23">
        <f t="shared" si="480"/>
        <v>0.61888066321535695</v>
      </c>
      <c r="AL904" s="23">
        <f t="shared" si="481"/>
        <v>56.188806632153572</v>
      </c>
      <c r="AM904">
        <v>4</v>
      </c>
      <c r="AN904">
        <v>2</v>
      </c>
      <c r="AO904">
        <v>4</v>
      </c>
      <c r="AP904">
        <v>4</v>
      </c>
      <c r="AQ904">
        <v>3</v>
      </c>
      <c r="AR904">
        <v>4</v>
      </c>
      <c r="AS904" s="6">
        <f t="shared" si="467"/>
        <v>21</v>
      </c>
      <c r="AT904" s="6">
        <f t="shared" si="468"/>
        <v>0.62983474426353547</v>
      </c>
      <c r="AU904" s="6">
        <f t="shared" si="469"/>
        <v>-1.6227965018447703</v>
      </c>
      <c r="AV904" s="6">
        <f t="shared" si="470"/>
        <v>0.2970787949802603</v>
      </c>
      <c r="AW904" s="6">
        <f t="shared" si="471"/>
        <v>-0.2620324046144914</v>
      </c>
      <c r="AX904" s="6">
        <f t="shared" si="472"/>
        <v>-0.81754681637338489</v>
      </c>
      <c r="AY904" s="6">
        <f t="shared" si="473"/>
        <v>0.25555636805068033</v>
      </c>
      <c r="AZ904" s="6"/>
      <c r="BA904" s="6"/>
      <c r="BB904" s="24">
        <f t="shared" si="474"/>
        <v>-0.25331763592302842</v>
      </c>
      <c r="BC904" s="24">
        <f t="shared" si="482"/>
        <v>47.466823640769718</v>
      </c>
      <c r="BD904" s="20">
        <f t="shared" si="475"/>
        <v>-0.11425476094027154</v>
      </c>
      <c r="BE904" s="8">
        <f t="shared" si="464"/>
        <v>-2.8563690235067885E-2</v>
      </c>
      <c r="BF904" s="20">
        <f t="shared" si="465"/>
        <v>49.714363097649318</v>
      </c>
    </row>
    <row r="905" spans="1:58" customFormat="1">
      <c r="A905" s="34">
        <v>55140</v>
      </c>
      <c r="B905" s="35">
        <v>43610.854166666664</v>
      </c>
      <c r="C905" s="34" t="s">
        <v>6</v>
      </c>
      <c r="D905" s="34">
        <v>1.3</v>
      </c>
      <c r="E905" s="34">
        <f t="shared" si="466"/>
        <v>1.3</v>
      </c>
      <c r="F905" s="34">
        <v>3</v>
      </c>
      <c r="G905" s="34">
        <f t="shared" si="452"/>
        <v>3</v>
      </c>
      <c r="H905" s="34">
        <v>4</v>
      </c>
      <c r="I905" s="34">
        <f t="shared" si="453"/>
        <v>4</v>
      </c>
      <c r="J905" s="30">
        <f t="shared" si="454"/>
        <v>-0.15754270786897129</v>
      </c>
      <c r="K905" s="30">
        <f t="shared" si="455"/>
        <v>-0.57256821752649634</v>
      </c>
      <c r="L905" s="30">
        <f t="shared" si="456"/>
        <v>-0.61026742897824293</v>
      </c>
      <c r="M905" s="30">
        <f t="shared" si="457"/>
        <v>1.0252929386357681</v>
      </c>
      <c r="N905" s="1"/>
      <c r="O905" s="1"/>
      <c r="P905" s="21">
        <f t="shared" si="458"/>
        <v>-5.2514235956323763E-2</v>
      </c>
      <c r="Q905" s="21">
        <f t="shared" si="459"/>
        <v>49.47485764043676</v>
      </c>
      <c r="R905" s="34">
        <v>3</v>
      </c>
      <c r="S905" s="34">
        <v>4</v>
      </c>
      <c r="T905" s="34">
        <v>19</v>
      </c>
      <c r="U905" s="34">
        <v>3</v>
      </c>
      <c r="V905" s="34">
        <v>4</v>
      </c>
      <c r="W905" s="34">
        <v>1</v>
      </c>
      <c r="X905" s="28">
        <f t="shared" si="460"/>
        <v>6</v>
      </c>
      <c r="Y905" s="22">
        <f t="shared" si="461"/>
        <v>28.62</v>
      </c>
      <c r="Z905" s="3"/>
      <c r="AA905" s="22">
        <f t="shared" si="462"/>
        <v>0.1558725532626298</v>
      </c>
      <c r="AB905" s="22">
        <f t="shared" si="463"/>
        <v>51.558725532626298</v>
      </c>
      <c r="AC905" s="34">
        <v>5</v>
      </c>
      <c r="AD905" s="34">
        <v>5</v>
      </c>
      <c r="AE905" s="34">
        <f t="shared" si="476"/>
        <v>10</v>
      </c>
      <c r="AF905" s="5">
        <f t="shared" si="477"/>
        <v>1.1260584871216406</v>
      </c>
      <c r="AG905" s="5">
        <v>81</v>
      </c>
      <c r="AH905" s="5">
        <f t="shared" si="478"/>
        <v>219</v>
      </c>
      <c r="AI905" s="5">
        <f t="shared" si="479"/>
        <v>0.11170283930907343</v>
      </c>
      <c r="AJ905" s="5"/>
      <c r="AK905" s="23">
        <f t="shared" si="480"/>
        <v>0.61888066321535695</v>
      </c>
      <c r="AL905" s="23">
        <f t="shared" si="481"/>
        <v>56.188806632153572</v>
      </c>
      <c r="AM905">
        <v>4</v>
      </c>
      <c r="AN905">
        <v>2</v>
      </c>
      <c r="AO905">
        <v>4</v>
      </c>
      <c r="AP905">
        <v>4</v>
      </c>
      <c r="AQ905">
        <v>3</v>
      </c>
      <c r="AR905">
        <v>4</v>
      </c>
      <c r="AS905" s="6">
        <f t="shared" si="467"/>
        <v>21</v>
      </c>
      <c r="AT905" s="6">
        <f t="shared" si="468"/>
        <v>0.62983474426353547</v>
      </c>
      <c r="AU905" s="6">
        <f t="shared" si="469"/>
        <v>-1.6227965018447703</v>
      </c>
      <c r="AV905" s="6">
        <f t="shared" si="470"/>
        <v>0.2970787949802603</v>
      </c>
      <c r="AW905" s="6">
        <f t="shared" si="471"/>
        <v>-0.2620324046144914</v>
      </c>
      <c r="AX905" s="6">
        <f t="shared" si="472"/>
        <v>-0.81754681637338489</v>
      </c>
      <c r="AY905" s="6">
        <f t="shared" si="473"/>
        <v>0.25555636805068033</v>
      </c>
      <c r="AZ905" s="6"/>
      <c r="BA905" s="6"/>
      <c r="BB905" s="24">
        <f t="shared" si="474"/>
        <v>-0.25331763592302842</v>
      </c>
      <c r="BC905" s="24">
        <f t="shared" si="482"/>
        <v>47.466823640769718</v>
      </c>
      <c r="BD905" s="20">
        <f t="shared" si="475"/>
        <v>0.4689213445986346</v>
      </c>
      <c r="BE905" s="8">
        <f t="shared" si="464"/>
        <v>0.11723033614965865</v>
      </c>
      <c r="BF905" s="20">
        <f t="shared" si="465"/>
        <v>51.172303361496589</v>
      </c>
    </row>
    <row r="906" spans="1:58" customFormat="1">
      <c r="A906" s="34">
        <v>55140</v>
      </c>
      <c r="B906" s="35">
        <v>43611.4375</v>
      </c>
      <c r="C906" s="34" t="s">
        <v>8</v>
      </c>
      <c r="D906" s="34">
        <v>1</v>
      </c>
      <c r="E906" s="34">
        <f t="shared" si="466"/>
        <v>1</v>
      </c>
      <c r="F906" s="34">
        <v>3</v>
      </c>
      <c r="G906" s="34">
        <f t="shared" si="452"/>
        <v>3</v>
      </c>
      <c r="H906" s="34">
        <v>0</v>
      </c>
      <c r="I906" s="34">
        <f t="shared" si="453"/>
        <v>0</v>
      </c>
      <c r="J906" s="30">
        <f t="shared" si="454"/>
        <v>-2.4219066290196651</v>
      </c>
      <c r="K906" s="30">
        <f t="shared" si="455"/>
        <v>-0.81959900536140873</v>
      </c>
      <c r="L906" s="30">
        <f t="shared" si="456"/>
        <v>-0.61026742897824293</v>
      </c>
      <c r="M906" s="30">
        <f t="shared" si="457"/>
        <v>-0.99204019468001348</v>
      </c>
      <c r="N906" s="1"/>
      <c r="O906" s="1"/>
      <c r="P906" s="21">
        <f t="shared" si="458"/>
        <v>-0.80730220967322175</v>
      </c>
      <c r="Q906" s="21">
        <f t="shared" si="459"/>
        <v>41.926977903267783</v>
      </c>
      <c r="R906" s="34">
        <v>4</v>
      </c>
      <c r="S906" s="34">
        <v>4</v>
      </c>
      <c r="T906" s="34">
        <v>19</v>
      </c>
      <c r="U906" s="34">
        <v>3</v>
      </c>
      <c r="V906" s="34">
        <v>4</v>
      </c>
      <c r="W906" s="34">
        <v>1</v>
      </c>
      <c r="X906" s="28">
        <f t="shared" si="460"/>
        <v>6</v>
      </c>
      <c r="Y906" s="22">
        <f t="shared" si="461"/>
        <v>29.166</v>
      </c>
      <c r="Z906" s="3"/>
      <c r="AA906" s="22">
        <f t="shared" si="462"/>
        <v>0.22652440415930528</v>
      </c>
      <c r="AB906" s="22">
        <f t="shared" si="463"/>
        <v>52.26524404159305</v>
      </c>
      <c r="AC906" s="34">
        <v>5</v>
      </c>
      <c r="AD906" s="34">
        <v>5</v>
      </c>
      <c r="AE906" s="34">
        <f t="shared" si="476"/>
        <v>10</v>
      </c>
      <c r="AF906" s="5">
        <f t="shared" si="477"/>
        <v>1.1260584871216406</v>
      </c>
      <c r="AG906" s="5">
        <v>81</v>
      </c>
      <c r="AH906" s="5">
        <f t="shared" si="478"/>
        <v>219</v>
      </c>
      <c r="AI906" s="5">
        <f t="shared" si="479"/>
        <v>0.11170283930907343</v>
      </c>
      <c r="AJ906" s="5"/>
      <c r="AK906" s="23">
        <f t="shared" si="480"/>
        <v>0.61888066321535695</v>
      </c>
      <c r="AL906" s="23">
        <f t="shared" si="481"/>
        <v>56.188806632153572</v>
      </c>
      <c r="AM906">
        <v>4</v>
      </c>
      <c r="AN906">
        <v>4</v>
      </c>
      <c r="AO906">
        <v>4</v>
      </c>
      <c r="AP906">
        <v>4</v>
      </c>
      <c r="AQ906">
        <v>4</v>
      </c>
      <c r="AR906">
        <v>4</v>
      </c>
      <c r="AS906" s="6">
        <f t="shared" si="467"/>
        <v>24</v>
      </c>
      <c r="AT906" s="6">
        <f t="shared" si="468"/>
        <v>0.62983474426353547</v>
      </c>
      <c r="AU906" s="6">
        <f t="shared" si="469"/>
        <v>0.56903253960790645</v>
      </c>
      <c r="AV906" s="6">
        <f t="shared" si="470"/>
        <v>0.2970787949802603</v>
      </c>
      <c r="AW906" s="6">
        <f t="shared" si="471"/>
        <v>-0.2620324046144914</v>
      </c>
      <c r="AX906" s="6">
        <f t="shared" si="472"/>
        <v>0.37758186298369223</v>
      </c>
      <c r="AY906" s="6">
        <f t="shared" si="473"/>
        <v>0.25555636805068033</v>
      </c>
      <c r="AZ906" s="6"/>
      <c r="BA906" s="6"/>
      <c r="BB906" s="24">
        <f t="shared" si="474"/>
        <v>0.3111753175452639</v>
      </c>
      <c r="BC906" s="24">
        <f t="shared" si="482"/>
        <v>53.111753175452641</v>
      </c>
      <c r="BD906" s="20">
        <f t="shared" si="475"/>
        <v>0.3492781752467044</v>
      </c>
      <c r="BE906" s="8">
        <f t="shared" si="464"/>
        <v>8.7319543811676101E-2</v>
      </c>
      <c r="BF906" s="20">
        <f t="shared" si="465"/>
        <v>50.87319543811676</v>
      </c>
    </row>
    <row r="907" spans="1:58" customFormat="1">
      <c r="A907" s="34">
        <v>55140</v>
      </c>
      <c r="B907" s="35">
        <v>43611.577777777777</v>
      </c>
      <c r="C907" s="34" t="s">
        <v>4</v>
      </c>
      <c r="D907" s="34">
        <v>1.3</v>
      </c>
      <c r="E907" s="34">
        <f t="shared" si="466"/>
        <v>1.3</v>
      </c>
      <c r="F907" s="34">
        <v>3</v>
      </c>
      <c r="G907" s="34">
        <f t="shared" si="452"/>
        <v>3</v>
      </c>
      <c r="H907" s="34">
        <v>4</v>
      </c>
      <c r="I907" s="34">
        <f t="shared" si="453"/>
        <v>4</v>
      </c>
      <c r="J907" s="30">
        <f t="shared" si="454"/>
        <v>-0.15754270786897129</v>
      </c>
      <c r="K907" s="30">
        <f t="shared" si="455"/>
        <v>-0.57256821752649634</v>
      </c>
      <c r="L907" s="30">
        <f t="shared" si="456"/>
        <v>-0.61026742897824293</v>
      </c>
      <c r="M907" s="30">
        <f t="shared" si="457"/>
        <v>1.0252929386357681</v>
      </c>
      <c r="N907" s="1"/>
      <c r="O907" s="1"/>
      <c r="P907" s="21">
        <f t="shared" si="458"/>
        <v>-5.2514235956323763E-2</v>
      </c>
      <c r="Q907" s="21">
        <f t="shared" si="459"/>
        <v>49.47485764043676</v>
      </c>
      <c r="R907" s="34">
        <v>4</v>
      </c>
      <c r="S907" s="34">
        <v>4</v>
      </c>
      <c r="T907" s="34">
        <v>19</v>
      </c>
      <c r="U907" s="34">
        <v>5</v>
      </c>
      <c r="V907" s="34">
        <v>5</v>
      </c>
      <c r="W907" s="34">
        <v>2</v>
      </c>
      <c r="X907" s="28">
        <f t="shared" si="460"/>
        <v>5</v>
      </c>
      <c r="Y907" s="22">
        <f t="shared" si="461"/>
        <v>32.047000000000004</v>
      </c>
      <c r="Z907" s="3"/>
      <c r="AA907" s="22">
        <f t="shared" si="462"/>
        <v>0.59932290678443823</v>
      </c>
      <c r="AB907" s="22">
        <f t="shared" si="463"/>
        <v>55.993229067844382</v>
      </c>
      <c r="AC907" s="34">
        <v>5</v>
      </c>
      <c r="AD907" s="34">
        <v>5</v>
      </c>
      <c r="AE907" s="34">
        <f t="shared" si="476"/>
        <v>10</v>
      </c>
      <c r="AF907" s="5">
        <f t="shared" si="477"/>
        <v>1.1260584871216406</v>
      </c>
      <c r="AG907" s="5">
        <v>81</v>
      </c>
      <c r="AH907" s="5">
        <f t="shared" si="478"/>
        <v>219</v>
      </c>
      <c r="AI907" s="5">
        <f t="shared" si="479"/>
        <v>0.11170283930907343</v>
      </c>
      <c r="AJ907" s="5"/>
      <c r="AK907" s="23">
        <f t="shared" si="480"/>
        <v>0.61888066321535695</v>
      </c>
      <c r="AL907" s="23">
        <f t="shared" si="481"/>
        <v>56.188806632153572</v>
      </c>
      <c r="AM907">
        <v>4</v>
      </c>
      <c r="AN907">
        <v>4</v>
      </c>
      <c r="AO907">
        <v>4</v>
      </c>
      <c r="AP907">
        <v>4</v>
      </c>
      <c r="AQ907">
        <v>4</v>
      </c>
      <c r="AR907">
        <v>4</v>
      </c>
      <c r="AS907" s="6">
        <f t="shared" si="467"/>
        <v>24</v>
      </c>
      <c r="AT907" s="6">
        <f t="shared" si="468"/>
        <v>0.62983474426353547</v>
      </c>
      <c r="AU907" s="6">
        <f t="shared" si="469"/>
        <v>0.56903253960790645</v>
      </c>
      <c r="AV907" s="6">
        <f t="shared" si="470"/>
        <v>0.2970787949802603</v>
      </c>
      <c r="AW907" s="6">
        <f t="shared" si="471"/>
        <v>-0.2620324046144914</v>
      </c>
      <c r="AX907" s="6">
        <f t="shared" si="472"/>
        <v>0.37758186298369223</v>
      </c>
      <c r="AY907" s="6">
        <f t="shared" si="473"/>
        <v>0.25555636805068033</v>
      </c>
      <c r="AZ907" s="6"/>
      <c r="BA907" s="6"/>
      <c r="BB907" s="24">
        <f t="shared" si="474"/>
        <v>0.3111753175452639</v>
      </c>
      <c r="BC907" s="24">
        <f t="shared" si="482"/>
        <v>53.111753175452641</v>
      </c>
      <c r="BD907" s="20">
        <f t="shared" si="475"/>
        <v>1.4768646515887354</v>
      </c>
      <c r="BE907" s="8">
        <f t="shared" si="464"/>
        <v>0.36921616289718384</v>
      </c>
      <c r="BF907" s="20">
        <f t="shared" si="465"/>
        <v>53.692161628971839</v>
      </c>
    </row>
    <row r="908" spans="1:58" customFormat="1">
      <c r="A908" s="34">
        <v>55140</v>
      </c>
      <c r="B908" s="35">
        <v>43611.728472222225</v>
      </c>
      <c r="C908" s="34" t="s">
        <v>5</v>
      </c>
      <c r="D908" s="34">
        <v>2.5</v>
      </c>
      <c r="E908" s="34">
        <f t="shared" si="466"/>
        <v>2.5</v>
      </c>
      <c r="F908" s="34">
        <v>3</v>
      </c>
      <c r="G908" s="34">
        <f t="shared" si="452"/>
        <v>3</v>
      </c>
      <c r="H908" s="34">
        <v>4</v>
      </c>
      <c r="I908" s="34">
        <f t="shared" si="453"/>
        <v>4</v>
      </c>
      <c r="J908" s="30">
        <f t="shared" si="454"/>
        <v>0.8305804434706785</v>
      </c>
      <c r="K908" s="30">
        <f t="shared" si="455"/>
        <v>0.41555493381315328</v>
      </c>
      <c r="L908" s="30">
        <f t="shared" si="456"/>
        <v>-0.61026742897824293</v>
      </c>
      <c r="M908" s="30">
        <f t="shared" si="457"/>
        <v>1.0252929386357681</v>
      </c>
      <c r="N908" s="1"/>
      <c r="O908" s="1"/>
      <c r="P908" s="21">
        <f t="shared" si="458"/>
        <v>0.2768601478235595</v>
      </c>
      <c r="Q908" s="21">
        <f t="shared" si="459"/>
        <v>52.768601478235595</v>
      </c>
      <c r="R908" s="34">
        <v>4</v>
      </c>
      <c r="S908" s="34">
        <v>4</v>
      </c>
      <c r="T908" s="34">
        <v>19</v>
      </c>
      <c r="U908" s="34">
        <v>3</v>
      </c>
      <c r="V908" s="34">
        <v>4</v>
      </c>
      <c r="W908" s="34">
        <v>1</v>
      </c>
      <c r="X908" s="28">
        <f t="shared" si="460"/>
        <v>6</v>
      </c>
      <c r="Y908" s="22">
        <f t="shared" si="461"/>
        <v>29.166</v>
      </c>
      <c r="Z908" s="3"/>
      <c r="AA908" s="22">
        <f t="shared" si="462"/>
        <v>0.22652440415930528</v>
      </c>
      <c r="AB908" s="22">
        <f t="shared" si="463"/>
        <v>52.26524404159305</v>
      </c>
      <c r="AC908" s="34">
        <v>5</v>
      </c>
      <c r="AD908" s="34">
        <v>5</v>
      </c>
      <c r="AE908" s="34">
        <f t="shared" si="476"/>
        <v>10</v>
      </c>
      <c r="AF908" s="5">
        <f t="shared" si="477"/>
        <v>1.1260584871216406</v>
      </c>
      <c r="AG908" s="5">
        <v>81</v>
      </c>
      <c r="AH908" s="5">
        <f t="shared" si="478"/>
        <v>219</v>
      </c>
      <c r="AI908" s="5">
        <f t="shared" si="479"/>
        <v>0.11170283930907343</v>
      </c>
      <c r="AJ908" s="5"/>
      <c r="AK908" s="23">
        <f t="shared" si="480"/>
        <v>0.61888066321535695</v>
      </c>
      <c r="AL908" s="23">
        <f t="shared" si="481"/>
        <v>56.188806632153572</v>
      </c>
      <c r="AM908">
        <v>4</v>
      </c>
      <c r="AN908">
        <v>4</v>
      </c>
      <c r="AO908">
        <v>4</v>
      </c>
      <c r="AP908">
        <v>4</v>
      </c>
      <c r="AQ908">
        <v>4</v>
      </c>
      <c r="AR908">
        <v>4</v>
      </c>
      <c r="AS908" s="6">
        <f t="shared" si="467"/>
        <v>24</v>
      </c>
      <c r="AT908" s="6">
        <f t="shared" si="468"/>
        <v>0.62983474426353547</v>
      </c>
      <c r="AU908" s="6">
        <f t="shared" si="469"/>
        <v>0.56903253960790645</v>
      </c>
      <c r="AV908" s="6">
        <f t="shared" si="470"/>
        <v>0.2970787949802603</v>
      </c>
      <c r="AW908" s="6">
        <f t="shared" si="471"/>
        <v>-0.2620324046144914</v>
      </c>
      <c r="AX908" s="6">
        <f t="shared" si="472"/>
        <v>0.37758186298369223</v>
      </c>
      <c r="AY908" s="6">
        <f t="shared" si="473"/>
        <v>0.25555636805068033</v>
      </c>
      <c r="AZ908" s="6"/>
      <c r="BA908" s="6"/>
      <c r="BB908" s="24">
        <f t="shared" si="474"/>
        <v>0.3111753175452639</v>
      </c>
      <c r="BC908" s="24">
        <f t="shared" si="482"/>
        <v>53.111753175452641</v>
      </c>
      <c r="BD908" s="20">
        <f t="shared" si="475"/>
        <v>1.4334405327434856</v>
      </c>
      <c r="BE908" s="8">
        <f t="shared" si="464"/>
        <v>0.3583601331858714</v>
      </c>
      <c r="BF908" s="20">
        <f t="shared" si="465"/>
        <v>53.583601331858716</v>
      </c>
    </row>
    <row r="909" spans="1:58" customFormat="1">
      <c r="A909" s="34">
        <v>55140</v>
      </c>
      <c r="B909" s="35">
        <v>43611.854166666664</v>
      </c>
      <c r="C909" s="34" t="s">
        <v>6</v>
      </c>
      <c r="D909" s="34">
        <v>1.3</v>
      </c>
      <c r="E909" s="34">
        <f t="shared" si="466"/>
        <v>1.3</v>
      </c>
      <c r="F909" s="34">
        <v>3</v>
      </c>
      <c r="G909" s="34">
        <f t="shared" si="452"/>
        <v>3</v>
      </c>
      <c r="H909" s="34">
        <v>4</v>
      </c>
      <c r="I909" s="34">
        <f t="shared" si="453"/>
        <v>4</v>
      </c>
      <c r="J909" s="30">
        <f t="shared" si="454"/>
        <v>-0.15754270786897129</v>
      </c>
      <c r="K909" s="30">
        <f t="shared" si="455"/>
        <v>-0.57256821752649634</v>
      </c>
      <c r="L909" s="30">
        <f t="shared" si="456"/>
        <v>-0.61026742897824293</v>
      </c>
      <c r="M909" s="30">
        <f t="shared" si="457"/>
        <v>1.0252929386357681</v>
      </c>
      <c r="N909" s="1"/>
      <c r="O909" s="1"/>
      <c r="P909" s="21">
        <f t="shared" si="458"/>
        <v>-5.2514235956323763E-2</v>
      </c>
      <c r="Q909" s="21">
        <f t="shared" si="459"/>
        <v>49.47485764043676</v>
      </c>
      <c r="R909" s="34">
        <v>4</v>
      </c>
      <c r="S909" s="34">
        <v>5</v>
      </c>
      <c r="T909" s="34">
        <v>18</v>
      </c>
      <c r="U909" s="34">
        <v>3</v>
      </c>
      <c r="V909" s="34">
        <v>4</v>
      </c>
      <c r="W909" s="34">
        <v>1</v>
      </c>
      <c r="X909" s="28">
        <f t="shared" si="460"/>
        <v>6</v>
      </c>
      <c r="Y909" s="22">
        <f t="shared" si="461"/>
        <v>28.58</v>
      </c>
      <c r="Z909" s="3"/>
      <c r="AA909" s="22">
        <f t="shared" si="462"/>
        <v>0.15069659348997924</v>
      </c>
      <c r="AB909" s="22">
        <f t="shared" si="463"/>
        <v>51.506965934899796</v>
      </c>
      <c r="AC909" s="34">
        <v>5</v>
      </c>
      <c r="AD909" s="34">
        <v>5</v>
      </c>
      <c r="AE909" s="34">
        <f t="shared" si="476"/>
        <v>10</v>
      </c>
      <c r="AF909" s="5">
        <f t="shared" si="477"/>
        <v>1.1260584871216406</v>
      </c>
      <c r="AG909" s="5">
        <v>81</v>
      </c>
      <c r="AH909" s="5">
        <f t="shared" si="478"/>
        <v>219</v>
      </c>
      <c r="AI909" s="5">
        <f t="shared" si="479"/>
        <v>0.11170283930907343</v>
      </c>
      <c r="AJ909" s="5"/>
      <c r="AK909" s="23">
        <f t="shared" si="480"/>
        <v>0.61888066321535695</v>
      </c>
      <c r="AL909" s="23">
        <f t="shared" si="481"/>
        <v>56.188806632153572</v>
      </c>
      <c r="AM909">
        <v>4</v>
      </c>
      <c r="AN909">
        <v>4</v>
      </c>
      <c r="AO909">
        <v>4</v>
      </c>
      <c r="AP909">
        <v>4</v>
      </c>
      <c r="AQ909">
        <v>4</v>
      </c>
      <c r="AR909">
        <v>4</v>
      </c>
      <c r="AS909" s="6">
        <f t="shared" si="467"/>
        <v>24</v>
      </c>
      <c r="AT909" s="6">
        <f t="shared" si="468"/>
        <v>0.62983474426353547</v>
      </c>
      <c r="AU909" s="6">
        <f t="shared" si="469"/>
        <v>0.56903253960790645</v>
      </c>
      <c r="AV909" s="6">
        <f t="shared" si="470"/>
        <v>0.2970787949802603</v>
      </c>
      <c r="AW909" s="6">
        <f t="shared" si="471"/>
        <v>-0.2620324046144914</v>
      </c>
      <c r="AX909" s="6">
        <f t="shared" si="472"/>
        <v>0.37758186298369223</v>
      </c>
      <c r="AY909" s="6">
        <f t="shared" si="473"/>
        <v>0.25555636805068033</v>
      </c>
      <c r="AZ909" s="6"/>
      <c r="BA909" s="6"/>
      <c r="BB909" s="24">
        <f t="shared" si="474"/>
        <v>0.3111753175452639</v>
      </c>
      <c r="BC909" s="24">
        <f t="shared" si="482"/>
        <v>53.111753175452641</v>
      </c>
      <c r="BD909" s="20">
        <f t="shared" si="475"/>
        <v>1.0282383382942764</v>
      </c>
      <c r="BE909" s="8">
        <f t="shared" si="464"/>
        <v>0.25705958457356909</v>
      </c>
      <c r="BF909" s="20">
        <f t="shared" si="465"/>
        <v>52.570595845735689</v>
      </c>
    </row>
    <row r="910" spans="1:58" customFormat="1">
      <c r="A910" s="34">
        <v>55140</v>
      </c>
      <c r="B910" s="35">
        <v>43612.4375</v>
      </c>
      <c r="C910" s="34" t="s">
        <v>9</v>
      </c>
      <c r="D910" s="34">
        <v>1.5</v>
      </c>
      <c r="E910" s="34">
        <f t="shared" si="466"/>
        <v>1.5</v>
      </c>
      <c r="F910" s="34">
        <v>4</v>
      </c>
      <c r="G910" s="34">
        <f t="shared" si="452"/>
        <v>4</v>
      </c>
      <c r="H910" s="34">
        <v>4</v>
      </c>
      <c r="I910" s="34">
        <f t="shared" si="453"/>
        <v>4</v>
      </c>
      <c r="J910" s="30">
        <f t="shared" si="454"/>
        <v>1.0599281055758536</v>
      </c>
      <c r="K910" s="30">
        <f t="shared" si="455"/>
        <v>-0.40788102563655476</v>
      </c>
      <c r="L910" s="30">
        <f t="shared" si="456"/>
        <v>0.44251619257664032</v>
      </c>
      <c r="M910" s="30">
        <f t="shared" si="457"/>
        <v>1.0252929386357681</v>
      </c>
      <c r="N910" s="1"/>
      <c r="O910" s="1"/>
      <c r="P910" s="21">
        <f t="shared" si="458"/>
        <v>0.35330936852528455</v>
      </c>
      <c r="Q910" s="21">
        <f t="shared" si="459"/>
        <v>53.533093685252844</v>
      </c>
      <c r="R910" s="34">
        <v>3</v>
      </c>
      <c r="S910" s="34">
        <v>4</v>
      </c>
      <c r="T910" s="34">
        <v>18</v>
      </c>
      <c r="U910" s="34">
        <v>5</v>
      </c>
      <c r="V910" s="34">
        <v>5</v>
      </c>
      <c r="W910" s="34">
        <v>2</v>
      </c>
      <c r="X910" s="28">
        <f t="shared" si="460"/>
        <v>5</v>
      </c>
      <c r="Y910" s="22">
        <f t="shared" si="461"/>
        <v>30.511999999999997</v>
      </c>
      <c r="Z910" s="3"/>
      <c r="AA910" s="22">
        <f t="shared" si="462"/>
        <v>0.40069545050898486</v>
      </c>
      <c r="AB910" s="22">
        <f t="shared" si="463"/>
        <v>54.006954505089851</v>
      </c>
      <c r="AC910" s="34">
        <v>5</v>
      </c>
      <c r="AD910" s="34">
        <v>3</v>
      </c>
      <c r="AE910" s="34">
        <f t="shared" si="476"/>
        <v>8</v>
      </c>
      <c r="AF910" s="5">
        <f t="shared" si="477"/>
        <v>0.45101055878998159</v>
      </c>
      <c r="AG910" s="5">
        <v>81</v>
      </c>
      <c r="AH910" s="5">
        <f t="shared" si="478"/>
        <v>219</v>
      </c>
      <c r="AI910" s="5">
        <f t="shared" si="479"/>
        <v>0.11170283930907343</v>
      </c>
      <c r="AJ910" s="5"/>
      <c r="AK910" s="23">
        <f t="shared" si="480"/>
        <v>0.28135669904952754</v>
      </c>
      <c r="AL910" s="23">
        <f t="shared" si="481"/>
        <v>52.813566990495275</v>
      </c>
      <c r="AM910">
        <v>4</v>
      </c>
      <c r="AN910">
        <v>5</v>
      </c>
      <c r="AO910">
        <v>4</v>
      </c>
      <c r="AP910">
        <v>4</v>
      </c>
      <c r="AQ910">
        <v>3</v>
      </c>
      <c r="AR910">
        <v>4</v>
      </c>
      <c r="AS910" s="6">
        <f t="shared" si="467"/>
        <v>24</v>
      </c>
      <c r="AT910" s="6">
        <f t="shared" si="468"/>
        <v>0.62983474426353547</v>
      </c>
      <c r="AU910" s="6">
        <f t="shared" si="469"/>
        <v>1.6649470603342449</v>
      </c>
      <c r="AV910" s="6">
        <f t="shared" si="470"/>
        <v>0.2970787949802603</v>
      </c>
      <c r="AW910" s="6">
        <f t="shared" si="471"/>
        <v>-0.2620324046144914</v>
      </c>
      <c r="AX910" s="6">
        <f t="shared" si="472"/>
        <v>-0.81754681637338489</v>
      </c>
      <c r="AY910" s="6">
        <f t="shared" si="473"/>
        <v>0.25555636805068033</v>
      </c>
      <c r="AZ910" s="6"/>
      <c r="BA910" s="6"/>
      <c r="BB910" s="24">
        <f t="shared" si="474"/>
        <v>0.29463962444014075</v>
      </c>
      <c r="BC910" s="24">
        <f t="shared" si="482"/>
        <v>52.946396244401406</v>
      </c>
      <c r="BD910" s="20">
        <f t="shared" si="475"/>
        <v>1.3300011425239378</v>
      </c>
      <c r="BE910" s="8">
        <f t="shared" si="464"/>
        <v>0.33250028563098444</v>
      </c>
      <c r="BF910" s="20">
        <f t="shared" si="465"/>
        <v>53.325002856309844</v>
      </c>
    </row>
    <row r="911" spans="1:58" customFormat="1">
      <c r="A911" s="34">
        <v>55140</v>
      </c>
      <c r="B911" s="35">
        <v>43612.594444444447</v>
      </c>
      <c r="C911" s="34" t="s">
        <v>4</v>
      </c>
      <c r="D911" s="34">
        <v>1.3</v>
      </c>
      <c r="E911" s="34">
        <f t="shared" si="466"/>
        <v>1.3</v>
      </c>
      <c r="F911" s="34">
        <v>4</v>
      </c>
      <c r="G911" s="34">
        <f t="shared" si="452"/>
        <v>4</v>
      </c>
      <c r="H911" s="34">
        <v>4</v>
      </c>
      <c r="I911" s="34">
        <f t="shared" si="453"/>
        <v>4</v>
      </c>
      <c r="J911" s="30">
        <f t="shared" si="454"/>
        <v>0.89524091368591208</v>
      </c>
      <c r="K911" s="30">
        <f t="shared" si="455"/>
        <v>-0.57256821752649634</v>
      </c>
      <c r="L911" s="30">
        <f t="shared" si="456"/>
        <v>0.44251619257664032</v>
      </c>
      <c r="M911" s="30">
        <f t="shared" si="457"/>
        <v>1.0252929386357681</v>
      </c>
      <c r="N911" s="1"/>
      <c r="O911" s="1"/>
      <c r="P911" s="21">
        <f t="shared" si="458"/>
        <v>0.29841363789530401</v>
      </c>
      <c r="Q911" s="21">
        <f t="shared" si="459"/>
        <v>52.984136378953039</v>
      </c>
      <c r="R911" s="34">
        <v>3</v>
      </c>
      <c r="S911" s="34">
        <v>4</v>
      </c>
      <c r="T911" s="34">
        <v>17</v>
      </c>
      <c r="U911" s="34">
        <v>4</v>
      </c>
      <c r="V911" s="34">
        <v>4</v>
      </c>
      <c r="W911" s="34">
        <v>2</v>
      </c>
      <c r="X911" s="28">
        <f t="shared" si="460"/>
        <v>5</v>
      </c>
      <c r="Y911" s="22">
        <f t="shared" si="461"/>
        <v>27.689</v>
      </c>
      <c r="Z911" s="3"/>
      <c r="AA911" s="22">
        <f t="shared" si="462"/>
        <v>3.5402089554195715E-2</v>
      </c>
      <c r="AB911" s="22">
        <f t="shared" si="463"/>
        <v>50.354020895541957</v>
      </c>
      <c r="AC911" s="34">
        <v>5</v>
      </c>
      <c r="AD911" s="34">
        <v>3</v>
      </c>
      <c r="AE911" s="34">
        <f t="shared" si="476"/>
        <v>8</v>
      </c>
      <c r="AF911" s="5">
        <f t="shared" si="477"/>
        <v>0.45101055878998159</v>
      </c>
      <c r="AG911" s="5">
        <v>81</v>
      </c>
      <c r="AH911" s="5">
        <f t="shared" si="478"/>
        <v>219</v>
      </c>
      <c r="AI911" s="5">
        <f t="shared" si="479"/>
        <v>0.11170283930907343</v>
      </c>
      <c r="AJ911" s="5"/>
      <c r="AK911" s="23">
        <f t="shared" si="480"/>
        <v>0.28135669904952754</v>
      </c>
      <c r="AL911" s="23">
        <f t="shared" si="481"/>
        <v>52.813566990495275</v>
      </c>
      <c r="AM911">
        <v>4</v>
      </c>
      <c r="AN911">
        <v>5</v>
      </c>
      <c r="AO911">
        <v>4</v>
      </c>
      <c r="AP911">
        <v>4</v>
      </c>
      <c r="AQ911">
        <v>3</v>
      </c>
      <c r="AR911">
        <v>4</v>
      </c>
      <c r="AS911" s="6">
        <f t="shared" si="467"/>
        <v>24</v>
      </c>
      <c r="AT911" s="6">
        <f t="shared" si="468"/>
        <v>0.62983474426353547</v>
      </c>
      <c r="AU911" s="6">
        <f t="shared" si="469"/>
        <v>1.6649470603342449</v>
      </c>
      <c r="AV911" s="6">
        <f t="shared" si="470"/>
        <v>0.2970787949802603</v>
      </c>
      <c r="AW911" s="6">
        <f t="shared" si="471"/>
        <v>-0.2620324046144914</v>
      </c>
      <c r="AX911" s="6">
        <f t="shared" si="472"/>
        <v>-0.81754681637338489</v>
      </c>
      <c r="AY911" s="6">
        <f t="shared" si="473"/>
        <v>0.25555636805068033</v>
      </c>
      <c r="AZ911" s="6"/>
      <c r="BA911" s="6"/>
      <c r="BB911" s="24">
        <f t="shared" si="474"/>
        <v>0.29463962444014075</v>
      </c>
      <c r="BC911" s="24">
        <f t="shared" si="482"/>
        <v>52.946396244401406</v>
      </c>
      <c r="BD911" s="20">
        <f t="shared" si="475"/>
        <v>0.90981205093916806</v>
      </c>
      <c r="BE911" s="8">
        <f t="shared" si="464"/>
        <v>0.22745301273479201</v>
      </c>
      <c r="BF911" s="20">
        <f t="shared" si="465"/>
        <v>52.274530127347923</v>
      </c>
    </row>
    <row r="912" spans="1:58" customFormat="1">
      <c r="A912" s="34">
        <v>55140</v>
      </c>
      <c r="B912" s="35">
        <v>43612.741666666669</v>
      </c>
      <c r="C912" s="34" t="s">
        <v>5</v>
      </c>
      <c r="D912" s="37">
        <v>1.4266666666666667</v>
      </c>
      <c r="E912" s="1">
        <f t="shared" si="466"/>
        <v>1.4266666666666667</v>
      </c>
      <c r="F912" s="37">
        <v>2</v>
      </c>
      <c r="G912" s="1">
        <f t="shared" si="452"/>
        <v>2</v>
      </c>
      <c r="H912" s="37">
        <v>1</v>
      </c>
      <c r="I912" s="1">
        <f t="shared" si="453"/>
        <v>1</v>
      </c>
      <c r="J912" s="30">
        <f t="shared" si="454"/>
        <v>-2.6190242912137278</v>
      </c>
      <c r="K912" s="30">
        <f t="shared" si="455"/>
        <v>-0.46826632932953327</v>
      </c>
      <c r="L912" s="30">
        <f t="shared" si="456"/>
        <v>-1.6630510505331262</v>
      </c>
      <c r="M912" s="30">
        <f t="shared" si="457"/>
        <v>-0.48770691135106803</v>
      </c>
      <c r="N912" s="1"/>
      <c r="O912" s="1"/>
      <c r="P912" s="21">
        <f t="shared" si="458"/>
        <v>-0.87300809707124261</v>
      </c>
      <c r="Q912" s="21">
        <f t="shared" si="459"/>
        <v>41.269919029287578</v>
      </c>
      <c r="R912" s="34">
        <v>5</v>
      </c>
      <c r="S912" s="34">
        <v>5</v>
      </c>
      <c r="T912" s="34">
        <v>19</v>
      </c>
      <c r="U912" s="34">
        <v>5</v>
      </c>
      <c r="V912" s="34">
        <v>5</v>
      </c>
      <c r="W912" s="34">
        <v>2</v>
      </c>
      <c r="X912" s="28">
        <f t="shared" si="460"/>
        <v>5</v>
      </c>
      <c r="Y912" s="22">
        <f t="shared" si="461"/>
        <v>32.996000000000002</v>
      </c>
      <c r="Z912" s="3"/>
      <c r="AA912" s="22">
        <f t="shared" si="462"/>
        <v>0.72212255239056455</v>
      </c>
      <c r="AB912" s="22">
        <f t="shared" si="463"/>
        <v>57.221225523905645</v>
      </c>
      <c r="AC912" s="34">
        <v>5</v>
      </c>
      <c r="AD912" s="34">
        <v>3</v>
      </c>
      <c r="AE912" s="34">
        <f t="shared" si="476"/>
        <v>8</v>
      </c>
      <c r="AF912" s="5">
        <f t="shared" si="477"/>
        <v>0.45101055878998159</v>
      </c>
      <c r="AG912" s="5">
        <v>81</v>
      </c>
      <c r="AH912" s="5">
        <f t="shared" si="478"/>
        <v>219</v>
      </c>
      <c r="AI912" s="5">
        <f t="shared" si="479"/>
        <v>0.11170283930907343</v>
      </c>
      <c r="AJ912" s="5"/>
      <c r="AK912" s="23">
        <f t="shared" si="480"/>
        <v>0.28135669904952754</v>
      </c>
      <c r="AL912" s="23">
        <f t="shared" si="481"/>
        <v>52.813566990495275</v>
      </c>
      <c r="AM912">
        <v>4</v>
      </c>
      <c r="AN912">
        <v>5</v>
      </c>
      <c r="AO912">
        <v>4</v>
      </c>
      <c r="AP912">
        <v>4</v>
      </c>
      <c r="AQ912">
        <v>3</v>
      </c>
      <c r="AR912">
        <v>4</v>
      </c>
      <c r="AS912" s="6">
        <f t="shared" si="467"/>
        <v>24</v>
      </c>
      <c r="AT912" s="6">
        <f t="shared" si="468"/>
        <v>0.62983474426353547</v>
      </c>
      <c r="AU912" s="6">
        <f t="shared" si="469"/>
        <v>1.6649470603342449</v>
      </c>
      <c r="AV912" s="6">
        <f t="shared" si="470"/>
        <v>0.2970787949802603</v>
      </c>
      <c r="AW912" s="6">
        <f t="shared" si="471"/>
        <v>-0.2620324046144914</v>
      </c>
      <c r="AX912" s="6">
        <f t="shared" si="472"/>
        <v>-0.81754681637338489</v>
      </c>
      <c r="AY912" s="6">
        <f t="shared" si="473"/>
        <v>0.25555636805068033</v>
      </c>
      <c r="AZ912" s="6"/>
      <c r="BA912" s="6"/>
      <c r="BB912" s="24">
        <f t="shared" si="474"/>
        <v>0.29463962444014075</v>
      </c>
      <c r="BC912" s="24">
        <f t="shared" si="482"/>
        <v>52.946396244401406</v>
      </c>
      <c r="BD912" s="20">
        <f t="shared" si="475"/>
        <v>0.42511077880899023</v>
      </c>
      <c r="BE912" s="8">
        <f t="shared" si="464"/>
        <v>0.10627769470224756</v>
      </c>
      <c r="BF912" s="20">
        <f t="shared" si="465"/>
        <v>51.062776947022478</v>
      </c>
    </row>
    <row r="913" spans="1:58" customFormat="1">
      <c r="A913" s="34">
        <v>55140</v>
      </c>
      <c r="B913" s="35">
        <v>43612.854166666664</v>
      </c>
      <c r="C913" s="34" t="s">
        <v>6</v>
      </c>
      <c r="D913" s="37">
        <v>1.4266666666666667</v>
      </c>
      <c r="E913" s="1">
        <f t="shared" si="466"/>
        <v>1.4266666666666667</v>
      </c>
      <c r="F913" s="37">
        <v>2</v>
      </c>
      <c r="G913" s="1">
        <f t="shared" si="452"/>
        <v>2</v>
      </c>
      <c r="H913" s="37">
        <v>1</v>
      </c>
      <c r="I913" s="1">
        <f t="shared" si="453"/>
        <v>1</v>
      </c>
      <c r="J913" s="30">
        <f t="shared" si="454"/>
        <v>-2.6190242912137278</v>
      </c>
      <c r="K913" s="30">
        <f t="shared" si="455"/>
        <v>-0.46826632932953327</v>
      </c>
      <c r="L913" s="30">
        <f t="shared" si="456"/>
        <v>-1.6630510505331262</v>
      </c>
      <c r="M913" s="30">
        <f t="shared" si="457"/>
        <v>-0.48770691135106803</v>
      </c>
      <c r="N913" s="1"/>
      <c r="O913" s="1"/>
      <c r="P913" s="21">
        <f t="shared" si="458"/>
        <v>-0.87300809707124261</v>
      </c>
      <c r="Q913" s="21">
        <f t="shared" si="459"/>
        <v>41.269919029287578</v>
      </c>
      <c r="R913" s="34">
        <v>4</v>
      </c>
      <c r="S913" s="34">
        <v>3</v>
      </c>
      <c r="T913" s="34">
        <v>18</v>
      </c>
      <c r="U913" s="34">
        <v>3</v>
      </c>
      <c r="V913" s="34">
        <v>4</v>
      </c>
      <c r="W913" s="34">
        <v>1</v>
      </c>
      <c r="X913" s="28">
        <f t="shared" si="460"/>
        <v>6</v>
      </c>
      <c r="Y913" s="22">
        <f t="shared" si="461"/>
        <v>27.774000000000001</v>
      </c>
      <c r="Z913" s="3"/>
      <c r="AA913" s="22">
        <f t="shared" si="462"/>
        <v>4.6401004071077549E-2</v>
      </c>
      <c r="AB913" s="22">
        <f t="shared" si="463"/>
        <v>50.464010040710775</v>
      </c>
      <c r="AC913" s="34">
        <v>5</v>
      </c>
      <c r="AD913" s="34">
        <v>3</v>
      </c>
      <c r="AE913" s="34">
        <f t="shared" si="476"/>
        <v>8</v>
      </c>
      <c r="AF913" s="5">
        <f t="shared" si="477"/>
        <v>0.45101055878998159</v>
      </c>
      <c r="AG913" s="5">
        <v>81</v>
      </c>
      <c r="AH913" s="5">
        <f t="shared" si="478"/>
        <v>219</v>
      </c>
      <c r="AI913" s="5">
        <f t="shared" si="479"/>
        <v>0.11170283930907343</v>
      </c>
      <c r="AJ913" s="5"/>
      <c r="AK913" s="23">
        <f t="shared" si="480"/>
        <v>0.28135669904952754</v>
      </c>
      <c r="AL913" s="23">
        <f t="shared" si="481"/>
        <v>52.813566990495275</v>
      </c>
      <c r="AM913">
        <v>4</v>
      </c>
      <c r="AN913">
        <v>5</v>
      </c>
      <c r="AO913">
        <v>4</v>
      </c>
      <c r="AP913">
        <v>4</v>
      </c>
      <c r="AQ913">
        <v>3</v>
      </c>
      <c r="AR913">
        <v>4</v>
      </c>
      <c r="AS913" s="6">
        <f t="shared" si="467"/>
        <v>24</v>
      </c>
      <c r="AT913" s="6">
        <f t="shared" si="468"/>
        <v>0.62983474426353547</v>
      </c>
      <c r="AU913" s="6">
        <f t="shared" si="469"/>
        <v>1.6649470603342449</v>
      </c>
      <c r="AV913" s="6">
        <f t="shared" si="470"/>
        <v>0.2970787949802603</v>
      </c>
      <c r="AW913" s="6">
        <f t="shared" si="471"/>
        <v>-0.2620324046144914</v>
      </c>
      <c r="AX913" s="6">
        <f t="shared" si="472"/>
        <v>-0.81754681637338489</v>
      </c>
      <c r="AY913" s="6">
        <f t="shared" si="473"/>
        <v>0.25555636805068033</v>
      </c>
      <c r="AZ913" s="6"/>
      <c r="BA913" s="6"/>
      <c r="BB913" s="24">
        <f t="shared" si="474"/>
        <v>0.29463962444014075</v>
      </c>
      <c r="BC913" s="24">
        <f t="shared" si="482"/>
        <v>52.946396244401406</v>
      </c>
      <c r="BD913" s="20">
        <f t="shared" si="475"/>
        <v>-0.25061076951049682</v>
      </c>
      <c r="BE913" s="8">
        <f t="shared" si="464"/>
        <v>-6.2652692377624206E-2</v>
      </c>
      <c r="BF913" s="20">
        <f t="shared" si="465"/>
        <v>49.37347307622376</v>
      </c>
    </row>
    <row r="914" spans="1:58" customFormat="1">
      <c r="A914" s="34">
        <v>55140</v>
      </c>
      <c r="B914" s="35">
        <v>43613.4375</v>
      </c>
      <c r="C914" s="34" t="s">
        <v>10</v>
      </c>
      <c r="D914" s="34">
        <v>1.5</v>
      </c>
      <c r="E914" s="34">
        <f t="shared" si="466"/>
        <v>1.5</v>
      </c>
      <c r="F914" s="34">
        <v>4</v>
      </c>
      <c r="G914" s="34">
        <f t="shared" si="452"/>
        <v>4</v>
      </c>
      <c r="H914" s="34">
        <v>0</v>
      </c>
      <c r="I914" s="34">
        <f t="shared" si="453"/>
        <v>0</v>
      </c>
      <c r="J914" s="30">
        <f t="shared" si="454"/>
        <v>-0.95740502773992797</v>
      </c>
      <c r="K914" s="30">
        <f t="shared" si="455"/>
        <v>-0.40788102563655476</v>
      </c>
      <c r="L914" s="30">
        <f t="shared" si="456"/>
        <v>0.44251619257664032</v>
      </c>
      <c r="M914" s="30">
        <f t="shared" si="457"/>
        <v>-0.99204019468001348</v>
      </c>
      <c r="N914" s="1"/>
      <c r="O914" s="1"/>
      <c r="P914" s="21">
        <f t="shared" si="458"/>
        <v>-0.31913500924664268</v>
      </c>
      <c r="Q914" s="21">
        <f t="shared" si="459"/>
        <v>46.808649907533571</v>
      </c>
      <c r="R914" s="34">
        <v>4</v>
      </c>
      <c r="S914" s="34">
        <v>4</v>
      </c>
      <c r="T914" s="34">
        <v>19</v>
      </c>
      <c r="U914" s="34">
        <v>5</v>
      </c>
      <c r="V914" s="34">
        <v>5</v>
      </c>
      <c r="W914" s="34">
        <v>2</v>
      </c>
      <c r="X914" s="28">
        <f t="shared" si="460"/>
        <v>5</v>
      </c>
      <c r="Y914" s="22">
        <f t="shared" si="461"/>
        <v>32.047000000000004</v>
      </c>
      <c r="Z914" s="3"/>
      <c r="AA914" s="22">
        <f t="shared" si="462"/>
        <v>0.59932290678443823</v>
      </c>
      <c r="AB914" s="22">
        <f t="shared" si="463"/>
        <v>55.993229067844382</v>
      </c>
      <c r="AC914" s="34">
        <v>5</v>
      </c>
      <c r="AD914" s="34">
        <v>5</v>
      </c>
      <c r="AE914" s="34">
        <f t="shared" si="476"/>
        <v>10</v>
      </c>
      <c r="AF914" s="5">
        <f t="shared" si="477"/>
        <v>1.1260584871216406</v>
      </c>
      <c r="AG914" s="5">
        <v>81</v>
      </c>
      <c r="AH914" s="5">
        <f t="shared" si="478"/>
        <v>219</v>
      </c>
      <c r="AI914" s="5">
        <f t="shared" si="479"/>
        <v>0.11170283930907343</v>
      </c>
      <c r="AJ914" s="5"/>
      <c r="AK914" s="23">
        <f t="shared" si="480"/>
        <v>0.61888066321535695</v>
      </c>
      <c r="AL914" s="23">
        <f t="shared" si="481"/>
        <v>56.188806632153572</v>
      </c>
      <c r="AM914">
        <v>4</v>
      </c>
      <c r="AN914">
        <v>4</v>
      </c>
      <c r="AO914">
        <v>4</v>
      </c>
      <c r="AP914">
        <v>4</v>
      </c>
      <c r="AQ914">
        <v>4</v>
      </c>
      <c r="AR914">
        <v>4</v>
      </c>
      <c r="AS914" s="6">
        <f t="shared" si="467"/>
        <v>24</v>
      </c>
      <c r="AT914" s="6">
        <f t="shared" si="468"/>
        <v>0.62983474426353547</v>
      </c>
      <c r="AU914" s="6">
        <f t="shared" si="469"/>
        <v>0.56903253960790645</v>
      </c>
      <c r="AV914" s="6">
        <f t="shared" si="470"/>
        <v>0.2970787949802603</v>
      </c>
      <c r="AW914" s="6">
        <f t="shared" si="471"/>
        <v>-0.2620324046144914</v>
      </c>
      <c r="AX914" s="6">
        <f t="shared" si="472"/>
        <v>0.37758186298369223</v>
      </c>
      <c r="AY914" s="6">
        <f t="shared" si="473"/>
        <v>0.25555636805068033</v>
      </c>
      <c r="AZ914" s="6"/>
      <c r="BA914" s="6"/>
      <c r="BB914" s="24">
        <f t="shared" si="474"/>
        <v>0.3111753175452639</v>
      </c>
      <c r="BC914" s="24">
        <f t="shared" si="482"/>
        <v>53.111753175452641</v>
      </c>
      <c r="BD914" s="20">
        <f t="shared" si="475"/>
        <v>1.2102438782984164</v>
      </c>
      <c r="BE914" s="8">
        <f t="shared" si="464"/>
        <v>0.3025609695746041</v>
      </c>
      <c r="BF914" s="20">
        <f t="shared" si="465"/>
        <v>53.025609695746041</v>
      </c>
    </row>
    <row r="915" spans="1:58" customFormat="1">
      <c r="A915" s="34">
        <v>55140</v>
      </c>
      <c r="B915" s="35">
        <v>43613.560416666667</v>
      </c>
      <c r="C915" s="34" t="s">
        <v>4</v>
      </c>
      <c r="D915" s="34">
        <v>1</v>
      </c>
      <c r="E915" s="34">
        <f t="shared" si="466"/>
        <v>1</v>
      </c>
      <c r="F915" s="34">
        <v>4</v>
      </c>
      <c r="G915" s="34">
        <f t="shared" si="452"/>
        <v>4</v>
      </c>
      <c r="H915" s="34">
        <v>0</v>
      </c>
      <c r="I915" s="34">
        <f t="shared" si="453"/>
        <v>0</v>
      </c>
      <c r="J915" s="30">
        <f t="shared" si="454"/>
        <v>-1.3691230074647818</v>
      </c>
      <c r="K915" s="30">
        <f t="shared" si="455"/>
        <v>-0.81959900536140873</v>
      </c>
      <c r="L915" s="30">
        <f t="shared" si="456"/>
        <v>0.44251619257664032</v>
      </c>
      <c r="M915" s="30">
        <f t="shared" si="457"/>
        <v>-0.99204019468001348</v>
      </c>
      <c r="N915" s="1"/>
      <c r="O915" s="1"/>
      <c r="P915" s="21">
        <f t="shared" si="458"/>
        <v>-0.45637433582159392</v>
      </c>
      <c r="Q915" s="21">
        <f t="shared" si="459"/>
        <v>45.436256641784063</v>
      </c>
      <c r="R915" s="34">
        <v>5</v>
      </c>
      <c r="S915" s="34">
        <v>4</v>
      </c>
      <c r="T915" s="34">
        <v>20</v>
      </c>
      <c r="U915" s="34">
        <v>4</v>
      </c>
      <c r="V915" s="34">
        <v>5</v>
      </c>
      <c r="W915" s="34">
        <v>1</v>
      </c>
      <c r="X915" s="28">
        <f t="shared" si="460"/>
        <v>6</v>
      </c>
      <c r="Y915" s="22">
        <f t="shared" si="461"/>
        <v>32.535000000000004</v>
      </c>
      <c r="Z915" s="3"/>
      <c r="AA915" s="22">
        <f t="shared" si="462"/>
        <v>0.66246961601077081</v>
      </c>
      <c r="AB915" s="22">
        <f t="shared" si="463"/>
        <v>56.62469616010771</v>
      </c>
      <c r="AC915" s="34">
        <v>5</v>
      </c>
      <c r="AD915" s="34">
        <v>5</v>
      </c>
      <c r="AE915" s="34">
        <f t="shared" si="476"/>
        <v>10</v>
      </c>
      <c r="AF915" s="5">
        <f t="shared" si="477"/>
        <v>1.1260584871216406</v>
      </c>
      <c r="AG915" s="5">
        <v>81</v>
      </c>
      <c r="AH915" s="5">
        <f t="shared" si="478"/>
        <v>219</v>
      </c>
      <c r="AI915" s="5">
        <f t="shared" si="479"/>
        <v>0.11170283930907343</v>
      </c>
      <c r="AJ915" s="5"/>
      <c r="AK915" s="23">
        <f t="shared" si="480"/>
        <v>0.61888066321535695</v>
      </c>
      <c r="AL915" s="23">
        <f t="shared" si="481"/>
        <v>56.188806632153572</v>
      </c>
      <c r="AM915">
        <v>4</v>
      </c>
      <c r="AN915">
        <v>4</v>
      </c>
      <c r="AO915">
        <v>4</v>
      </c>
      <c r="AP915">
        <v>4</v>
      </c>
      <c r="AQ915">
        <v>4</v>
      </c>
      <c r="AR915">
        <v>4</v>
      </c>
      <c r="AS915" s="6">
        <f t="shared" si="467"/>
        <v>24</v>
      </c>
      <c r="AT915" s="6">
        <f t="shared" si="468"/>
        <v>0.62983474426353547</v>
      </c>
      <c r="AU915" s="6">
        <f t="shared" si="469"/>
        <v>0.56903253960790645</v>
      </c>
      <c r="AV915" s="6">
        <f t="shared" si="470"/>
        <v>0.2970787949802603</v>
      </c>
      <c r="AW915" s="6">
        <f t="shared" si="471"/>
        <v>-0.2620324046144914</v>
      </c>
      <c r="AX915" s="6">
        <f t="shared" si="472"/>
        <v>0.37758186298369223</v>
      </c>
      <c r="AY915" s="6">
        <f t="shared" si="473"/>
        <v>0.25555636805068033</v>
      </c>
      <c r="AZ915" s="6"/>
      <c r="BA915" s="6"/>
      <c r="BB915" s="24">
        <f t="shared" si="474"/>
        <v>0.3111753175452639</v>
      </c>
      <c r="BC915" s="24">
        <f t="shared" si="482"/>
        <v>53.111753175452641</v>
      </c>
      <c r="BD915" s="20">
        <f t="shared" si="475"/>
        <v>1.1361512609497977</v>
      </c>
      <c r="BE915" s="8">
        <f t="shared" si="464"/>
        <v>0.28403781523744942</v>
      </c>
      <c r="BF915" s="20">
        <f t="shared" si="465"/>
        <v>52.840378152374491</v>
      </c>
    </row>
    <row r="916" spans="1:58" customFormat="1">
      <c r="A916" s="34">
        <v>55140</v>
      </c>
      <c r="B916" s="35">
        <v>43613.758333333331</v>
      </c>
      <c r="C916" s="34" t="s">
        <v>5</v>
      </c>
      <c r="D916" s="37">
        <v>1.4266666666666667</v>
      </c>
      <c r="E916" s="1">
        <f t="shared" si="466"/>
        <v>1.4266666666666667</v>
      </c>
      <c r="F916" s="37">
        <v>2</v>
      </c>
      <c r="G916" s="1">
        <f t="shared" si="452"/>
        <v>2</v>
      </c>
      <c r="H916" s="37">
        <v>1</v>
      </c>
      <c r="I916" s="1">
        <f t="shared" si="453"/>
        <v>1</v>
      </c>
      <c r="J916" s="30">
        <f t="shared" si="454"/>
        <v>-2.6190242912137278</v>
      </c>
      <c r="K916" s="30">
        <f t="shared" si="455"/>
        <v>-0.46826632932953327</v>
      </c>
      <c r="L916" s="30">
        <f t="shared" si="456"/>
        <v>-1.6630510505331262</v>
      </c>
      <c r="M916" s="30">
        <f t="shared" si="457"/>
        <v>-0.48770691135106803</v>
      </c>
      <c r="N916" s="1"/>
      <c r="O916" s="1"/>
      <c r="P916" s="21">
        <f t="shared" si="458"/>
        <v>-0.87300809707124261</v>
      </c>
      <c r="Q916" s="21">
        <f t="shared" si="459"/>
        <v>41.269919029287578</v>
      </c>
      <c r="R916" s="34">
        <v>3</v>
      </c>
      <c r="S916" s="34">
        <v>4</v>
      </c>
      <c r="T916" s="34">
        <v>18</v>
      </c>
      <c r="U916" s="34">
        <v>4</v>
      </c>
      <c r="V916" s="34">
        <v>4</v>
      </c>
      <c r="W916" s="34">
        <v>2</v>
      </c>
      <c r="X916" s="28">
        <f t="shared" si="460"/>
        <v>5</v>
      </c>
      <c r="Y916" s="22">
        <f t="shared" si="461"/>
        <v>28.678000000000001</v>
      </c>
      <c r="Z916" s="3"/>
      <c r="AA916" s="22">
        <f t="shared" si="462"/>
        <v>0.16337769493297261</v>
      </c>
      <c r="AB916" s="22">
        <f t="shared" si="463"/>
        <v>51.633776949329729</v>
      </c>
      <c r="AC916" s="34">
        <v>5</v>
      </c>
      <c r="AD916" s="34">
        <v>5</v>
      </c>
      <c r="AE916" s="34">
        <f t="shared" si="476"/>
        <v>10</v>
      </c>
      <c r="AF916" s="5">
        <f t="shared" si="477"/>
        <v>1.1260584871216406</v>
      </c>
      <c r="AG916" s="5">
        <v>81</v>
      </c>
      <c r="AH916" s="5">
        <f t="shared" si="478"/>
        <v>219</v>
      </c>
      <c r="AI916" s="5">
        <f t="shared" si="479"/>
        <v>0.11170283930907343</v>
      </c>
      <c r="AJ916" s="5"/>
      <c r="AK916" s="23">
        <f t="shared" si="480"/>
        <v>0.61888066321535695</v>
      </c>
      <c r="AL916" s="23">
        <f t="shared" si="481"/>
        <v>56.188806632153572</v>
      </c>
      <c r="AM916">
        <v>4</v>
      </c>
      <c r="AN916">
        <v>4</v>
      </c>
      <c r="AO916">
        <v>4</v>
      </c>
      <c r="AP916">
        <v>4</v>
      </c>
      <c r="AQ916">
        <v>4</v>
      </c>
      <c r="AR916">
        <v>4</v>
      </c>
      <c r="AS916" s="6">
        <f t="shared" si="467"/>
        <v>24</v>
      </c>
      <c r="AT916" s="6">
        <f t="shared" si="468"/>
        <v>0.62983474426353547</v>
      </c>
      <c r="AU916" s="6">
        <f t="shared" si="469"/>
        <v>0.56903253960790645</v>
      </c>
      <c r="AV916" s="6">
        <f t="shared" si="470"/>
        <v>0.2970787949802603</v>
      </c>
      <c r="AW916" s="6">
        <f t="shared" si="471"/>
        <v>-0.2620324046144914</v>
      </c>
      <c r="AX916" s="6">
        <f t="shared" si="472"/>
        <v>0.37758186298369223</v>
      </c>
      <c r="AY916" s="6">
        <f t="shared" si="473"/>
        <v>0.25555636805068033</v>
      </c>
      <c r="AZ916" s="6"/>
      <c r="BA916" s="6"/>
      <c r="BB916" s="24">
        <f t="shared" si="474"/>
        <v>0.3111753175452639</v>
      </c>
      <c r="BC916" s="24">
        <f t="shared" si="482"/>
        <v>53.111753175452641</v>
      </c>
      <c r="BD916" s="20">
        <f t="shared" si="475"/>
        <v>0.22042557862235085</v>
      </c>
      <c r="BE916" s="8">
        <f t="shared" si="464"/>
        <v>5.5106394655587712E-2</v>
      </c>
      <c r="BF916" s="20">
        <f t="shared" si="465"/>
        <v>50.551063946555878</v>
      </c>
    </row>
    <row r="917" spans="1:58" customFormat="1">
      <c r="A917" s="34">
        <v>55140</v>
      </c>
      <c r="B917" s="35">
        <v>43613.854166666664</v>
      </c>
      <c r="C917" s="34" t="s">
        <v>6</v>
      </c>
      <c r="D917" s="37">
        <v>1.4266666666666667</v>
      </c>
      <c r="E917" s="1">
        <f t="shared" si="466"/>
        <v>1.4266666666666667</v>
      </c>
      <c r="F917" s="37">
        <v>2</v>
      </c>
      <c r="G917" s="1">
        <f t="shared" si="452"/>
        <v>2</v>
      </c>
      <c r="H917" s="37">
        <v>1</v>
      </c>
      <c r="I917" s="1">
        <f t="shared" si="453"/>
        <v>1</v>
      </c>
      <c r="J917" s="30">
        <f t="shared" si="454"/>
        <v>-2.6190242912137278</v>
      </c>
      <c r="K917" s="30">
        <f t="shared" si="455"/>
        <v>-0.46826632932953327</v>
      </c>
      <c r="L917" s="30">
        <f t="shared" si="456"/>
        <v>-1.6630510505331262</v>
      </c>
      <c r="M917" s="30">
        <f t="shared" si="457"/>
        <v>-0.48770691135106803</v>
      </c>
      <c r="N917" s="1"/>
      <c r="O917" s="1"/>
      <c r="P917" s="21">
        <f t="shared" si="458"/>
        <v>-0.87300809707124261</v>
      </c>
      <c r="Q917" s="21">
        <f t="shared" si="459"/>
        <v>41.269919029287578</v>
      </c>
      <c r="R917" s="34">
        <v>4</v>
      </c>
      <c r="S917" s="34">
        <v>4</v>
      </c>
      <c r="T917" s="34">
        <v>18</v>
      </c>
      <c r="U917" s="34">
        <v>3</v>
      </c>
      <c r="V917" s="34">
        <v>4</v>
      </c>
      <c r="W917" s="34">
        <v>1</v>
      </c>
      <c r="X917" s="28">
        <f t="shared" si="460"/>
        <v>6</v>
      </c>
      <c r="Y917" s="22">
        <f t="shared" si="461"/>
        <v>28.177</v>
      </c>
      <c r="Z917" s="3"/>
      <c r="AA917" s="22">
        <f t="shared" si="462"/>
        <v>9.8548798780528399E-2</v>
      </c>
      <c r="AB917" s="22">
        <f t="shared" si="463"/>
        <v>50.985487987805286</v>
      </c>
      <c r="AC917" s="34">
        <v>5</v>
      </c>
      <c r="AD917" s="34">
        <v>5</v>
      </c>
      <c r="AE917" s="34">
        <f t="shared" si="476"/>
        <v>10</v>
      </c>
      <c r="AF917" s="5">
        <f t="shared" si="477"/>
        <v>1.1260584871216406</v>
      </c>
      <c r="AG917" s="5">
        <v>81</v>
      </c>
      <c r="AH917" s="5">
        <f t="shared" si="478"/>
        <v>219</v>
      </c>
      <c r="AI917" s="5">
        <f t="shared" si="479"/>
        <v>0.11170283930907343</v>
      </c>
      <c r="AJ917" s="5"/>
      <c r="AK917" s="23">
        <f t="shared" si="480"/>
        <v>0.61888066321535695</v>
      </c>
      <c r="AL917" s="23">
        <f t="shared" si="481"/>
        <v>56.188806632153572</v>
      </c>
      <c r="AM917">
        <v>4</v>
      </c>
      <c r="AN917">
        <v>4</v>
      </c>
      <c r="AO917">
        <v>4</v>
      </c>
      <c r="AP917">
        <v>4</v>
      </c>
      <c r="AQ917">
        <v>4</v>
      </c>
      <c r="AR917">
        <v>4</v>
      </c>
      <c r="AS917" s="6">
        <f t="shared" si="467"/>
        <v>24</v>
      </c>
      <c r="AT917" s="6">
        <f t="shared" si="468"/>
        <v>0.62983474426353547</v>
      </c>
      <c r="AU917" s="6">
        <f t="shared" si="469"/>
        <v>0.56903253960790645</v>
      </c>
      <c r="AV917" s="6">
        <f t="shared" si="470"/>
        <v>0.2970787949802603</v>
      </c>
      <c r="AW917" s="6">
        <f t="shared" si="471"/>
        <v>-0.2620324046144914</v>
      </c>
      <c r="AX917" s="6">
        <f t="shared" si="472"/>
        <v>0.37758186298369223</v>
      </c>
      <c r="AY917" s="6">
        <f t="shared" si="473"/>
        <v>0.25555636805068033</v>
      </c>
      <c r="AZ917" s="6"/>
      <c r="BA917" s="6"/>
      <c r="BB917" s="24">
        <f t="shared" si="474"/>
        <v>0.3111753175452639</v>
      </c>
      <c r="BC917" s="24">
        <f t="shared" si="482"/>
        <v>53.111753175452641</v>
      </c>
      <c r="BD917" s="20">
        <f t="shared" si="475"/>
        <v>0.1555966824699066</v>
      </c>
      <c r="BE917" s="8">
        <f t="shared" si="464"/>
        <v>3.889917061747665E-2</v>
      </c>
      <c r="BF917" s="20">
        <f t="shared" si="465"/>
        <v>50.388991706174764</v>
      </c>
    </row>
    <row r="918" spans="1:58" customFormat="1">
      <c r="A918" s="34">
        <v>55140</v>
      </c>
      <c r="B918" s="35">
        <v>43614.4375</v>
      </c>
      <c r="C918" s="34" t="s">
        <v>11</v>
      </c>
      <c r="D918" s="37">
        <v>1.4266666666666667</v>
      </c>
      <c r="E918" s="1">
        <f t="shared" si="466"/>
        <v>1.4266666666666667</v>
      </c>
      <c r="F918" s="37">
        <v>2</v>
      </c>
      <c r="G918" s="1">
        <f t="shared" si="452"/>
        <v>2</v>
      </c>
      <c r="H918" s="37">
        <v>1</v>
      </c>
      <c r="I918" s="1">
        <f t="shared" si="453"/>
        <v>1</v>
      </c>
      <c r="J918" s="30">
        <f t="shared" si="454"/>
        <v>-2.6190242912137278</v>
      </c>
      <c r="K918" s="30">
        <f t="shared" si="455"/>
        <v>-0.46826632932953327</v>
      </c>
      <c r="L918" s="30">
        <f t="shared" si="456"/>
        <v>-1.6630510505331262</v>
      </c>
      <c r="M918" s="30">
        <f t="shared" si="457"/>
        <v>-0.48770691135106803</v>
      </c>
      <c r="N918" s="1"/>
      <c r="O918" s="1"/>
      <c r="P918" s="21">
        <f t="shared" si="458"/>
        <v>-0.87300809707124261</v>
      </c>
      <c r="Q918" s="21">
        <f t="shared" si="459"/>
        <v>41.269919029287578</v>
      </c>
      <c r="R918" s="34">
        <v>4</v>
      </c>
      <c r="S918" s="34">
        <v>4</v>
      </c>
      <c r="T918" s="34">
        <v>19</v>
      </c>
      <c r="U918" s="34">
        <v>3</v>
      </c>
      <c r="V918" s="34">
        <v>4</v>
      </c>
      <c r="W918" s="34">
        <v>1</v>
      </c>
      <c r="X918" s="28">
        <f t="shared" si="460"/>
        <v>6</v>
      </c>
      <c r="Y918" s="22">
        <f t="shared" si="461"/>
        <v>29.166</v>
      </c>
      <c r="Z918" s="3"/>
      <c r="AA918" s="22">
        <f t="shared" si="462"/>
        <v>0.22652440415930528</v>
      </c>
      <c r="AB918" s="22">
        <f t="shared" si="463"/>
        <v>52.26524404159305</v>
      </c>
      <c r="AC918" s="34">
        <v>5</v>
      </c>
      <c r="AD918" s="34">
        <v>5</v>
      </c>
      <c r="AE918" s="34">
        <f t="shared" si="476"/>
        <v>10</v>
      </c>
      <c r="AF918" s="5">
        <f t="shared" si="477"/>
        <v>1.1260584871216406</v>
      </c>
      <c r="AG918" s="5">
        <v>81</v>
      </c>
      <c r="AH918" s="5">
        <f t="shared" si="478"/>
        <v>219</v>
      </c>
      <c r="AI918" s="5">
        <f t="shared" si="479"/>
        <v>0.11170283930907343</v>
      </c>
      <c r="AJ918" s="5"/>
      <c r="AK918" s="23">
        <f t="shared" si="480"/>
        <v>0.61888066321535695</v>
      </c>
      <c r="AL918" s="23">
        <f t="shared" si="481"/>
        <v>56.188806632153572</v>
      </c>
      <c r="AM918">
        <v>5</v>
      </c>
      <c r="AN918">
        <v>5</v>
      </c>
      <c r="AO918">
        <v>3</v>
      </c>
      <c r="AP918">
        <v>4</v>
      </c>
      <c r="AQ918">
        <v>4</v>
      </c>
      <c r="AR918">
        <v>4</v>
      </c>
      <c r="AS918" s="6">
        <f t="shared" si="467"/>
        <v>25</v>
      </c>
      <c r="AT918" s="6">
        <f t="shared" si="468"/>
        <v>1.7775686462005913</v>
      </c>
      <c r="AU918" s="6">
        <f t="shared" si="469"/>
        <v>1.6649470603342449</v>
      </c>
      <c r="AV918" s="6">
        <f t="shared" si="470"/>
        <v>-0.82934496931989354</v>
      </c>
      <c r="AW918" s="6">
        <f t="shared" si="471"/>
        <v>-0.2620324046144914</v>
      </c>
      <c r="AX918" s="6">
        <f t="shared" si="472"/>
        <v>0.37758186298369223</v>
      </c>
      <c r="AY918" s="6">
        <f t="shared" si="473"/>
        <v>0.25555636805068033</v>
      </c>
      <c r="AZ918" s="6"/>
      <c r="BA918" s="6"/>
      <c r="BB918" s="24">
        <f t="shared" si="474"/>
        <v>0.4973794272724707</v>
      </c>
      <c r="BC918" s="24">
        <f t="shared" si="482"/>
        <v>54.973794272724703</v>
      </c>
      <c r="BD918" s="20">
        <f t="shared" si="475"/>
        <v>0.46977639757589035</v>
      </c>
      <c r="BE918" s="8">
        <f t="shared" si="464"/>
        <v>0.11744409939397259</v>
      </c>
      <c r="BF918" s="20">
        <f t="shared" si="465"/>
        <v>51.174440993939726</v>
      </c>
    </row>
    <row r="919" spans="1:58" customFormat="1">
      <c r="A919" s="34">
        <v>55140</v>
      </c>
      <c r="B919" s="35">
        <v>43614.61041666667</v>
      </c>
      <c r="C919" s="34" t="s">
        <v>4</v>
      </c>
      <c r="D919" s="37">
        <v>1.4266666666666667</v>
      </c>
      <c r="E919" s="1">
        <f t="shared" si="466"/>
        <v>1.4266666666666667</v>
      </c>
      <c r="F919" s="37">
        <v>2</v>
      </c>
      <c r="G919" s="1">
        <f t="shared" si="452"/>
        <v>2</v>
      </c>
      <c r="H919" s="37">
        <v>1</v>
      </c>
      <c r="I919" s="1">
        <f t="shared" si="453"/>
        <v>1</v>
      </c>
      <c r="J919" s="30">
        <f t="shared" si="454"/>
        <v>-2.6190242912137278</v>
      </c>
      <c r="K919" s="30">
        <f t="shared" si="455"/>
        <v>-0.46826632932953327</v>
      </c>
      <c r="L919" s="30">
        <f t="shared" si="456"/>
        <v>-1.6630510505331262</v>
      </c>
      <c r="M919" s="30">
        <f t="shared" si="457"/>
        <v>-0.48770691135106803</v>
      </c>
      <c r="N919" s="1"/>
      <c r="O919" s="1"/>
      <c r="P919" s="21">
        <f t="shared" si="458"/>
        <v>-0.87300809707124261</v>
      </c>
      <c r="Q919" s="21">
        <f t="shared" si="459"/>
        <v>41.269919029287578</v>
      </c>
      <c r="R919" s="34">
        <v>4</v>
      </c>
      <c r="S919" s="34">
        <v>4</v>
      </c>
      <c r="T919" s="34">
        <v>19</v>
      </c>
      <c r="U919" s="34">
        <v>6</v>
      </c>
      <c r="V919" s="34">
        <v>6</v>
      </c>
      <c r="W919" s="34">
        <v>2</v>
      </c>
      <c r="X919" s="28">
        <f t="shared" si="460"/>
        <v>5</v>
      </c>
      <c r="Y919" s="22">
        <f t="shared" si="461"/>
        <v>33.881</v>
      </c>
      <c r="Z919" s="3"/>
      <c r="AA919" s="22">
        <f t="shared" si="462"/>
        <v>0.83664066236045043</v>
      </c>
      <c r="AB919" s="22">
        <f t="shared" si="463"/>
        <v>58.366406623604504</v>
      </c>
      <c r="AC919" s="34">
        <v>5</v>
      </c>
      <c r="AD919" s="34">
        <v>5</v>
      </c>
      <c r="AE919" s="34">
        <f t="shared" si="476"/>
        <v>10</v>
      </c>
      <c r="AF919" s="5">
        <f t="shared" si="477"/>
        <v>1.1260584871216406</v>
      </c>
      <c r="AG919" s="5">
        <v>81</v>
      </c>
      <c r="AH919" s="5">
        <f t="shared" si="478"/>
        <v>219</v>
      </c>
      <c r="AI919" s="5">
        <f t="shared" si="479"/>
        <v>0.11170283930907343</v>
      </c>
      <c r="AJ919" s="5"/>
      <c r="AK919" s="23">
        <f t="shared" si="480"/>
        <v>0.61888066321535695</v>
      </c>
      <c r="AL919" s="23">
        <f t="shared" si="481"/>
        <v>56.188806632153572</v>
      </c>
      <c r="AM919">
        <v>5</v>
      </c>
      <c r="AN919">
        <v>5</v>
      </c>
      <c r="AO919">
        <v>3</v>
      </c>
      <c r="AP919">
        <v>4</v>
      </c>
      <c r="AQ919">
        <v>4</v>
      </c>
      <c r="AR919">
        <v>4</v>
      </c>
      <c r="AS919" s="6">
        <f t="shared" si="467"/>
        <v>25</v>
      </c>
      <c r="AT919" s="6">
        <f t="shared" si="468"/>
        <v>1.7775686462005913</v>
      </c>
      <c r="AU919" s="6">
        <f t="shared" si="469"/>
        <v>1.6649470603342449</v>
      </c>
      <c r="AV919" s="6">
        <f t="shared" si="470"/>
        <v>-0.82934496931989354</v>
      </c>
      <c r="AW919" s="6">
        <f t="shared" si="471"/>
        <v>-0.2620324046144914</v>
      </c>
      <c r="AX919" s="6">
        <f t="shared" si="472"/>
        <v>0.37758186298369223</v>
      </c>
      <c r="AY919" s="6">
        <f t="shared" si="473"/>
        <v>0.25555636805068033</v>
      </c>
      <c r="AZ919" s="6"/>
      <c r="BA919" s="6"/>
      <c r="BB919" s="24">
        <f t="shared" si="474"/>
        <v>0.4973794272724707</v>
      </c>
      <c r="BC919" s="24">
        <f t="shared" si="482"/>
        <v>54.973794272724703</v>
      </c>
      <c r="BD919" s="20">
        <f t="shared" si="475"/>
        <v>1.0798926557770354</v>
      </c>
      <c r="BE919" s="8">
        <f t="shared" si="464"/>
        <v>0.26997316394425885</v>
      </c>
      <c r="BF919" s="20">
        <f t="shared" si="465"/>
        <v>52.699731639442589</v>
      </c>
    </row>
    <row r="920" spans="1:58" customFormat="1">
      <c r="A920" s="34">
        <v>55140</v>
      </c>
      <c r="B920" s="35">
        <v>43614.767361111109</v>
      </c>
      <c r="C920" s="34" t="s">
        <v>5</v>
      </c>
      <c r="D920" s="37">
        <v>1.4266666666666667</v>
      </c>
      <c r="E920" s="1">
        <f t="shared" si="466"/>
        <v>1.4266666666666667</v>
      </c>
      <c r="F920" s="37">
        <v>2</v>
      </c>
      <c r="G920" s="1">
        <f t="shared" si="452"/>
        <v>2</v>
      </c>
      <c r="H920" s="37">
        <v>1</v>
      </c>
      <c r="I920" s="1">
        <f t="shared" si="453"/>
        <v>1</v>
      </c>
      <c r="J920" s="30">
        <f t="shared" si="454"/>
        <v>-2.6190242912137278</v>
      </c>
      <c r="K920" s="30">
        <f t="shared" si="455"/>
        <v>-0.46826632932953327</v>
      </c>
      <c r="L920" s="30">
        <f t="shared" si="456"/>
        <v>-1.6630510505331262</v>
      </c>
      <c r="M920" s="30">
        <f t="shared" si="457"/>
        <v>-0.48770691135106803</v>
      </c>
      <c r="N920" s="1"/>
      <c r="O920" s="1"/>
      <c r="P920" s="21">
        <f t="shared" si="458"/>
        <v>-0.87300809707124261</v>
      </c>
      <c r="Q920" s="21">
        <f t="shared" si="459"/>
        <v>41.269919029287578</v>
      </c>
      <c r="R920" s="34">
        <v>4</v>
      </c>
      <c r="S920" s="34">
        <v>4</v>
      </c>
      <c r="T920" s="34">
        <v>20</v>
      </c>
      <c r="U920" s="34">
        <v>6</v>
      </c>
      <c r="V920" s="34">
        <v>6</v>
      </c>
      <c r="W920" s="34">
        <v>2</v>
      </c>
      <c r="X920" s="28">
        <f t="shared" si="460"/>
        <v>5</v>
      </c>
      <c r="Y920" s="22">
        <f t="shared" si="461"/>
        <v>34.869999999999997</v>
      </c>
      <c r="Z920" s="3"/>
      <c r="AA920" s="22">
        <f t="shared" si="462"/>
        <v>0.96461626773922693</v>
      </c>
      <c r="AB920" s="22">
        <f t="shared" si="463"/>
        <v>59.646162677392269</v>
      </c>
      <c r="AC920" s="34">
        <v>5</v>
      </c>
      <c r="AD920" s="34">
        <v>5</v>
      </c>
      <c r="AE920" s="34">
        <f t="shared" si="476"/>
        <v>10</v>
      </c>
      <c r="AF920" s="5">
        <f t="shared" si="477"/>
        <v>1.1260584871216406</v>
      </c>
      <c r="AG920" s="5">
        <v>81</v>
      </c>
      <c r="AH920" s="5">
        <f t="shared" si="478"/>
        <v>219</v>
      </c>
      <c r="AI920" s="5">
        <f t="shared" si="479"/>
        <v>0.11170283930907343</v>
      </c>
      <c r="AJ920" s="5"/>
      <c r="AK920" s="23">
        <f t="shared" si="480"/>
        <v>0.61888066321535695</v>
      </c>
      <c r="AL920" s="23">
        <f t="shared" si="481"/>
        <v>56.188806632153572</v>
      </c>
      <c r="AM920">
        <v>5</v>
      </c>
      <c r="AN920">
        <v>5</v>
      </c>
      <c r="AO920">
        <v>3</v>
      </c>
      <c r="AP920">
        <v>4</v>
      </c>
      <c r="AQ920">
        <v>4</v>
      </c>
      <c r="AR920">
        <v>4</v>
      </c>
      <c r="AS920" s="6">
        <f t="shared" si="467"/>
        <v>25</v>
      </c>
      <c r="AT920" s="6">
        <f t="shared" si="468"/>
        <v>1.7775686462005913</v>
      </c>
      <c r="AU920" s="6">
        <f t="shared" si="469"/>
        <v>1.6649470603342449</v>
      </c>
      <c r="AV920" s="6">
        <f t="shared" si="470"/>
        <v>-0.82934496931989354</v>
      </c>
      <c r="AW920" s="6">
        <f t="shared" si="471"/>
        <v>-0.2620324046144914</v>
      </c>
      <c r="AX920" s="6">
        <f t="shared" si="472"/>
        <v>0.37758186298369223</v>
      </c>
      <c r="AY920" s="6">
        <f t="shared" si="473"/>
        <v>0.25555636805068033</v>
      </c>
      <c r="AZ920" s="6"/>
      <c r="BA920" s="6"/>
      <c r="BB920" s="24">
        <f t="shared" si="474"/>
        <v>0.4973794272724707</v>
      </c>
      <c r="BC920" s="24">
        <f t="shared" si="482"/>
        <v>54.973794272724703</v>
      </c>
      <c r="BD920" s="20">
        <f t="shared" si="475"/>
        <v>1.207868261155812</v>
      </c>
      <c r="BE920" s="8">
        <f t="shared" si="464"/>
        <v>0.30196706528895301</v>
      </c>
      <c r="BF920" s="20">
        <f t="shared" si="465"/>
        <v>53.019670652889531</v>
      </c>
    </row>
    <row r="921" spans="1:58" customFormat="1">
      <c r="A921" s="34">
        <v>55140</v>
      </c>
      <c r="B921" s="35">
        <v>43614.854166666664</v>
      </c>
      <c r="C921" s="34" t="s">
        <v>6</v>
      </c>
      <c r="D921" s="37">
        <v>1.4266666666666667</v>
      </c>
      <c r="E921" s="1">
        <f t="shared" si="466"/>
        <v>1.4266666666666667</v>
      </c>
      <c r="F921" s="37">
        <v>2</v>
      </c>
      <c r="G921" s="1">
        <f t="shared" si="452"/>
        <v>2</v>
      </c>
      <c r="H921" s="37">
        <v>1</v>
      </c>
      <c r="I921" s="1">
        <f t="shared" si="453"/>
        <v>1</v>
      </c>
      <c r="J921" s="30">
        <f t="shared" si="454"/>
        <v>-2.6190242912137278</v>
      </c>
      <c r="K921" s="30">
        <f t="shared" si="455"/>
        <v>-0.46826632932953327</v>
      </c>
      <c r="L921" s="30">
        <f t="shared" si="456"/>
        <v>-1.6630510505331262</v>
      </c>
      <c r="M921" s="30">
        <f t="shared" si="457"/>
        <v>-0.48770691135106803</v>
      </c>
      <c r="N921" s="1"/>
      <c r="O921" s="1"/>
      <c r="P921" s="21">
        <f t="shared" si="458"/>
        <v>-0.87300809707124261</v>
      </c>
      <c r="Q921" s="21">
        <f t="shared" si="459"/>
        <v>41.269919029287578</v>
      </c>
      <c r="R921" s="34">
        <v>4</v>
      </c>
      <c r="S921" s="34">
        <v>4</v>
      </c>
      <c r="T921" s="34">
        <v>18</v>
      </c>
      <c r="U921" s="34">
        <v>4</v>
      </c>
      <c r="V921" s="34">
        <v>4</v>
      </c>
      <c r="W921" s="34">
        <v>2</v>
      </c>
      <c r="X921" s="28">
        <f t="shared" si="460"/>
        <v>5</v>
      </c>
      <c r="Y921" s="22">
        <f t="shared" si="461"/>
        <v>29.224</v>
      </c>
      <c r="Z921" s="3"/>
      <c r="AA921" s="22">
        <f t="shared" si="462"/>
        <v>0.23402954582964811</v>
      </c>
      <c r="AB921" s="22">
        <f t="shared" si="463"/>
        <v>52.340295458296481</v>
      </c>
      <c r="AC921" s="34">
        <v>5</v>
      </c>
      <c r="AD921" s="34">
        <v>5</v>
      </c>
      <c r="AE921" s="34">
        <f t="shared" si="476"/>
        <v>10</v>
      </c>
      <c r="AF921" s="5">
        <f t="shared" si="477"/>
        <v>1.1260584871216406</v>
      </c>
      <c r="AG921" s="5">
        <v>81</v>
      </c>
      <c r="AH921" s="5">
        <f t="shared" si="478"/>
        <v>219</v>
      </c>
      <c r="AI921" s="5">
        <f t="shared" si="479"/>
        <v>0.11170283930907343</v>
      </c>
      <c r="AJ921" s="5"/>
      <c r="AK921" s="23">
        <f t="shared" si="480"/>
        <v>0.61888066321535695</v>
      </c>
      <c r="AL921" s="23">
        <f t="shared" si="481"/>
        <v>56.188806632153572</v>
      </c>
      <c r="AM921">
        <v>5</v>
      </c>
      <c r="AN921">
        <v>5</v>
      </c>
      <c r="AO921">
        <v>3</v>
      </c>
      <c r="AP921">
        <v>4</v>
      </c>
      <c r="AQ921">
        <v>4</v>
      </c>
      <c r="AR921">
        <v>4</v>
      </c>
      <c r="AS921" s="6">
        <f t="shared" si="467"/>
        <v>25</v>
      </c>
      <c r="AT921" s="6">
        <f t="shared" si="468"/>
        <v>1.7775686462005913</v>
      </c>
      <c r="AU921" s="6">
        <f t="shared" si="469"/>
        <v>1.6649470603342449</v>
      </c>
      <c r="AV921" s="6">
        <f t="shared" si="470"/>
        <v>-0.82934496931989354</v>
      </c>
      <c r="AW921" s="6">
        <f t="shared" si="471"/>
        <v>-0.2620324046144914</v>
      </c>
      <c r="AX921" s="6">
        <f t="shared" si="472"/>
        <v>0.37758186298369223</v>
      </c>
      <c r="AY921" s="6">
        <f t="shared" si="473"/>
        <v>0.25555636805068033</v>
      </c>
      <c r="AZ921" s="6"/>
      <c r="BA921" s="6"/>
      <c r="BB921" s="24">
        <f t="shared" si="474"/>
        <v>0.4973794272724707</v>
      </c>
      <c r="BC921" s="24">
        <f t="shared" si="482"/>
        <v>54.973794272724703</v>
      </c>
      <c r="BD921" s="20">
        <f t="shared" si="475"/>
        <v>0.47728153924623312</v>
      </c>
      <c r="BE921" s="8">
        <f t="shared" si="464"/>
        <v>0.11932038481155828</v>
      </c>
      <c r="BF921" s="20">
        <f t="shared" si="465"/>
        <v>51.19320384811558</v>
      </c>
    </row>
    <row r="922" spans="1:58" customFormat="1">
      <c r="A922" s="34">
        <v>55140</v>
      </c>
      <c r="B922" s="35">
        <v>43615.4375</v>
      </c>
      <c r="C922" s="34" t="s">
        <v>12</v>
      </c>
      <c r="D922" s="34">
        <v>1.3</v>
      </c>
      <c r="E922" s="34">
        <f t="shared" si="466"/>
        <v>1.3</v>
      </c>
      <c r="F922" s="34">
        <v>3</v>
      </c>
      <c r="G922" s="34">
        <f t="shared" si="452"/>
        <v>3</v>
      </c>
      <c r="H922" s="34">
        <v>0</v>
      </c>
      <c r="I922" s="34">
        <f t="shared" si="453"/>
        <v>0</v>
      </c>
      <c r="J922" s="30">
        <f t="shared" si="454"/>
        <v>-2.1748758411847531</v>
      </c>
      <c r="K922" s="30">
        <f t="shared" si="455"/>
        <v>-0.57256821752649634</v>
      </c>
      <c r="L922" s="30">
        <f t="shared" si="456"/>
        <v>-0.61026742897824293</v>
      </c>
      <c r="M922" s="30">
        <f t="shared" si="457"/>
        <v>-0.99204019468001348</v>
      </c>
      <c r="N922" s="1"/>
      <c r="O922" s="1"/>
      <c r="P922" s="21">
        <f t="shared" si="458"/>
        <v>-0.72495861372825099</v>
      </c>
      <c r="Q922" s="21">
        <f t="shared" si="459"/>
        <v>42.750413862717494</v>
      </c>
      <c r="R922" s="34">
        <v>4</v>
      </c>
      <c r="S922" s="34">
        <v>4</v>
      </c>
      <c r="T922" s="34">
        <v>17</v>
      </c>
      <c r="U922" s="34">
        <v>4</v>
      </c>
      <c r="V922" s="34">
        <v>4</v>
      </c>
      <c r="W922" s="34">
        <v>2</v>
      </c>
      <c r="X922" s="28">
        <f t="shared" si="460"/>
        <v>5</v>
      </c>
      <c r="Y922" s="22">
        <f t="shared" si="461"/>
        <v>28.234999999999999</v>
      </c>
      <c r="Z922" s="3"/>
      <c r="AA922" s="22">
        <f t="shared" si="462"/>
        <v>0.1060539404508712</v>
      </c>
      <c r="AB922" s="22">
        <f t="shared" si="463"/>
        <v>51.06053940450871</v>
      </c>
      <c r="AC922" s="34">
        <v>5</v>
      </c>
      <c r="AD922" s="34">
        <v>5</v>
      </c>
      <c r="AE922" s="34">
        <f t="shared" si="476"/>
        <v>10</v>
      </c>
      <c r="AF922" s="5">
        <f t="shared" si="477"/>
        <v>1.1260584871216406</v>
      </c>
      <c r="AG922" s="5">
        <v>81</v>
      </c>
      <c r="AH922" s="5">
        <f t="shared" si="478"/>
        <v>219</v>
      </c>
      <c r="AI922" s="5">
        <f t="shared" si="479"/>
        <v>0.11170283930907343</v>
      </c>
      <c r="AJ922" s="5"/>
      <c r="AK922" s="23">
        <f t="shared" si="480"/>
        <v>0.61888066321535695</v>
      </c>
      <c r="AL922" s="23">
        <f t="shared" si="481"/>
        <v>56.188806632153572</v>
      </c>
      <c r="AM922" s="14">
        <v>5</v>
      </c>
      <c r="AN922" s="14">
        <v>3</v>
      </c>
      <c r="AO922" s="14">
        <v>4</v>
      </c>
      <c r="AP922" s="14">
        <v>5</v>
      </c>
      <c r="AQ922" s="14">
        <v>4</v>
      </c>
      <c r="AR922" s="14">
        <v>4</v>
      </c>
      <c r="AS922" s="6">
        <f t="shared" si="467"/>
        <v>25</v>
      </c>
      <c r="AT922" s="6">
        <f t="shared" si="468"/>
        <v>1.7775686462005913</v>
      </c>
      <c r="AU922" s="6">
        <f t="shared" si="469"/>
        <v>-0.52688198111843199</v>
      </c>
      <c r="AV922" s="6">
        <f t="shared" si="470"/>
        <v>0.2970787949802603</v>
      </c>
      <c r="AW922" s="6">
        <f t="shared" si="471"/>
        <v>0.7379675953855086</v>
      </c>
      <c r="AX922" s="6">
        <f t="shared" si="472"/>
        <v>0.37758186298369223</v>
      </c>
      <c r="AY922" s="6">
        <f t="shared" si="473"/>
        <v>0.25555636805068033</v>
      </c>
      <c r="AZ922" s="6"/>
      <c r="BA922" s="6"/>
      <c r="BB922" s="24">
        <f t="shared" si="474"/>
        <v>0.48647854774705013</v>
      </c>
      <c r="BC922" s="24">
        <f t="shared" si="482"/>
        <v>54.864785477470505</v>
      </c>
      <c r="BD922" s="20">
        <f t="shared" si="475"/>
        <v>0.48645453768502733</v>
      </c>
      <c r="BE922" s="8">
        <f t="shared" si="464"/>
        <v>0.12161363442125683</v>
      </c>
      <c r="BF922" s="20">
        <f t="shared" si="465"/>
        <v>51.216136344212572</v>
      </c>
    </row>
    <row r="923" spans="1:58" customFormat="1">
      <c r="A923" s="34">
        <v>55140</v>
      </c>
      <c r="B923" s="35">
        <v>43615.586805555555</v>
      </c>
      <c r="C923" s="34" t="s">
        <v>4</v>
      </c>
      <c r="D923" s="34">
        <v>3</v>
      </c>
      <c r="E923" s="34">
        <f t="shared" si="466"/>
        <v>3</v>
      </c>
      <c r="F923" s="34">
        <v>3</v>
      </c>
      <c r="G923" s="34">
        <f t="shared" si="452"/>
        <v>3</v>
      </c>
      <c r="H923" s="34">
        <v>0</v>
      </c>
      <c r="I923" s="34">
        <f t="shared" si="453"/>
        <v>0</v>
      </c>
      <c r="J923" s="30">
        <f t="shared" si="454"/>
        <v>-0.77503471012024916</v>
      </c>
      <c r="K923" s="30">
        <f t="shared" si="455"/>
        <v>0.82727291353800725</v>
      </c>
      <c r="L923" s="30">
        <f t="shared" si="456"/>
        <v>-0.61026742897824293</v>
      </c>
      <c r="M923" s="30">
        <f t="shared" si="457"/>
        <v>-0.99204019468001348</v>
      </c>
      <c r="N923" s="1"/>
      <c r="O923" s="1"/>
      <c r="P923" s="21">
        <f t="shared" si="458"/>
        <v>-0.25834490337341637</v>
      </c>
      <c r="Q923" s="21">
        <f t="shared" si="459"/>
        <v>47.416550966265838</v>
      </c>
      <c r="R923" s="34">
        <v>3</v>
      </c>
      <c r="S923" s="34">
        <v>4</v>
      </c>
      <c r="T923" s="34">
        <v>17</v>
      </c>
      <c r="U923" s="34">
        <v>3</v>
      </c>
      <c r="V923" s="34">
        <v>4</v>
      </c>
      <c r="W923" s="34">
        <v>1</v>
      </c>
      <c r="X923" s="28">
        <f t="shared" si="460"/>
        <v>6</v>
      </c>
      <c r="Y923" s="22">
        <f t="shared" si="461"/>
        <v>26.641999999999999</v>
      </c>
      <c r="Z923" s="3"/>
      <c r="AA923" s="22">
        <f t="shared" si="462"/>
        <v>-0.10007865749492398</v>
      </c>
      <c r="AB923" s="22">
        <f t="shared" si="463"/>
        <v>48.999213425050762</v>
      </c>
      <c r="AC923" s="34">
        <v>5</v>
      </c>
      <c r="AD923" s="34">
        <v>5</v>
      </c>
      <c r="AE923" s="34">
        <f t="shared" si="476"/>
        <v>10</v>
      </c>
      <c r="AF923" s="5">
        <f t="shared" si="477"/>
        <v>1.1260584871216406</v>
      </c>
      <c r="AG923" s="5">
        <v>81</v>
      </c>
      <c r="AH923" s="5">
        <f t="shared" si="478"/>
        <v>219</v>
      </c>
      <c r="AI923" s="5">
        <f t="shared" si="479"/>
        <v>0.11170283930907343</v>
      </c>
      <c r="AJ923" s="5"/>
      <c r="AK923" s="23">
        <f t="shared" si="480"/>
        <v>0.61888066321535695</v>
      </c>
      <c r="AL923" s="23">
        <f t="shared" si="481"/>
        <v>56.188806632153572</v>
      </c>
      <c r="AM923" s="14">
        <v>5</v>
      </c>
      <c r="AN923" s="14">
        <v>3</v>
      </c>
      <c r="AO923" s="14">
        <v>4</v>
      </c>
      <c r="AP923" s="14">
        <v>5</v>
      </c>
      <c r="AQ923" s="14">
        <v>4</v>
      </c>
      <c r="AR923" s="14">
        <v>4</v>
      </c>
      <c r="AS923" s="6">
        <f t="shared" si="467"/>
        <v>25</v>
      </c>
      <c r="AT923" s="6">
        <f t="shared" si="468"/>
        <v>1.7775686462005913</v>
      </c>
      <c r="AU923" s="6">
        <f t="shared" si="469"/>
        <v>-0.52688198111843199</v>
      </c>
      <c r="AV923" s="6">
        <f t="shared" si="470"/>
        <v>0.2970787949802603</v>
      </c>
      <c r="AW923" s="6">
        <f t="shared" si="471"/>
        <v>0.7379675953855086</v>
      </c>
      <c r="AX923" s="6">
        <f t="shared" si="472"/>
        <v>0.37758186298369223</v>
      </c>
      <c r="AY923" s="6">
        <f t="shared" si="473"/>
        <v>0.25555636805068033</v>
      </c>
      <c r="AZ923" s="6"/>
      <c r="BA923" s="6"/>
      <c r="BB923" s="24">
        <f t="shared" si="474"/>
        <v>0.48647854774705013</v>
      </c>
      <c r="BC923" s="24">
        <f t="shared" si="482"/>
        <v>54.864785477470505</v>
      </c>
      <c r="BD923" s="20">
        <f t="shared" si="475"/>
        <v>0.74693565009406671</v>
      </c>
      <c r="BE923" s="8">
        <f t="shared" si="464"/>
        <v>0.18673391252351668</v>
      </c>
      <c r="BF923" s="20">
        <f t="shared" si="465"/>
        <v>51.867339125235169</v>
      </c>
    </row>
    <row r="924" spans="1:58" customFormat="1">
      <c r="A924" s="34">
        <v>55140</v>
      </c>
      <c r="B924" s="35">
        <v>43615.771527777775</v>
      </c>
      <c r="C924" s="34" t="s">
        <v>5</v>
      </c>
      <c r="D924" s="37">
        <v>1.4266666666666667</v>
      </c>
      <c r="E924" s="1">
        <f t="shared" si="466"/>
        <v>1.4266666666666667</v>
      </c>
      <c r="F924" s="37">
        <v>2</v>
      </c>
      <c r="G924" s="1">
        <f t="shared" si="452"/>
        <v>2</v>
      </c>
      <c r="H924" s="37">
        <v>1</v>
      </c>
      <c r="I924" s="1">
        <f t="shared" si="453"/>
        <v>1</v>
      </c>
      <c r="J924" s="30">
        <f t="shared" si="454"/>
        <v>-2.6190242912137278</v>
      </c>
      <c r="K924" s="30">
        <f t="shared" si="455"/>
        <v>-0.46826632932953327</v>
      </c>
      <c r="L924" s="30">
        <f t="shared" si="456"/>
        <v>-1.6630510505331262</v>
      </c>
      <c r="M924" s="30">
        <f t="shared" si="457"/>
        <v>-0.48770691135106803</v>
      </c>
      <c r="N924" s="1"/>
      <c r="O924" s="1"/>
      <c r="P924" s="21">
        <f t="shared" si="458"/>
        <v>-0.87300809707124261</v>
      </c>
      <c r="Q924" s="21">
        <f t="shared" si="459"/>
        <v>41.269919029287578</v>
      </c>
      <c r="R924" s="34">
        <v>4</v>
      </c>
      <c r="S924" s="34">
        <v>4</v>
      </c>
      <c r="T924" s="34">
        <v>18</v>
      </c>
      <c r="U924" s="34">
        <v>4</v>
      </c>
      <c r="V924" s="34">
        <v>4</v>
      </c>
      <c r="W924" s="34">
        <v>2</v>
      </c>
      <c r="X924" s="28">
        <f t="shared" si="460"/>
        <v>5</v>
      </c>
      <c r="Y924" s="22">
        <f t="shared" si="461"/>
        <v>29.224</v>
      </c>
      <c r="Z924" s="3"/>
      <c r="AA924" s="22">
        <f t="shared" si="462"/>
        <v>0.23402954582964811</v>
      </c>
      <c r="AB924" s="22">
        <f t="shared" si="463"/>
        <v>52.340295458296481</v>
      </c>
      <c r="AC924" s="34">
        <v>5</v>
      </c>
      <c r="AD924" s="34">
        <v>5</v>
      </c>
      <c r="AE924" s="34">
        <f t="shared" si="476"/>
        <v>10</v>
      </c>
      <c r="AF924" s="5">
        <f t="shared" si="477"/>
        <v>1.1260584871216406</v>
      </c>
      <c r="AG924" s="5">
        <v>81</v>
      </c>
      <c r="AH924" s="5">
        <f t="shared" si="478"/>
        <v>219</v>
      </c>
      <c r="AI924" s="5">
        <f t="shared" si="479"/>
        <v>0.11170283930907343</v>
      </c>
      <c r="AJ924" s="5"/>
      <c r="AK924" s="23">
        <f t="shared" si="480"/>
        <v>0.61888066321535695</v>
      </c>
      <c r="AL924" s="23">
        <f t="shared" si="481"/>
        <v>56.188806632153572</v>
      </c>
      <c r="AM924" s="14">
        <v>5</v>
      </c>
      <c r="AN924" s="14">
        <v>3</v>
      </c>
      <c r="AO924" s="14">
        <v>4</v>
      </c>
      <c r="AP924" s="14">
        <v>5</v>
      </c>
      <c r="AQ924" s="14">
        <v>4</v>
      </c>
      <c r="AR924" s="14">
        <v>4</v>
      </c>
      <c r="AS924" s="6">
        <f t="shared" si="467"/>
        <v>25</v>
      </c>
      <c r="AT924" s="6">
        <f t="shared" si="468"/>
        <v>1.7775686462005913</v>
      </c>
      <c r="AU924" s="6">
        <f t="shared" si="469"/>
        <v>-0.52688198111843199</v>
      </c>
      <c r="AV924" s="6">
        <f t="shared" si="470"/>
        <v>0.2970787949802603</v>
      </c>
      <c r="AW924" s="6">
        <f t="shared" si="471"/>
        <v>0.7379675953855086</v>
      </c>
      <c r="AX924" s="6">
        <f t="shared" si="472"/>
        <v>0.37758186298369223</v>
      </c>
      <c r="AY924" s="6">
        <f t="shared" si="473"/>
        <v>0.25555636805068033</v>
      </c>
      <c r="AZ924" s="6"/>
      <c r="BA924" s="6"/>
      <c r="BB924" s="24">
        <f t="shared" si="474"/>
        <v>0.48647854774705013</v>
      </c>
      <c r="BC924" s="24">
        <f t="shared" si="482"/>
        <v>54.864785477470505</v>
      </c>
      <c r="BD924" s="20">
        <f t="shared" si="475"/>
        <v>0.46638065972081255</v>
      </c>
      <c r="BE924" s="8">
        <f t="shared" si="464"/>
        <v>0.11659516493020314</v>
      </c>
      <c r="BF924" s="20">
        <f t="shared" si="465"/>
        <v>51.165951649302031</v>
      </c>
    </row>
    <row r="925" spans="1:58" s="9" customFormat="1" ht="15.75" thickBot="1">
      <c r="A925" s="60">
        <v>55140</v>
      </c>
      <c r="B925" s="72">
        <v>43615.854166666664</v>
      </c>
      <c r="C925" s="60" t="s">
        <v>6</v>
      </c>
      <c r="D925" s="60">
        <v>1.5</v>
      </c>
      <c r="E925" s="60">
        <f t="shared" si="466"/>
        <v>1.5</v>
      </c>
      <c r="F925" s="60">
        <v>4</v>
      </c>
      <c r="G925" s="60">
        <f t="shared" si="452"/>
        <v>4</v>
      </c>
      <c r="H925" s="60">
        <v>0</v>
      </c>
      <c r="I925" s="60">
        <f t="shared" si="453"/>
        <v>0</v>
      </c>
      <c r="J925" s="39">
        <f t="shared" si="454"/>
        <v>-0.95740502773992797</v>
      </c>
      <c r="K925" s="39">
        <f t="shared" si="455"/>
        <v>-0.40788102563655476</v>
      </c>
      <c r="L925" s="39">
        <f t="shared" si="456"/>
        <v>0.44251619257664032</v>
      </c>
      <c r="M925" s="39">
        <f t="shared" si="457"/>
        <v>-0.99204019468001348</v>
      </c>
      <c r="N925" s="10"/>
      <c r="O925" s="10"/>
      <c r="P925" s="26">
        <f t="shared" si="458"/>
        <v>-0.31913500924664268</v>
      </c>
      <c r="Q925" s="26">
        <f t="shared" si="459"/>
        <v>46.808649907533571</v>
      </c>
      <c r="R925" s="60">
        <v>5</v>
      </c>
      <c r="S925" s="60">
        <v>4</v>
      </c>
      <c r="T925" s="60">
        <v>20</v>
      </c>
      <c r="U925" s="60">
        <v>4</v>
      </c>
      <c r="V925" s="60">
        <v>5</v>
      </c>
      <c r="W925" s="60">
        <v>1</v>
      </c>
      <c r="X925" s="40">
        <f t="shared" si="460"/>
        <v>6</v>
      </c>
      <c r="Y925" s="41">
        <f t="shared" si="461"/>
        <v>32.535000000000004</v>
      </c>
      <c r="Z925" s="11"/>
      <c r="AA925" s="41">
        <f t="shared" si="462"/>
        <v>0.66246961601077081</v>
      </c>
      <c r="AB925" s="41">
        <f t="shared" si="463"/>
        <v>56.62469616010771</v>
      </c>
      <c r="AC925" s="60">
        <v>5</v>
      </c>
      <c r="AD925" s="60">
        <v>5</v>
      </c>
      <c r="AE925" s="34">
        <f t="shared" si="476"/>
        <v>10</v>
      </c>
      <c r="AF925" s="5">
        <f t="shared" si="477"/>
        <v>1.1260584871216406</v>
      </c>
      <c r="AG925" s="5">
        <v>81</v>
      </c>
      <c r="AH925" s="5">
        <f t="shared" si="478"/>
        <v>219</v>
      </c>
      <c r="AI925" s="5">
        <f t="shared" si="479"/>
        <v>0.11170283930907343</v>
      </c>
      <c r="AJ925" s="12"/>
      <c r="AK925" s="23">
        <f t="shared" si="480"/>
        <v>0.61888066321535695</v>
      </c>
      <c r="AL925" s="23">
        <f t="shared" si="481"/>
        <v>56.188806632153572</v>
      </c>
      <c r="AM925" s="9">
        <v>5</v>
      </c>
      <c r="AN925" s="9">
        <v>3</v>
      </c>
      <c r="AO925" s="9">
        <v>4</v>
      </c>
      <c r="AP925" s="9">
        <v>5</v>
      </c>
      <c r="AQ925" s="9">
        <v>4</v>
      </c>
      <c r="AR925" s="9">
        <v>4</v>
      </c>
      <c r="AS925" s="13">
        <f t="shared" si="467"/>
        <v>25</v>
      </c>
      <c r="AT925" s="13">
        <f t="shared" si="468"/>
        <v>1.7775686462005913</v>
      </c>
      <c r="AU925" s="13">
        <f t="shared" si="469"/>
        <v>-0.52688198111843199</v>
      </c>
      <c r="AV925" s="13">
        <f t="shared" si="470"/>
        <v>0.2970787949802603</v>
      </c>
      <c r="AW925" s="13">
        <f t="shared" si="471"/>
        <v>0.7379675953855086</v>
      </c>
      <c r="AX925" s="13">
        <f t="shared" si="472"/>
        <v>0.37758186298369223</v>
      </c>
      <c r="AY925" s="13">
        <f t="shared" si="473"/>
        <v>0.25555636805068033</v>
      </c>
      <c r="AZ925" s="13"/>
      <c r="BA925" s="13"/>
      <c r="BB925" s="43">
        <f t="shared" si="474"/>
        <v>0.48647854774705013</v>
      </c>
      <c r="BC925" s="43">
        <f t="shared" si="482"/>
        <v>54.864785477470505</v>
      </c>
      <c r="BD925" s="45">
        <f t="shared" si="475"/>
        <v>1.4486938177265352</v>
      </c>
      <c r="BE925" s="44">
        <f t="shared" si="464"/>
        <v>0.36217345443163379</v>
      </c>
      <c r="BF925" s="45">
        <f t="shared" si="465"/>
        <v>53.62173454431634</v>
      </c>
    </row>
    <row r="926" spans="1:58" customFormat="1">
      <c r="A926" s="34">
        <v>55141</v>
      </c>
      <c r="B926" s="35">
        <v>43609.4375</v>
      </c>
      <c r="C926" s="34" t="s">
        <v>3</v>
      </c>
      <c r="D926" s="34">
        <v>0.95</v>
      </c>
      <c r="E926" s="34">
        <f t="shared" si="466"/>
        <v>0.95</v>
      </c>
      <c r="F926" s="34">
        <v>4</v>
      </c>
      <c r="G926" s="34">
        <f t="shared" si="452"/>
        <v>4</v>
      </c>
      <c r="H926" s="34">
        <v>0</v>
      </c>
      <c r="I926" s="34">
        <f t="shared" si="453"/>
        <v>0</v>
      </c>
      <c r="J926" s="30">
        <f t="shared" si="454"/>
        <v>-1.4102948054372675</v>
      </c>
      <c r="K926" s="30">
        <f t="shared" si="455"/>
        <v>-0.86077080333389422</v>
      </c>
      <c r="L926" s="30">
        <f t="shared" si="456"/>
        <v>0.44251619257664032</v>
      </c>
      <c r="M926" s="30">
        <f t="shared" si="457"/>
        <v>-0.99204019468001348</v>
      </c>
      <c r="N926" s="1"/>
      <c r="O926" s="1"/>
      <c r="P926" s="21">
        <f t="shared" si="458"/>
        <v>-0.47009826847908914</v>
      </c>
      <c r="Q926" s="21">
        <f t="shared" si="459"/>
        <v>45.299017315209106</v>
      </c>
      <c r="R926" s="37">
        <v>3</v>
      </c>
      <c r="S926" s="37">
        <v>3</v>
      </c>
      <c r="T926" s="34">
        <v>8</v>
      </c>
      <c r="U926" s="34">
        <v>2</v>
      </c>
      <c r="V926" s="34">
        <v>2</v>
      </c>
      <c r="W926" s="34">
        <v>1</v>
      </c>
      <c r="X926" s="28">
        <f t="shared" si="460"/>
        <v>6</v>
      </c>
      <c r="Y926" s="22">
        <f t="shared" si="461"/>
        <v>14.572000000000001</v>
      </c>
      <c r="Z926" s="3"/>
      <c r="AA926" s="22">
        <f t="shared" si="462"/>
        <v>-1.661924518892129</v>
      </c>
      <c r="AB926" s="22">
        <f t="shared" si="463"/>
        <v>33.38075481107871</v>
      </c>
      <c r="AC926" s="34">
        <v>3</v>
      </c>
      <c r="AD926" s="34">
        <v>4</v>
      </c>
      <c r="AE926" s="34">
        <f t="shared" si="476"/>
        <v>7</v>
      </c>
      <c r="AF926" s="5">
        <f t="shared" si="477"/>
        <v>0.11348659462415214</v>
      </c>
      <c r="AG926" s="5">
        <v>99</v>
      </c>
      <c r="AH926" s="5">
        <f>300-AG926</f>
        <v>201</v>
      </c>
      <c r="AI926" s="5">
        <f t="shared" si="479"/>
        <v>-0.22187829248356528</v>
      </c>
      <c r="AJ926" s="5"/>
      <c r="AK926" s="23">
        <f t="shared" si="480"/>
        <v>-5.4195848929706567E-2</v>
      </c>
      <c r="AL926" s="23">
        <f t="shared" si="481"/>
        <v>49.458041510702934</v>
      </c>
      <c r="AM926" s="37">
        <v>4</v>
      </c>
      <c r="AN926" s="37">
        <v>3</v>
      </c>
      <c r="AO926" s="37">
        <v>3</v>
      </c>
      <c r="AP926" s="37">
        <v>3</v>
      </c>
      <c r="AQ926" s="37">
        <v>3</v>
      </c>
      <c r="AR926">
        <v>3</v>
      </c>
      <c r="AS926" s="6">
        <f t="shared" si="467"/>
        <v>19</v>
      </c>
      <c r="AT926" s="6">
        <f t="shared" si="468"/>
        <v>0.62983474426353547</v>
      </c>
      <c r="AU926" s="6">
        <f t="shared" si="469"/>
        <v>-0.52688198111843199</v>
      </c>
      <c r="AV926" s="6">
        <f t="shared" si="470"/>
        <v>-0.82934496931989354</v>
      </c>
      <c r="AW926" s="6">
        <f t="shared" si="471"/>
        <v>-1.2620324046144913</v>
      </c>
      <c r="AX926" s="6">
        <f t="shared" si="472"/>
        <v>-0.81754681637338489</v>
      </c>
      <c r="AY926" s="6">
        <f t="shared" si="473"/>
        <v>-0.94861862185802748</v>
      </c>
      <c r="AZ926" s="6"/>
      <c r="BA926" s="6"/>
      <c r="BB926" s="24">
        <f t="shared" si="474"/>
        <v>-0.6257650081701156</v>
      </c>
      <c r="BC926" s="24">
        <f t="shared" si="482"/>
        <v>43.742349918298842</v>
      </c>
      <c r="BD926" s="20">
        <f t="shared" si="475"/>
        <v>-2.8119836444710402</v>
      </c>
      <c r="BE926" s="8">
        <f t="shared" si="464"/>
        <v>-0.70299591111776005</v>
      </c>
      <c r="BF926" s="20">
        <f t="shared" si="465"/>
        <v>42.970040888822396</v>
      </c>
    </row>
    <row r="927" spans="1:58" customFormat="1">
      <c r="A927" s="68">
        <v>55141</v>
      </c>
      <c r="B927" s="74">
        <v>43609.574999999997</v>
      </c>
      <c r="C927" s="68" t="s">
        <v>4</v>
      </c>
      <c r="D927" s="68">
        <v>1.3</v>
      </c>
      <c r="E927" s="34">
        <f t="shared" si="466"/>
        <v>1.3</v>
      </c>
      <c r="F927" s="68">
        <v>3</v>
      </c>
      <c r="G927" s="34">
        <f t="shared" si="452"/>
        <v>3</v>
      </c>
      <c r="H927" s="68">
        <v>0</v>
      </c>
      <c r="I927" s="34">
        <f t="shared" si="453"/>
        <v>0</v>
      </c>
      <c r="J927" s="30">
        <f t="shared" si="454"/>
        <v>-2.1748758411847531</v>
      </c>
      <c r="K927" s="30">
        <f t="shared" si="455"/>
        <v>-0.57256821752649634</v>
      </c>
      <c r="L927" s="30">
        <f t="shared" si="456"/>
        <v>-0.61026742897824293</v>
      </c>
      <c r="M927" s="30">
        <f t="shared" si="457"/>
        <v>-0.99204019468001348</v>
      </c>
      <c r="N927" s="1"/>
      <c r="O927" s="1"/>
      <c r="P927" s="21">
        <f t="shared" si="458"/>
        <v>-0.72495861372825099</v>
      </c>
      <c r="Q927" s="21">
        <f t="shared" si="459"/>
        <v>42.750413862717494</v>
      </c>
      <c r="R927" s="68">
        <v>3</v>
      </c>
      <c r="S927" s="68">
        <v>3</v>
      </c>
      <c r="T927" s="68">
        <v>19</v>
      </c>
      <c r="U927" s="68">
        <v>5</v>
      </c>
      <c r="V927" s="68">
        <v>6</v>
      </c>
      <c r="W927" s="68">
        <v>1</v>
      </c>
      <c r="X927" s="28">
        <f t="shared" si="460"/>
        <v>6</v>
      </c>
      <c r="Y927" s="22">
        <f t="shared" si="461"/>
        <v>31.885000000000002</v>
      </c>
      <c r="Z927" s="16"/>
      <c r="AA927" s="22">
        <f t="shared" si="462"/>
        <v>0.57836026970520449</v>
      </c>
      <c r="AB927" s="22">
        <f t="shared" si="463"/>
        <v>55.783602697052046</v>
      </c>
      <c r="AC927" s="34">
        <v>3</v>
      </c>
      <c r="AD927" s="34">
        <v>4</v>
      </c>
      <c r="AE927" s="34">
        <f t="shared" si="476"/>
        <v>7</v>
      </c>
      <c r="AF927" s="5">
        <f t="shared" si="477"/>
        <v>0.11348659462415214</v>
      </c>
      <c r="AG927" s="5">
        <v>99</v>
      </c>
      <c r="AH927" s="5">
        <f t="shared" ref="AH927:AH953" si="483">300-AG927</f>
        <v>201</v>
      </c>
      <c r="AI927" s="5">
        <f t="shared" si="479"/>
        <v>-0.22187829248356528</v>
      </c>
      <c r="AJ927" s="5"/>
      <c r="AK927" s="23">
        <f t="shared" si="480"/>
        <v>-5.4195848929706567E-2</v>
      </c>
      <c r="AL927" s="23">
        <f t="shared" si="481"/>
        <v>49.458041510702934</v>
      </c>
      <c r="AM927" s="37">
        <v>4</v>
      </c>
      <c r="AN927" s="37">
        <v>3</v>
      </c>
      <c r="AO927" s="37">
        <v>3</v>
      </c>
      <c r="AP927" s="37">
        <v>3</v>
      </c>
      <c r="AQ927" s="37">
        <v>3</v>
      </c>
      <c r="AR927">
        <v>3</v>
      </c>
      <c r="AS927" s="6">
        <f t="shared" si="467"/>
        <v>19</v>
      </c>
      <c r="AT927" s="6">
        <f t="shared" si="468"/>
        <v>0.62983474426353547</v>
      </c>
      <c r="AU927" s="6">
        <f t="shared" si="469"/>
        <v>-0.52688198111843199</v>
      </c>
      <c r="AV927" s="6">
        <f t="shared" si="470"/>
        <v>-0.82934496931989354</v>
      </c>
      <c r="AW927" s="6">
        <f t="shared" si="471"/>
        <v>-1.2620324046144913</v>
      </c>
      <c r="AX927" s="6">
        <f t="shared" si="472"/>
        <v>-0.81754681637338489</v>
      </c>
      <c r="AY927" s="6">
        <f t="shared" si="473"/>
        <v>-0.94861862185802748</v>
      </c>
      <c r="AZ927" s="18"/>
      <c r="BA927" s="18"/>
      <c r="BB927" s="24">
        <f t="shared" si="474"/>
        <v>-0.6257650081701156</v>
      </c>
      <c r="BC927" s="24">
        <f t="shared" si="482"/>
        <v>43.742349918298842</v>
      </c>
      <c r="BD927" s="20">
        <f t="shared" si="475"/>
        <v>-0.82655920112286863</v>
      </c>
      <c r="BE927" s="8">
        <f t="shared" si="464"/>
        <v>-0.20663980028071716</v>
      </c>
      <c r="BF927" s="20">
        <f t="shared" si="465"/>
        <v>47.933601997192831</v>
      </c>
    </row>
    <row r="928" spans="1:58" customFormat="1">
      <c r="A928" s="34">
        <v>55141</v>
      </c>
      <c r="B928" s="35">
        <v>43609.710416666669</v>
      </c>
      <c r="C928" s="34" t="s">
        <v>5</v>
      </c>
      <c r="D928" s="34">
        <v>1</v>
      </c>
      <c r="E928" s="34">
        <f t="shared" si="466"/>
        <v>1</v>
      </c>
      <c r="F928" s="34">
        <v>3</v>
      </c>
      <c r="G928" s="34">
        <f t="shared" si="452"/>
        <v>3</v>
      </c>
      <c r="H928" s="34">
        <v>0</v>
      </c>
      <c r="I928" s="34">
        <f t="shared" si="453"/>
        <v>0</v>
      </c>
      <c r="J928" s="30">
        <f t="shared" si="454"/>
        <v>-2.4219066290196651</v>
      </c>
      <c r="K928" s="30">
        <f t="shared" si="455"/>
        <v>-0.81959900536140873</v>
      </c>
      <c r="L928" s="30">
        <f t="shared" si="456"/>
        <v>-0.61026742897824293</v>
      </c>
      <c r="M928" s="30">
        <f t="shared" si="457"/>
        <v>-0.99204019468001348</v>
      </c>
      <c r="N928" s="1"/>
      <c r="O928" s="1"/>
      <c r="P928" s="21">
        <f t="shared" si="458"/>
        <v>-0.80730220967322175</v>
      </c>
      <c r="Q928" s="21">
        <f t="shared" si="459"/>
        <v>41.926977903267783</v>
      </c>
      <c r="R928" s="37">
        <v>3</v>
      </c>
      <c r="S928" s="37">
        <v>3</v>
      </c>
      <c r="T928" s="34">
        <v>8</v>
      </c>
      <c r="U928" s="34">
        <v>2</v>
      </c>
      <c r="V928" s="34">
        <v>2</v>
      </c>
      <c r="W928" s="34">
        <v>1</v>
      </c>
      <c r="X928" s="28">
        <f t="shared" si="460"/>
        <v>6</v>
      </c>
      <c r="Y928" s="22">
        <f t="shared" si="461"/>
        <v>14.572000000000001</v>
      </c>
      <c r="Z928" s="3"/>
      <c r="AA928" s="22">
        <f t="shared" si="462"/>
        <v>-1.661924518892129</v>
      </c>
      <c r="AB928" s="22">
        <f t="shared" si="463"/>
        <v>33.38075481107871</v>
      </c>
      <c r="AC928" s="34">
        <v>3</v>
      </c>
      <c r="AD928" s="34">
        <v>4</v>
      </c>
      <c r="AE928" s="34">
        <f t="shared" si="476"/>
        <v>7</v>
      </c>
      <c r="AF928" s="5">
        <f t="shared" si="477"/>
        <v>0.11348659462415214</v>
      </c>
      <c r="AG928" s="5">
        <v>99</v>
      </c>
      <c r="AH928" s="5">
        <f t="shared" si="483"/>
        <v>201</v>
      </c>
      <c r="AI928" s="5">
        <f t="shared" si="479"/>
        <v>-0.22187829248356528</v>
      </c>
      <c r="AJ928" s="5"/>
      <c r="AK928" s="23">
        <f t="shared" si="480"/>
        <v>-5.4195848929706567E-2</v>
      </c>
      <c r="AL928" s="23">
        <f t="shared" si="481"/>
        <v>49.458041510702934</v>
      </c>
      <c r="AM928" s="37">
        <v>4</v>
      </c>
      <c r="AN928" s="37">
        <v>3</v>
      </c>
      <c r="AO928" s="37">
        <v>3</v>
      </c>
      <c r="AP928" s="37">
        <v>3</v>
      </c>
      <c r="AQ928" s="37">
        <v>3</v>
      </c>
      <c r="AR928">
        <v>3</v>
      </c>
      <c r="AS928" s="6">
        <f t="shared" si="467"/>
        <v>19</v>
      </c>
      <c r="AT928" s="6">
        <f t="shared" si="468"/>
        <v>0.62983474426353547</v>
      </c>
      <c r="AU928" s="6">
        <f t="shared" si="469"/>
        <v>-0.52688198111843199</v>
      </c>
      <c r="AV928" s="6">
        <f t="shared" si="470"/>
        <v>-0.82934496931989354</v>
      </c>
      <c r="AW928" s="6">
        <f t="shared" si="471"/>
        <v>-1.2620324046144913</v>
      </c>
      <c r="AX928" s="6">
        <f t="shared" si="472"/>
        <v>-0.81754681637338489</v>
      </c>
      <c r="AY928" s="6">
        <f t="shared" si="473"/>
        <v>-0.94861862185802748</v>
      </c>
      <c r="AZ928" s="6"/>
      <c r="BA928" s="6"/>
      <c r="BB928" s="24">
        <f t="shared" si="474"/>
        <v>-0.6257650081701156</v>
      </c>
      <c r="BC928" s="24">
        <f t="shared" si="482"/>
        <v>43.742349918298842</v>
      </c>
      <c r="BD928" s="20">
        <f t="shared" si="475"/>
        <v>-3.1491875856651728</v>
      </c>
      <c r="BE928" s="8">
        <f t="shared" si="464"/>
        <v>-0.78729689641629319</v>
      </c>
      <c r="BF928" s="20">
        <f t="shared" si="465"/>
        <v>42.127031035837071</v>
      </c>
    </row>
    <row r="929" spans="1:58" customFormat="1">
      <c r="A929" s="34">
        <v>55141</v>
      </c>
      <c r="B929" s="35">
        <v>43609.854166666664</v>
      </c>
      <c r="C929" s="34" t="s">
        <v>6</v>
      </c>
      <c r="D929" s="34">
        <v>1.3</v>
      </c>
      <c r="E929" s="34">
        <f t="shared" si="466"/>
        <v>1.3</v>
      </c>
      <c r="F929" s="34">
        <v>3</v>
      </c>
      <c r="G929" s="34">
        <f t="shared" si="452"/>
        <v>3</v>
      </c>
      <c r="H929" s="34">
        <v>0</v>
      </c>
      <c r="I929" s="34">
        <f t="shared" si="453"/>
        <v>0</v>
      </c>
      <c r="J929" s="30">
        <f t="shared" si="454"/>
        <v>-2.1748758411847531</v>
      </c>
      <c r="K929" s="30">
        <f t="shared" si="455"/>
        <v>-0.57256821752649634</v>
      </c>
      <c r="L929" s="30">
        <f t="shared" si="456"/>
        <v>-0.61026742897824293</v>
      </c>
      <c r="M929" s="30">
        <f t="shared" si="457"/>
        <v>-0.99204019468001348</v>
      </c>
      <c r="N929" s="1"/>
      <c r="O929" s="1"/>
      <c r="P929" s="21">
        <f t="shared" si="458"/>
        <v>-0.72495861372825099</v>
      </c>
      <c r="Q929" s="21">
        <f t="shared" si="459"/>
        <v>42.750413862717494</v>
      </c>
      <c r="R929" s="37">
        <v>3</v>
      </c>
      <c r="S929" s="37">
        <v>3</v>
      </c>
      <c r="T929" s="34">
        <v>8</v>
      </c>
      <c r="U929" s="34">
        <v>2</v>
      </c>
      <c r="V929" s="34">
        <v>2</v>
      </c>
      <c r="W929" s="34">
        <v>1</v>
      </c>
      <c r="X929" s="28">
        <f t="shared" si="460"/>
        <v>6</v>
      </c>
      <c r="Y929" s="22">
        <f t="shared" si="461"/>
        <v>14.572000000000001</v>
      </c>
      <c r="Z929" s="3"/>
      <c r="AA929" s="22">
        <f t="shared" si="462"/>
        <v>-1.661924518892129</v>
      </c>
      <c r="AB929" s="22">
        <f t="shared" si="463"/>
        <v>33.38075481107871</v>
      </c>
      <c r="AC929" s="34">
        <v>3</v>
      </c>
      <c r="AD929" s="34">
        <v>4</v>
      </c>
      <c r="AE929" s="34">
        <f t="shared" si="476"/>
        <v>7</v>
      </c>
      <c r="AF929" s="5">
        <f t="shared" si="477"/>
        <v>0.11348659462415214</v>
      </c>
      <c r="AG929" s="5">
        <v>99</v>
      </c>
      <c r="AH929" s="5">
        <f t="shared" si="483"/>
        <v>201</v>
      </c>
      <c r="AI929" s="5">
        <f t="shared" si="479"/>
        <v>-0.22187829248356528</v>
      </c>
      <c r="AJ929" s="5"/>
      <c r="AK929" s="23">
        <f t="shared" si="480"/>
        <v>-5.4195848929706567E-2</v>
      </c>
      <c r="AL929" s="23">
        <f t="shared" si="481"/>
        <v>49.458041510702934</v>
      </c>
      <c r="AM929" s="37">
        <v>4</v>
      </c>
      <c r="AN929" s="37">
        <v>3</v>
      </c>
      <c r="AO929" s="37">
        <v>3</v>
      </c>
      <c r="AP929" s="37">
        <v>3</v>
      </c>
      <c r="AQ929" s="37">
        <v>3</v>
      </c>
      <c r="AR929">
        <v>3</v>
      </c>
      <c r="AS929" s="6">
        <f t="shared" si="467"/>
        <v>19</v>
      </c>
      <c r="AT929" s="6">
        <f t="shared" si="468"/>
        <v>0.62983474426353547</v>
      </c>
      <c r="AU929" s="6">
        <f t="shared" si="469"/>
        <v>-0.52688198111843199</v>
      </c>
      <c r="AV929" s="6">
        <f t="shared" si="470"/>
        <v>-0.82934496931989354</v>
      </c>
      <c r="AW929" s="6">
        <f t="shared" si="471"/>
        <v>-1.2620324046144913</v>
      </c>
      <c r="AX929" s="6">
        <f t="shared" si="472"/>
        <v>-0.81754681637338489</v>
      </c>
      <c r="AY929" s="6">
        <f t="shared" si="473"/>
        <v>-0.94861862185802748</v>
      </c>
      <c r="AZ929" s="6"/>
      <c r="BA929" s="6"/>
      <c r="BB929" s="24">
        <f t="shared" si="474"/>
        <v>-0.6257650081701156</v>
      </c>
      <c r="BC929" s="24">
        <f t="shared" si="482"/>
        <v>43.742349918298842</v>
      </c>
      <c r="BD929" s="20">
        <f t="shared" si="475"/>
        <v>-3.0668439897202022</v>
      </c>
      <c r="BE929" s="8">
        <f t="shared" si="464"/>
        <v>-0.76671099743005056</v>
      </c>
      <c r="BF929" s="20">
        <f t="shared" si="465"/>
        <v>42.332890025699498</v>
      </c>
    </row>
    <row r="930" spans="1:58" customFormat="1">
      <c r="A930" s="34">
        <v>55141</v>
      </c>
      <c r="B930" s="35">
        <v>43610.4375</v>
      </c>
      <c r="C930" s="34" t="s">
        <v>7</v>
      </c>
      <c r="D930" s="34">
        <v>1.3</v>
      </c>
      <c r="E930" s="34">
        <f t="shared" si="466"/>
        <v>1.3</v>
      </c>
      <c r="F930" s="34">
        <v>3</v>
      </c>
      <c r="G930" s="34">
        <f t="shared" si="452"/>
        <v>3</v>
      </c>
      <c r="H930" s="34">
        <v>0</v>
      </c>
      <c r="I930" s="34">
        <f t="shared" si="453"/>
        <v>0</v>
      </c>
      <c r="J930" s="30">
        <f t="shared" si="454"/>
        <v>-2.1748758411847531</v>
      </c>
      <c r="K930" s="30">
        <f t="shared" si="455"/>
        <v>-0.57256821752649634</v>
      </c>
      <c r="L930" s="30">
        <f t="shared" si="456"/>
        <v>-0.61026742897824293</v>
      </c>
      <c r="M930" s="30">
        <f t="shared" si="457"/>
        <v>-0.99204019468001348</v>
      </c>
      <c r="N930" s="1"/>
      <c r="O930" s="1"/>
      <c r="P930" s="21">
        <f t="shared" si="458"/>
        <v>-0.72495861372825099</v>
      </c>
      <c r="Q930" s="21">
        <f t="shared" si="459"/>
        <v>42.750413862717494</v>
      </c>
      <c r="R930" s="37">
        <v>3</v>
      </c>
      <c r="S930" s="37">
        <v>3</v>
      </c>
      <c r="T930" s="34">
        <v>8</v>
      </c>
      <c r="U930" s="34">
        <v>2</v>
      </c>
      <c r="V930" s="34">
        <v>2</v>
      </c>
      <c r="W930" s="34">
        <v>1</v>
      </c>
      <c r="X930" s="28">
        <f t="shared" si="460"/>
        <v>6</v>
      </c>
      <c r="Y930" s="22">
        <f t="shared" si="461"/>
        <v>14.572000000000001</v>
      </c>
      <c r="Z930" s="3"/>
      <c r="AA930" s="22">
        <f t="shared" si="462"/>
        <v>-1.661924518892129</v>
      </c>
      <c r="AB930" s="22">
        <f t="shared" si="463"/>
        <v>33.38075481107871</v>
      </c>
      <c r="AC930" s="34">
        <v>0</v>
      </c>
      <c r="AD930" s="34">
        <v>4</v>
      </c>
      <c r="AE930" s="34">
        <f t="shared" si="476"/>
        <v>4</v>
      </c>
      <c r="AF930" s="5">
        <f t="shared" si="477"/>
        <v>-0.89908529787333624</v>
      </c>
      <c r="AG930" s="5">
        <v>99</v>
      </c>
      <c r="AH930" s="5">
        <f t="shared" si="483"/>
        <v>201</v>
      </c>
      <c r="AI930" s="5">
        <f t="shared" si="479"/>
        <v>-0.22187829248356528</v>
      </c>
      <c r="AJ930" s="5"/>
      <c r="AK930" s="23">
        <f t="shared" si="480"/>
        <v>-0.56048179517845076</v>
      </c>
      <c r="AL930" s="23">
        <f t="shared" si="481"/>
        <v>44.395182048215489</v>
      </c>
      <c r="AM930">
        <v>4</v>
      </c>
      <c r="AN930">
        <v>3</v>
      </c>
      <c r="AO930">
        <v>3</v>
      </c>
      <c r="AP930">
        <v>3</v>
      </c>
      <c r="AQ930">
        <v>3</v>
      </c>
      <c r="AR930" s="37">
        <v>3</v>
      </c>
      <c r="AS930" s="6">
        <f t="shared" si="467"/>
        <v>19</v>
      </c>
      <c r="AT930" s="6">
        <f t="shared" si="468"/>
        <v>0.62983474426353547</v>
      </c>
      <c r="AU930" s="6">
        <f t="shared" si="469"/>
        <v>-0.52688198111843199</v>
      </c>
      <c r="AV930" s="6">
        <f t="shared" si="470"/>
        <v>-0.82934496931989354</v>
      </c>
      <c r="AW930" s="6">
        <f t="shared" si="471"/>
        <v>-1.2620324046144913</v>
      </c>
      <c r="AX930" s="6">
        <f t="shared" si="472"/>
        <v>-0.81754681637338489</v>
      </c>
      <c r="AY930" s="6">
        <f t="shared" si="473"/>
        <v>-0.94861862185802748</v>
      </c>
      <c r="AZ930" s="6"/>
      <c r="BA930" s="6"/>
      <c r="BB930" s="24">
        <f t="shared" si="474"/>
        <v>-0.6257650081701156</v>
      </c>
      <c r="BC930" s="24">
        <f t="shared" si="482"/>
        <v>43.742349918298842</v>
      </c>
      <c r="BD930" s="20">
        <f t="shared" si="475"/>
        <v>-3.5731299359689466</v>
      </c>
      <c r="BE930" s="8">
        <f t="shared" si="464"/>
        <v>-0.89328248399223664</v>
      </c>
      <c r="BF930" s="20">
        <f t="shared" si="465"/>
        <v>41.067175160077632</v>
      </c>
    </row>
    <row r="931" spans="1:58" s="2" customFormat="1">
      <c r="A931" s="78">
        <v>55141</v>
      </c>
      <c r="B931" s="84">
        <v>43610.615277777775</v>
      </c>
      <c r="C931" s="78" t="s">
        <v>4</v>
      </c>
      <c r="D931" s="78">
        <v>1.3</v>
      </c>
      <c r="E931" s="76">
        <f t="shared" si="466"/>
        <v>1.3</v>
      </c>
      <c r="F931" s="78">
        <v>3</v>
      </c>
      <c r="G931" s="76">
        <f t="shared" si="452"/>
        <v>3</v>
      </c>
      <c r="H931" s="78">
        <v>5</v>
      </c>
      <c r="I931" s="1">
        <f t="shared" si="453"/>
        <v>5</v>
      </c>
      <c r="J931" s="30">
        <f t="shared" si="454"/>
        <v>0.34679057545997405</v>
      </c>
      <c r="K931" s="30">
        <f t="shared" si="455"/>
        <v>-0.57256821752649634</v>
      </c>
      <c r="L931" s="30">
        <f t="shared" si="456"/>
        <v>-0.61026742897824293</v>
      </c>
      <c r="M931" s="30">
        <f t="shared" si="457"/>
        <v>1.5296262219647134</v>
      </c>
      <c r="N931" s="80"/>
      <c r="O931" s="80"/>
      <c r="P931" s="21">
        <f t="shared" si="458"/>
        <v>0.11559685848665802</v>
      </c>
      <c r="Q931" s="21">
        <f t="shared" si="459"/>
        <v>51.155968584866578</v>
      </c>
      <c r="R931" s="46">
        <v>3</v>
      </c>
      <c r="S931" s="46">
        <v>3</v>
      </c>
      <c r="T931" s="78">
        <v>8</v>
      </c>
      <c r="U931" s="78">
        <v>2</v>
      </c>
      <c r="V931" s="78">
        <v>2</v>
      </c>
      <c r="W931" s="78">
        <v>1</v>
      </c>
      <c r="X931" s="28">
        <f t="shared" si="460"/>
        <v>6</v>
      </c>
      <c r="Y931" s="22">
        <f t="shared" si="461"/>
        <v>14.572000000000001</v>
      </c>
      <c r="Z931" s="4"/>
      <c r="AA931" s="22">
        <f t="shared" si="462"/>
        <v>-1.661924518892129</v>
      </c>
      <c r="AB931" s="22">
        <f t="shared" si="463"/>
        <v>33.38075481107871</v>
      </c>
      <c r="AC931" s="34">
        <v>0</v>
      </c>
      <c r="AD931" s="34">
        <v>4</v>
      </c>
      <c r="AE931" s="34">
        <f t="shared" si="476"/>
        <v>4</v>
      </c>
      <c r="AF931" s="5">
        <f t="shared" si="477"/>
        <v>-0.89908529787333624</v>
      </c>
      <c r="AG931" s="5">
        <v>99</v>
      </c>
      <c r="AH931" s="5">
        <f t="shared" si="483"/>
        <v>201</v>
      </c>
      <c r="AI931" s="5">
        <f t="shared" si="479"/>
        <v>-0.22187829248356528</v>
      </c>
      <c r="AJ931" s="5"/>
      <c r="AK931" s="23">
        <f t="shared" si="480"/>
        <v>-0.56048179517845076</v>
      </c>
      <c r="AL931" s="23">
        <f t="shared" si="481"/>
        <v>44.395182048215489</v>
      </c>
      <c r="AM931">
        <v>4</v>
      </c>
      <c r="AN931">
        <v>3</v>
      </c>
      <c r="AO931">
        <v>3</v>
      </c>
      <c r="AP931">
        <v>3</v>
      </c>
      <c r="AQ931">
        <v>3</v>
      </c>
      <c r="AR931" s="37">
        <v>3</v>
      </c>
      <c r="AS931" s="6">
        <f t="shared" si="467"/>
        <v>19</v>
      </c>
      <c r="AT931" s="6">
        <f t="shared" si="468"/>
        <v>0.62983474426353547</v>
      </c>
      <c r="AU931" s="6">
        <f t="shared" si="469"/>
        <v>-0.52688198111843199</v>
      </c>
      <c r="AV931" s="6">
        <f t="shared" si="470"/>
        <v>-0.82934496931989354</v>
      </c>
      <c r="AW931" s="6">
        <f t="shared" si="471"/>
        <v>-1.2620324046144913</v>
      </c>
      <c r="AX931" s="6">
        <f t="shared" si="472"/>
        <v>-0.81754681637338489</v>
      </c>
      <c r="AY931" s="6">
        <f t="shared" si="473"/>
        <v>-0.94861862185802748</v>
      </c>
      <c r="AZ931" s="83"/>
      <c r="BA931" s="83"/>
      <c r="BB931" s="24">
        <f t="shared" si="474"/>
        <v>-0.6257650081701156</v>
      </c>
      <c r="BC931" s="24">
        <f t="shared" si="482"/>
        <v>43.742349918298842</v>
      </c>
      <c r="BD931" s="20">
        <f t="shared" si="475"/>
        <v>-2.7325744637540375</v>
      </c>
      <c r="BE931" s="8">
        <f t="shared" si="464"/>
        <v>-0.68314361593850936</v>
      </c>
      <c r="BF931" s="20">
        <f t="shared" si="465"/>
        <v>43.168563840614908</v>
      </c>
    </row>
    <row r="932" spans="1:58" s="2" customFormat="1">
      <c r="A932" s="78">
        <v>55141</v>
      </c>
      <c r="B932" s="84">
        <v>43610.78402777778</v>
      </c>
      <c r="C932" s="78" t="s">
        <v>5</v>
      </c>
      <c r="D932" s="78">
        <v>1.5</v>
      </c>
      <c r="E932" s="76">
        <f t="shared" si="466"/>
        <v>1.5</v>
      </c>
      <c r="F932" s="78">
        <v>4</v>
      </c>
      <c r="G932" s="76">
        <f t="shared" si="452"/>
        <v>4</v>
      </c>
      <c r="H932" s="78">
        <v>0</v>
      </c>
      <c r="I932" s="1">
        <f t="shared" si="453"/>
        <v>0</v>
      </c>
      <c r="J932" s="30">
        <f t="shared" si="454"/>
        <v>-0.95740502773992797</v>
      </c>
      <c r="K932" s="30">
        <f t="shared" si="455"/>
        <v>-0.40788102563655476</v>
      </c>
      <c r="L932" s="30">
        <f t="shared" si="456"/>
        <v>0.44251619257664032</v>
      </c>
      <c r="M932" s="30">
        <f t="shared" si="457"/>
        <v>-0.99204019468001348</v>
      </c>
      <c r="N932" s="80"/>
      <c r="O932" s="80"/>
      <c r="P932" s="21">
        <f t="shared" si="458"/>
        <v>-0.31913500924664268</v>
      </c>
      <c r="Q932" s="21">
        <f t="shared" si="459"/>
        <v>46.808649907533571</v>
      </c>
      <c r="R932" s="46">
        <v>3</v>
      </c>
      <c r="S932" s="46">
        <v>3</v>
      </c>
      <c r="T932" s="78">
        <v>8</v>
      </c>
      <c r="U932" s="78">
        <v>2</v>
      </c>
      <c r="V932" s="78">
        <v>2</v>
      </c>
      <c r="W932" s="78">
        <v>1</v>
      </c>
      <c r="X932" s="28">
        <f t="shared" si="460"/>
        <v>6</v>
      </c>
      <c r="Y932" s="22">
        <f t="shared" si="461"/>
        <v>14.572000000000001</v>
      </c>
      <c r="Z932" s="4"/>
      <c r="AA932" s="22">
        <f t="shared" si="462"/>
        <v>-1.661924518892129</v>
      </c>
      <c r="AB932" s="22">
        <f t="shared" si="463"/>
        <v>33.38075481107871</v>
      </c>
      <c r="AC932" s="34">
        <v>0</v>
      </c>
      <c r="AD932" s="34">
        <v>4</v>
      </c>
      <c r="AE932" s="34">
        <f t="shared" si="476"/>
        <v>4</v>
      </c>
      <c r="AF932" s="5">
        <f t="shared" si="477"/>
        <v>-0.89908529787333624</v>
      </c>
      <c r="AG932" s="5">
        <v>99</v>
      </c>
      <c r="AH932" s="5">
        <f t="shared" si="483"/>
        <v>201</v>
      </c>
      <c r="AI932" s="5">
        <f t="shared" si="479"/>
        <v>-0.22187829248356528</v>
      </c>
      <c r="AJ932" s="5"/>
      <c r="AK932" s="23">
        <f t="shared" si="480"/>
        <v>-0.56048179517845076</v>
      </c>
      <c r="AL932" s="23">
        <f t="shared" si="481"/>
        <v>44.395182048215489</v>
      </c>
      <c r="AM932">
        <v>4</v>
      </c>
      <c r="AN932">
        <v>3</v>
      </c>
      <c r="AO932">
        <v>3</v>
      </c>
      <c r="AP932">
        <v>3</v>
      </c>
      <c r="AQ932">
        <v>3</v>
      </c>
      <c r="AR932" s="37">
        <v>3</v>
      </c>
      <c r="AS932" s="6">
        <f t="shared" si="467"/>
        <v>19</v>
      </c>
      <c r="AT932" s="6">
        <f t="shared" si="468"/>
        <v>0.62983474426353547</v>
      </c>
      <c r="AU932" s="6">
        <f t="shared" si="469"/>
        <v>-0.52688198111843199</v>
      </c>
      <c r="AV932" s="6">
        <f t="shared" si="470"/>
        <v>-0.82934496931989354</v>
      </c>
      <c r="AW932" s="6">
        <f t="shared" si="471"/>
        <v>-1.2620324046144913</v>
      </c>
      <c r="AX932" s="6">
        <f t="shared" si="472"/>
        <v>-0.81754681637338489</v>
      </c>
      <c r="AY932" s="6">
        <f t="shared" si="473"/>
        <v>-0.94861862185802748</v>
      </c>
      <c r="AZ932" s="83"/>
      <c r="BA932" s="83"/>
      <c r="BB932" s="24">
        <f t="shared" si="474"/>
        <v>-0.6257650081701156</v>
      </c>
      <c r="BC932" s="24">
        <f t="shared" si="482"/>
        <v>43.742349918298842</v>
      </c>
      <c r="BD932" s="20">
        <f t="shared" si="475"/>
        <v>-3.167306331487338</v>
      </c>
      <c r="BE932" s="8">
        <f t="shared" si="464"/>
        <v>-0.79182658287183449</v>
      </c>
      <c r="BF932" s="20">
        <f t="shared" si="465"/>
        <v>42.081734171281653</v>
      </c>
    </row>
    <row r="933" spans="1:58" s="2" customFormat="1">
      <c r="A933" s="78">
        <v>55141</v>
      </c>
      <c r="B933" s="84">
        <v>43610.854166666664</v>
      </c>
      <c r="C933" s="78" t="s">
        <v>6</v>
      </c>
      <c r="D933" s="78">
        <v>1.3</v>
      </c>
      <c r="E933" s="76">
        <f t="shared" si="466"/>
        <v>1.3</v>
      </c>
      <c r="F933" s="78">
        <v>3</v>
      </c>
      <c r="G933" s="76">
        <f t="shared" si="452"/>
        <v>3</v>
      </c>
      <c r="H933" s="78">
        <v>0</v>
      </c>
      <c r="I933" s="1">
        <f t="shared" si="453"/>
        <v>0</v>
      </c>
      <c r="J933" s="30">
        <f t="shared" si="454"/>
        <v>-2.1748758411847531</v>
      </c>
      <c r="K933" s="30">
        <f t="shared" si="455"/>
        <v>-0.57256821752649634</v>
      </c>
      <c r="L933" s="30">
        <f t="shared" si="456"/>
        <v>-0.61026742897824293</v>
      </c>
      <c r="M933" s="30">
        <f t="shared" si="457"/>
        <v>-0.99204019468001348</v>
      </c>
      <c r="N933" s="80"/>
      <c r="O933" s="80"/>
      <c r="P933" s="21">
        <f t="shared" si="458"/>
        <v>-0.72495861372825099</v>
      </c>
      <c r="Q933" s="21">
        <f t="shared" si="459"/>
        <v>42.750413862717494</v>
      </c>
      <c r="R933" s="46">
        <v>3</v>
      </c>
      <c r="S933" s="46">
        <v>3</v>
      </c>
      <c r="T933" s="78">
        <v>18</v>
      </c>
      <c r="U933" s="78">
        <v>6</v>
      </c>
      <c r="V933" s="78">
        <v>6</v>
      </c>
      <c r="W933" s="78">
        <v>2</v>
      </c>
      <c r="X933" s="28">
        <f t="shared" si="460"/>
        <v>5</v>
      </c>
      <c r="Y933" s="22">
        <f t="shared" si="461"/>
        <v>31.942999999999998</v>
      </c>
      <c r="Z933" s="4"/>
      <c r="AA933" s="22">
        <f t="shared" si="462"/>
        <v>0.58586541137554682</v>
      </c>
      <c r="AB933" s="22">
        <f t="shared" si="463"/>
        <v>55.85865411375547</v>
      </c>
      <c r="AC933" s="34">
        <v>0</v>
      </c>
      <c r="AD933" s="34">
        <v>4</v>
      </c>
      <c r="AE933" s="34">
        <f t="shared" si="476"/>
        <v>4</v>
      </c>
      <c r="AF933" s="5">
        <f t="shared" si="477"/>
        <v>-0.89908529787333624</v>
      </c>
      <c r="AG933" s="5">
        <v>99</v>
      </c>
      <c r="AH933" s="5">
        <f t="shared" si="483"/>
        <v>201</v>
      </c>
      <c r="AI933" s="5">
        <f t="shared" si="479"/>
        <v>-0.22187829248356528</v>
      </c>
      <c r="AJ933" s="5"/>
      <c r="AK933" s="23">
        <f t="shared" si="480"/>
        <v>-0.56048179517845076</v>
      </c>
      <c r="AL933" s="23">
        <f t="shared" si="481"/>
        <v>44.395182048215489</v>
      </c>
      <c r="AM933">
        <v>4</v>
      </c>
      <c r="AN933">
        <v>3</v>
      </c>
      <c r="AO933">
        <v>3</v>
      </c>
      <c r="AP933">
        <v>3</v>
      </c>
      <c r="AQ933">
        <v>3</v>
      </c>
      <c r="AR933" s="37">
        <v>3</v>
      </c>
      <c r="AS933" s="6">
        <f t="shared" si="467"/>
        <v>19</v>
      </c>
      <c r="AT933" s="6">
        <f t="shared" si="468"/>
        <v>0.62983474426353547</v>
      </c>
      <c r="AU933" s="6">
        <f t="shared" si="469"/>
        <v>-0.52688198111843199</v>
      </c>
      <c r="AV933" s="6">
        <f t="shared" si="470"/>
        <v>-0.82934496931989354</v>
      </c>
      <c r="AW933" s="6">
        <f t="shared" si="471"/>
        <v>-1.2620324046144913</v>
      </c>
      <c r="AX933" s="6">
        <f t="shared" si="472"/>
        <v>-0.81754681637338489</v>
      </c>
      <c r="AY933" s="6">
        <f t="shared" si="473"/>
        <v>-0.94861862185802748</v>
      </c>
      <c r="AZ933" s="83"/>
      <c r="BA933" s="83"/>
      <c r="BB933" s="24">
        <f t="shared" si="474"/>
        <v>-0.6257650081701156</v>
      </c>
      <c r="BC933" s="24">
        <f t="shared" si="482"/>
        <v>43.742349918298842</v>
      </c>
      <c r="BD933" s="20">
        <f t="shared" si="475"/>
        <v>-1.3253400057012705</v>
      </c>
      <c r="BE933" s="8">
        <f t="shared" si="464"/>
        <v>-0.33133500142531763</v>
      </c>
      <c r="BF933" s="20">
        <f t="shared" si="465"/>
        <v>46.686649985746826</v>
      </c>
    </row>
    <row r="934" spans="1:58" s="2" customFormat="1">
      <c r="A934" s="78">
        <v>55141</v>
      </c>
      <c r="B934" s="84"/>
      <c r="C934" s="78" t="s">
        <v>55</v>
      </c>
      <c r="D934" s="95">
        <v>1.4346153846153848</v>
      </c>
      <c r="E934" s="86"/>
      <c r="F934" s="85">
        <v>3</v>
      </c>
      <c r="G934" s="95">
        <f t="shared" si="452"/>
        <v>3</v>
      </c>
      <c r="H934" s="85">
        <v>2</v>
      </c>
      <c r="I934" s="1">
        <f t="shared" si="453"/>
        <v>2</v>
      </c>
      <c r="J934" s="30">
        <f t="shared" si="454"/>
        <v>-2.2366760218114825</v>
      </c>
      <c r="K934" s="30">
        <f t="shared" si="455"/>
        <v>-1.6430349648111169</v>
      </c>
      <c r="L934" s="30">
        <f t="shared" si="456"/>
        <v>-0.61026742897824293</v>
      </c>
      <c r="M934" s="30">
        <f t="shared" si="457"/>
        <v>1.6626371977877374E-2</v>
      </c>
      <c r="N934" s="80"/>
      <c r="O934" s="80"/>
      <c r="P934" s="21">
        <f t="shared" si="458"/>
        <v>-0.7455586739371608</v>
      </c>
      <c r="Q934" s="21">
        <f t="shared" si="459"/>
        <v>42.544413260628389</v>
      </c>
      <c r="R934" s="46">
        <v>3</v>
      </c>
      <c r="S934" s="46">
        <v>3</v>
      </c>
      <c r="T934" s="78">
        <v>8</v>
      </c>
      <c r="U934" s="78">
        <v>2</v>
      </c>
      <c r="V934" s="78">
        <v>2</v>
      </c>
      <c r="W934" s="78">
        <v>1</v>
      </c>
      <c r="X934" s="28">
        <f t="shared" si="460"/>
        <v>6</v>
      </c>
      <c r="Y934" s="22">
        <f t="shared" si="461"/>
        <v>14.572000000000001</v>
      </c>
      <c r="Z934" s="4"/>
      <c r="AA934" s="22">
        <f t="shared" si="462"/>
        <v>-1.661924518892129</v>
      </c>
      <c r="AB934" s="22">
        <f t="shared" si="463"/>
        <v>33.38075481107871</v>
      </c>
      <c r="AC934" s="34">
        <v>0</v>
      </c>
      <c r="AD934" s="34">
        <v>4</v>
      </c>
      <c r="AE934" s="34">
        <f t="shared" si="476"/>
        <v>4</v>
      </c>
      <c r="AF934" s="5">
        <f t="shared" si="477"/>
        <v>-0.89908529787333624</v>
      </c>
      <c r="AG934" s="5">
        <v>99</v>
      </c>
      <c r="AH934" s="5">
        <f t="shared" si="483"/>
        <v>201</v>
      </c>
      <c r="AI934" s="5">
        <f t="shared" si="479"/>
        <v>-0.22187829248356528</v>
      </c>
      <c r="AJ934" s="5"/>
      <c r="AK934" s="23">
        <f t="shared" si="480"/>
        <v>-0.56048179517845076</v>
      </c>
      <c r="AL934" s="23">
        <f t="shared" si="481"/>
        <v>44.395182048215489</v>
      </c>
      <c r="AM934">
        <v>4</v>
      </c>
      <c r="AN934">
        <v>3</v>
      </c>
      <c r="AO934">
        <v>3</v>
      </c>
      <c r="AP934">
        <v>3</v>
      </c>
      <c r="AQ934">
        <v>3</v>
      </c>
      <c r="AR934" s="37">
        <v>3</v>
      </c>
      <c r="AS934" s="6">
        <f t="shared" si="467"/>
        <v>19</v>
      </c>
      <c r="AT934" s="6">
        <f t="shared" si="468"/>
        <v>0.62983474426353547</v>
      </c>
      <c r="AU934" s="6">
        <f t="shared" si="469"/>
        <v>-0.52688198111843199</v>
      </c>
      <c r="AV934" s="6">
        <f t="shared" si="470"/>
        <v>-0.82934496931989354</v>
      </c>
      <c r="AW934" s="6">
        <f t="shared" si="471"/>
        <v>-1.2620324046144913</v>
      </c>
      <c r="AX934" s="6">
        <f t="shared" si="472"/>
        <v>-0.81754681637338489</v>
      </c>
      <c r="AY934" s="6">
        <f t="shared" si="473"/>
        <v>-0.94861862185802748</v>
      </c>
      <c r="AZ934" s="83"/>
      <c r="BA934" s="83"/>
      <c r="BB934" s="24">
        <f t="shared" si="474"/>
        <v>-0.6257650081701156</v>
      </c>
      <c r="BC934" s="24">
        <f t="shared" si="482"/>
        <v>43.742349918298842</v>
      </c>
      <c r="BD934" s="20">
        <f t="shared" si="475"/>
        <v>-3.5937299961778564</v>
      </c>
      <c r="BE934" s="8">
        <f t="shared" si="464"/>
        <v>-0.89843249904446409</v>
      </c>
      <c r="BF934" s="20">
        <f t="shared" si="465"/>
        <v>41.015675009555359</v>
      </c>
    </row>
    <row r="935" spans="1:58" s="2" customFormat="1">
      <c r="A935" s="78">
        <v>55141</v>
      </c>
      <c r="B935" s="84">
        <v>43611.559027777781</v>
      </c>
      <c r="C935" s="78" t="s">
        <v>4</v>
      </c>
      <c r="D935" s="78">
        <v>1.5</v>
      </c>
      <c r="E935" s="76">
        <f t="shared" ref="E935:E998" si="484">IF(D935=999,0,D935)</f>
        <v>1.5</v>
      </c>
      <c r="F935" s="78">
        <v>4</v>
      </c>
      <c r="G935" s="76">
        <f t="shared" ref="G935:G957" si="485">IF(F935=999,0,F935)</f>
        <v>4</v>
      </c>
      <c r="H935" s="78">
        <v>0</v>
      </c>
      <c r="I935" s="1">
        <f t="shared" ref="I935:I957" si="486">IF(H935=999,0,H935)</f>
        <v>0</v>
      </c>
      <c r="J935" s="30">
        <f t="shared" ref="J935:J957" si="487">SUM(K935,L935,M935)</f>
        <v>-0.95740502773992797</v>
      </c>
      <c r="K935" s="30">
        <f t="shared" ref="K935:K957" si="488">(E935-$N$4)/$O$4</f>
        <v>-0.40788102563655476</v>
      </c>
      <c r="L935" s="30">
        <f t="shared" ref="L935:L957" si="489">(G935-$N$6)/$O$6</f>
        <v>0.44251619257664032</v>
      </c>
      <c r="M935" s="30">
        <f t="shared" ref="M935:M957" si="490">(I935-$N$8)/$O$8</f>
        <v>-0.99204019468001348</v>
      </c>
      <c r="N935" s="80"/>
      <c r="O935" s="80"/>
      <c r="P935" s="21">
        <f t="shared" si="458"/>
        <v>-0.31913500924664268</v>
      </c>
      <c r="Q935" s="21">
        <f t="shared" ref="Q935:Q957" si="491">50+(P935*10)</f>
        <v>46.808649907533571</v>
      </c>
      <c r="R935" s="46">
        <v>3</v>
      </c>
      <c r="S935" s="46">
        <v>3</v>
      </c>
      <c r="T935" s="78">
        <v>8</v>
      </c>
      <c r="U935" s="78">
        <v>2</v>
      </c>
      <c r="V935" s="78">
        <v>2</v>
      </c>
      <c r="W935" s="78">
        <v>1</v>
      </c>
      <c r="X935" s="28">
        <f t="shared" ref="X935:X957" si="492">IF(W935=1,6,7-W935)</f>
        <v>6</v>
      </c>
      <c r="Y935" s="22">
        <f t="shared" ref="Y935:Y957" si="493">IF(R935=999,0,R935*0.546)+IF(S935=999,0,S935*0.403)+(T935*0.989)+(U935*0.902)+(V935*0.932)+(W935*0.145)</f>
        <v>14.572000000000001</v>
      </c>
      <c r="Z935" s="4"/>
      <c r="AA935" s="22">
        <f t="shared" ref="AA935:AA957" si="494">(Y935-$Z$2)/$Z$4</f>
        <v>-1.661924518892129</v>
      </c>
      <c r="AB935" s="22">
        <f t="shared" ref="AB935:AB957" si="495">50+(10*AA935)</f>
        <v>33.38075481107871</v>
      </c>
      <c r="AC935" s="37">
        <v>0</v>
      </c>
      <c r="AD935" s="37">
        <v>4</v>
      </c>
      <c r="AE935" s="34">
        <f t="shared" si="476"/>
        <v>4</v>
      </c>
      <c r="AF935" s="5">
        <f t="shared" si="477"/>
        <v>-0.89908529787333624</v>
      </c>
      <c r="AG935" s="5">
        <v>99</v>
      </c>
      <c r="AH935" s="5">
        <f t="shared" si="483"/>
        <v>201</v>
      </c>
      <c r="AI935" s="5">
        <f t="shared" si="479"/>
        <v>-0.22187829248356528</v>
      </c>
      <c r="AJ935" s="5"/>
      <c r="AK935" s="23">
        <f t="shared" si="480"/>
        <v>-0.56048179517845076</v>
      </c>
      <c r="AL935" s="23">
        <f t="shared" si="481"/>
        <v>44.395182048215489</v>
      </c>
      <c r="AM935">
        <v>4</v>
      </c>
      <c r="AN935">
        <v>3</v>
      </c>
      <c r="AO935">
        <v>3</v>
      </c>
      <c r="AP935">
        <v>3</v>
      </c>
      <c r="AQ935">
        <v>3</v>
      </c>
      <c r="AR935" s="37">
        <v>3</v>
      </c>
      <c r="AS935" s="6">
        <f t="shared" si="467"/>
        <v>19</v>
      </c>
      <c r="AT935" s="6">
        <f t="shared" si="468"/>
        <v>0.62983474426353547</v>
      </c>
      <c r="AU935" s="6">
        <f t="shared" si="469"/>
        <v>-0.52688198111843199</v>
      </c>
      <c r="AV935" s="6">
        <f t="shared" si="470"/>
        <v>-0.82934496931989354</v>
      </c>
      <c r="AW935" s="6">
        <f t="shared" si="471"/>
        <v>-1.2620324046144913</v>
      </c>
      <c r="AX935" s="6">
        <f t="shared" si="472"/>
        <v>-0.81754681637338489</v>
      </c>
      <c r="AY935" s="6">
        <f t="shared" si="473"/>
        <v>-0.94861862185802748</v>
      </c>
      <c r="AZ935" s="83"/>
      <c r="BA935" s="83"/>
      <c r="BB935" s="24">
        <f t="shared" si="474"/>
        <v>-0.6257650081701156</v>
      </c>
      <c r="BC935" s="24">
        <f t="shared" si="482"/>
        <v>43.742349918298842</v>
      </c>
      <c r="BD935" s="20">
        <f t="shared" si="475"/>
        <v>-3.167306331487338</v>
      </c>
      <c r="BE935" s="8">
        <f t="shared" ref="BE935:BE957" si="496">BD935/4</f>
        <v>-0.79182658287183449</v>
      </c>
      <c r="BF935" s="20">
        <f t="shared" ref="BF935:BF957" si="497">50+(BE935*10)</f>
        <v>42.081734171281653</v>
      </c>
    </row>
    <row r="936" spans="1:58" s="2" customFormat="1">
      <c r="A936" s="78">
        <v>55141</v>
      </c>
      <c r="B936" s="84">
        <v>43611.78125</v>
      </c>
      <c r="C936" s="78" t="s">
        <v>5</v>
      </c>
      <c r="D936" s="78">
        <v>1.3</v>
      </c>
      <c r="E936" s="76">
        <f t="shared" si="484"/>
        <v>1.3</v>
      </c>
      <c r="F936" s="78">
        <v>3</v>
      </c>
      <c r="G936" s="76">
        <f t="shared" si="485"/>
        <v>3</v>
      </c>
      <c r="H936" s="78">
        <v>0</v>
      </c>
      <c r="I936" s="1">
        <f t="shared" si="486"/>
        <v>0</v>
      </c>
      <c r="J936" s="30">
        <f t="shared" si="487"/>
        <v>-2.1748758411847531</v>
      </c>
      <c r="K936" s="30">
        <f t="shared" si="488"/>
        <v>-0.57256821752649634</v>
      </c>
      <c r="L936" s="30">
        <f t="shared" si="489"/>
        <v>-0.61026742897824293</v>
      </c>
      <c r="M936" s="30">
        <f t="shared" si="490"/>
        <v>-0.99204019468001348</v>
      </c>
      <c r="N936" s="80"/>
      <c r="O936" s="80"/>
      <c r="P936" s="21">
        <f t="shared" si="458"/>
        <v>-0.72495861372825099</v>
      </c>
      <c r="Q936" s="21">
        <f t="shared" si="491"/>
        <v>42.750413862717494</v>
      </c>
      <c r="R936" s="46">
        <v>3</v>
      </c>
      <c r="S936" s="46">
        <v>3</v>
      </c>
      <c r="T936" s="78">
        <v>8</v>
      </c>
      <c r="U936" s="78">
        <v>2</v>
      </c>
      <c r="V936" s="78">
        <v>2</v>
      </c>
      <c r="W936" s="78">
        <v>1</v>
      </c>
      <c r="X936" s="28">
        <f t="shared" si="492"/>
        <v>6</v>
      </c>
      <c r="Y936" s="22">
        <f t="shared" si="493"/>
        <v>14.572000000000001</v>
      </c>
      <c r="Z936" s="4"/>
      <c r="AA936" s="22">
        <f t="shared" si="494"/>
        <v>-1.661924518892129</v>
      </c>
      <c r="AB936" s="22">
        <f t="shared" si="495"/>
        <v>33.38075481107871</v>
      </c>
      <c r="AC936" s="37">
        <v>0</v>
      </c>
      <c r="AD936" s="37">
        <v>4</v>
      </c>
      <c r="AE936" s="34">
        <f t="shared" si="476"/>
        <v>4</v>
      </c>
      <c r="AF936" s="5">
        <f t="shared" si="477"/>
        <v>-0.89908529787333624</v>
      </c>
      <c r="AG936" s="5">
        <v>99</v>
      </c>
      <c r="AH936" s="5">
        <f t="shared" si="483"/>
        <v>201</v>
      </c>
      <c r="AI936" s="5">
        <f t="shared" si="479"/>
        <v>-0.22187829248356528</v>
      </c>
      <c r="AJ936" s="5"/>
      <c r="AK936" s="23">
        <f t="shared" si="480"/>
        <v>-0.56048179517845076</v>
      </c>
      <c r="AL936" s="23">
        <f t="shared" si="481"/>
        <v>44.395182048215489</v>
      </c>
      <c r="AM936">
        <v>4</v>
      </c>
      <c r="AN936">
        <v>3</v>
      </c>
      <c r="AO936">
        <v>3</v>
      </c>
      <c r="AP936">
        <v>3</v>
      </c>
      <c r="AQ936">
        <v>3</v>
      </c>
      <c r="AR936" s="37">
        <v>3</v>
      </c>
      <c r="AS936" s="6">
        <f t="shared" si="467"/>
        <v>19</v>
      </c>
      <c r="AT936" s="6">
        <f t="shared" si="468"/>
        <v>0.62983474426353547</v>
      </c>
      <c r="AU936" s="6">
        <f t="shared" si="469"/>
        <v>-0.52688198111843199</v>
      </c>
      <c r="AV936" s="6">
        <f t="shared" si="470"/>
        <v>-0.82934496931989354</v>
      </c>
      <c r="AW936" s="6">
        <f t="shared" si="471"/>
        <v>-1.2620324046144913</v>
      </c>
      <c r="AX936" s="6">
        <f t="shared" si="472"/>
        <v>-0.81754681637338489</v>
      </c>
      <c r="AY936" s="6">
        <f t="shared" si="473"/>
        <v>-0.94861862185802748</v>
      </c>
      <c r="AZ936" s="83"/>
      <c r="BA936" s="83"/>
      <c r="BB936" s="24">
        <f t="shared" si="474"/>
        <v>-0.6257650081701156</v>
      </c>
      <c r="BC936" s="24">
        <f t="shared" si="482"/>
        <v>43.742349918298842</v>
      </c>
      <c r="BD936" s="20">
        <f t="shared" si="475"/>
        <v>-3.5731299359689466</v>
      </c>
      <c r="BE936" s="8">
        <f t="shared" si="496"/>
        <v>-0.89328248399223664</v>
      </c>
      <c r="BF936" s="20">
        <f t="shared" si="497"/>
        <v>41.067175160077632</v>
      </c>
    </row>
    <row r="937" spans="1:58" s="2" customFormat="1">
      <c r="A937" s="78">
        <v>55141</v>
      </c>
      <c r="B937" s="84">
        <v>43611.854166666664</v>
      </c>
      <c r="C937" s="78" t="s">
        <v>6</v>
      </c>
      <c r="D937" s="78">
        <v>1.3</v>
      </c>
      <c r="E937" s="76">
        <f t="shared" si="484"/>
        <v>1.3</v>
      </c>
      <c r="F937" s="78">
        <v>5</v>
      </c>
      <c r="G937" s="76">
        <f t="shared" si="485"/>
        <v>5</v>
      </c>
      <c r="H937" s="78">
        <v>5</v>
      </c>
      <c r="I937" s="1">
        <f t="shared" si="486"/>
        <v>5</v>
      </c>
      <c r="J937" s="30">
        <f t="shared" si="487"/>
        <v>2.452357818569741</v>
      </c>
      <c r="K937" s="30">
        <f t="shared" si="488"/>
        <v>-0.57256821752649634</v>
      </c>
      <c r="L937" s="30">
        <f t="shared" si="489"/>
        <v>1.4952998141315237</v>
      </c>
      <c r="M937" s="30">
        <f t="shared" si="490"/>
        <v>1.5296262219647134</v>
      </c>
      <c r="N937" s="80"/>
      <c r="O937" s="80"/>
      <c r="P937" s="21">
        <f t="shared" si="458"/>
        <v>0.81745260618991367</v>
      </c>
      <c r="Q937" s="21">
        <f t="shared" si="491"/>
        <v>58.174526061899137</v>
      </c>
      <c r="R937" s="46">
        <v>3</v>
      </c>
      <c r="S937" s="46">
        <v>3</v>
      </c>
      <c r="T937" s="78">
        <v>8</v>
      </c>
      <c r="U937" s="78">
        <v>2</v>
      </c>
      <c r="V937" s="78">
        <v>2</v>
      </c>
      <c r="W937" s="78">
        <v>1</v>
      </c>
      <c r="X937" s="28">
        <f t="shared" si="492"/>
        <v>6</v>
      </c>
      <c r="Y937" s="22">
        <f t="shared" si="493"/>
        <v>14.572000000000001</v>
      </c>
      <c r="Z937" s="4"/>
      <c r="AA937" s="22">
        <f t="shared" si="494"/>
        <v>-1.661924518892129</v>
      </c>
      <c r="AB937" s="22">
        <f t="shared" si="495"/>
        <v>33.38075481107871</v>
      </c>
      <c r="AC937" s="37">
        <v>0</v>
      </c>
      <c r="AD937" s="37">
        <v>4</v>
      </c>
      <c r="AE937" s="34">
        <f t="shared" si="476"/>
        <v>4</v>
      </c>
      <c r="AF937" s="5">
        <f t="shared" si="477"/>
        <v>-0.89908529787333624</v>
      </c>
      <c r="AG937" s="5">
        <v>99</v>
      </c>
      <c r="AH937" s="5">
        <f t="shared" si="483"/>
        <v>201</v>
      </c>
      <c r="AI937" s="5">
        <f t="shared" si="479"/>
        <v>-0.22187829248356528</v>
      </c>
      <c r="AJ937" s="5"/>
      <c r="AK937" s="23">
        <f t="shared" si="480"/>
        <v>-0.56048179517845076</v>
      </c>
      <c r="AL937" s="23">
        <f t="shared" si="481"/>
        <v>44.395182048215489</v>
      </c>
      <c r="AM937">
        <v>4</v>
      </c>
      <c r="AN937">
        <v>3</v>
      </c>
      <c r="AO937">
        <v>3</v>
      </c>
      <c r="AP937">
        <v>3</v>
      </c>
      <c r="AQ937">
        <v>3</v>
      </c>
      <c r="AR937" s="37">
        <v>3</v>
      </c>
      <c r="AS937" s="6">
        <f t="shared" si="467"/>
        <v>19</v>
      </c>
      <c r="AT937" s="6">
        <f t="shared" si="468"/>
        <v>0.62983474426353547</v>
      </c>
      <c r="AU937" s="6">
        <f t="shared" si="469"/>
        <v>-0.52688198111843199</v>
      </c>
      <c r="AV937" s="6">
        <f t="shared" si="470"/>
        <v>-0.82934496931989354</v>
      </c>
      <c r="AW937" s="6">
        <f t="shared" si="471"/>
        <v>-1.2620324046144913</v>
      </c>
      <c r="AX937" s="6">
        <f t="shared" si="472"/>
        <v>-0.81754681637338489</v>
      </c>
      <c r="AY937" s="6">
        <f t="shared" si="473"/>
        <v>-0.94861862185802748</v>
      </c>
      <c r="AZ937" s="83"/>
      <c r="BA937" s="83"/>
      <c r="BB937" s="24">
        <f t="shared" si="474"/>
        <v>-0.6257650081701156</v>
      </c>
      <c r="BC937" s="24">
        <f t="shared" si="482"/>
        <v>43.742349918298842</v>
      </c>
      <c r="BD937" s="20">
        <f t="shared" si="475"/>
        <v>-2.0307187160507816</v>
      </c>
      <c r="BE937" s="8">
        <f t="shared" si="496"/>
        <v>-0.5076796790126954</v>
      </c>
      <c r="BF937" s="20">
        <f t="shared" si="497"/>
        <v>44.923203209873044</v>
      </c>
    </row>
    <row r="938" spans="1:58" customFormat="1">
      <c r="A938" s="76">
        <v>55141</v>
      </c>
      <c r="B938" s="94">
        <v>43612.4375</v>
      </c>
      <c r="C938" s="76" t="s">
        <v>9</v>
      </c>
      <c r="D938" s="76">
        <v>1.3</v>
      </c>
      <c r="E938" s="76">
        <f t="shared" si="484"/>
        <v>1.3</v>
      </c>
      <c r="F938" s="76">
        <v>3</v>
      </c>
      <c r="G938" s="76">
        <f t="shared" si="485"/>
        <v>3</v>
      </c>
      <c r="H938" s="76">
        <v>0</v>
      </c>
      <c r="I938" s="34">
        <f t="shared" si="486"/>
        <v>0</v>
      </c>
      <c r="J938" s="30">
        <f t="shared" si="487"/>
        <v>-2.1748758411847531</v>
      </c>
      <c r="K938" s="30">
        <f t="shared" si="488"/>
        <v>-0.57256821752649634</v>
      </c>
      <c r="L938" s="30">
        <f t="shared" si="489"/>
        <v>-0.61026742897824293</v>
      </c>
      <c r="M938" s="30">
        <f t="shared" si="490"/>
        <v>-0.99204019468001348</v>
      </c>
      <c r="N938" s="1"/>
      <c r="O938" s="1"/>
      <c r="P938" s="21">
        <f t="shared" si="458"/>
        <v>-0.72495861372825099</v>
      </c>
      <c r="Q938" s="21">
        <f t="shared" si="491"/>
        <v>42.750413862717494</v>
      </c>
      <c r="R938" s="34">
        <v>4</v>
      </c>
      <c r="S938" s="34">
        <v>3</v>
      </c>
      <c r="T938" s="34">
        <v>19</v>
      </c>
      <c r="U938" s="34">
        <v>4</v>
      </c>
      <c r="V938" s="34">
        <v>5</v>
      </c>
      <c r="W938" s="34">
        <v>1</v>
      </c>
      <c r="X938" s="28">
        <f t="shared" si="492"/>
        <v>6</v>
      </c>
      <c r="Y938" s="22">
        <f t="shared" si="493"/>
        <v>30.597000000000001</v>
      </c>
      <c r="Z938" s="3"/>
      <c r="AA938" s="22">
        <f t="shared" si="494"/>
        <v>0.4116943650258672</v>
      </c>
      <c r="AB938" s="22">
        <f t="shared" si="495"/>
        <v>54.116943650258669</v>
      </c>
      <c r="AC938" s="34">
        <v>2</v>
      </c>
      <c r="AD938" s="34">
        <v>0</v>
      </c>
      <c r="AE938" s="34">
        <f t="shared" si="476"/>
        <v>2</v>
      </c>
      <c r="AF938" s="5">
        <f t="shared" si="477"/>
        <v>-1.5741332262049952</v>
      </c>
      <c r="AG938" s="5">
        <v>99</v>
      </c>
      <c r="AH938" s="5">
        <f t="shared" si="483"/>
        <v>201</v>
      </c>
      <c r="AI938" s="5">
        <f t="shared" si="479"/>
        <v>-0.22187829248356528</v>
      </c>
      <c r="AJ938" s="5"/>
      <c r="AK938" s="23">
        <f t="shared" si="480"/>
        <v>-0.89800575934428029</v>
      </c>
      <c r="AL938" s="23">
        <f t="shared" si="481"/>
        <v>41.019942406557199</v>
      </c>
      <c r="AM938" s="37">
        <v>4</v>
      </c>
      <c r="AN938" s="37">
        <v>3</v>
      </c>
      <c r="AO938" s="37">
        <v>3</v>
      </c>
      <c r="AP938" s="37">
        <v>3</v>
      </c>
      <c r="AQ938" s="37">
        <v>3</v>
      </c>
      <c r="AR938">
        <v>3</v>
      </c>
      <c r="AS938" s="6">
        <f t="shared" si="467"/>
        <v>19</v>
      </c>
      <c r="AT938" s="6">
        <f t="shared" si="468"/>
        <v>0.62983474426353547</v>
      </c>
      <c r="AU938" s="6">
        <f t="shared" si="469"/>
        <v>-0.52688198111843199</v>
      </c>
      <c r="AV938" s="6">
        <f t="shared" si="470"/>
        <v>-0.82934496931989354</v>
      </c>
      <c r="AW938" s="6">
        <f t="shared" si="471"/>
        <v>-1.2620324046144913</v>
      </c>
      <c r="AX938" s="6">
        <f t="shared" si="472"/>
        <v>-0.81754681637338489</v>
      </c>
      <c r="AY938" s="6">
        <f t="shared" si="473"/>
        <v>-0.94861862185802748</v>
      </c>
      <c r="AZ938" s="6"/>
      <c r="BA938" s="6"/>
      <c r="BB938" s="24">
        <f t="shared" si="474"/>
        <v>-0.6257650081701156</v>
      </c>
      <c r="BC938" s="24">
        <f t="shared" si="482"/>
        <v>43.742349918298842</v>
      </c>
      <c r="BD938" s="20">
        <f t="shared" si="475"/>
        <v>-1.8370350162167797</v>
      </c>
      <c r="BE938" s="8">
        <f t="shared" si="496"/>
        <v>-0.45925875405419492</v>
      </c>
      <c r="BF938" s="20">
        <f t="shared" si="497"/>
        <v>45.407412459458051</v>
      </c>
    </row>
    <row r="939" spans="1:58" customFormat="1">
      <c r="A939" s="34">
        <v>55141</v>
      </c>
      <c r="B939" s="35">
        <v>43612.556944444441</v>
      </c>
      <c r="C939" s="34" t="s">
        <v>4</v>
      </c>
      <c r="D939" s="34">
        <v>1.5</v>
      </c>
      <c r="E939" s="34">
        <f t="shared" si="484"/>
        <v>1.5</v>
      </c>
      <c r="F939" s="34">
        <v>4</v>
      </c>
      <c r="G939" s="34">
        <f t="shared" si="485"/>
        <v>4</v>
      </c>
      <c r="H939" s="34">
        <v>4</v>
      </c>
      <c r="I939" s="34">
        <f t="shared" si="486"/>
        <v>4</v>
      </c>
      <c r="J939" s="30">
        <f t="shared" si="487"/>
        <v>1.0599281055758536</v>
      </c>
      <c r="K939" s="30">
        <f t="shared" si="488"/>
        <v>-0.40788102563655476</v>
      </c>
      <c r="L939" s="30">
        <f t="shared" si="489"/>
        <v>0.44251619257664032</v>
      </c>
      <c r="M939" s="30">
        <f t="shared" si="490"/>
        <v>1.0252929386357681</v>
      </c>
      <c r="N939" s="1"/>
      <c r="O939" s="1"/>
      <c r="P939" s="21">
        <f t="shared" si="458"/>
        <v>0.35330936852528455</v>
      </c>
      <c r="Q939" s="21">
        <f t="shared" si="491"/>
        <v>53.533093685252844</v>
      </c>
      <c r="R939" s="34">
        <v>3</v>
      </c>
      <c r="S939" s="34">
        <v>3</v>
      </c>
      <c r="T939" s="34">
        <v>18</v>
      </c>
      <c r="U939" s="34">
        <v>6</v>
      </c>
      <c r="V939" s="34">
        <v>6</v>
      </c>
      <c r="W939" s="34">
        <v>2</v>
      </c>
      <c r="X939" s="28">
        <f t="shared" si="492"/>
        <v>5</v>
      </c>
      <c r="Y939" s="22">
        <f t="shared" si="493"/>
        <v>31.942999999999998</v>
      </c>
      <c r="Z939" s="3"/>
      <c r="AA939" s="22">
        <f t="shared" si="494"/>
        <v>0.58586541137554682</v>
      </c>
      <c r="AB939" s="22">
        <f t="shared" si="495"/>
        <v>55.85865411375547</v>
      </c>
      <c r="AC939" s="34">
        <v>2</v>
      </c>
      <c r="AD939" s="34">
        <v>0</v>
      </c>
      <c r="AE939" s="34">
        <f t="shared" si="476"/>
        <v>2</v>
      </c>
      <c r="AF939" s="5">
        <f t="shared" si="477"/>
        <v>-1.5741332262049952</v>
      </c>
      <c r="AG939" s="5">
        <v>99</v>
      </c>
      <c r="AH939" s="5">
        <f t="shared" si="483"/>
        <v>201</v>
      </c>
      <c r="AI939" s="5">
        <f t="shared" si="479"/>
        <v>-0.22187829248356528</v>
      </c>
      <c r="AJ939" s="5"/>
      <c r="AK939" s="23">
        <f t="shared" si="480"/>
        <v>-0.89800575934428029</v>
      </c>
      <c r="AL939" s="23">
        <f t="shared" si="481"/>
        <v>41.019942406557199</v>
      </c>
      <c r="AM939" s="37">
        <v>4</v>
      </c>
      <c r="AN939" s="37">
        <v>3</v>
      </c>
      <c r="AO939" s="37">
        <v>3</v>
      </c>
      <c r="AP939" s="37">
        <v>3</v>
      </c>
      <c r="AQ939" s="37">
        <v>3</v>
      </c>
      <c r="AR939">
        <v>3</v>
      </c>
      <c r="AS939" s="6">
        <f t="shared" si="467"/>
        <v>19</v>
      </c>
      <c r="AT939" s="6">
        <f t="shared" si="468"/>
        <v>0.62983474426353547</v>
      </c>
      <c r="AU939" s="6">
        <f t="shared" si="469"/>
        <v>-0.52688198111843199</v>
      </c>
      <c r="AV939" s="6">
        <f t="shared" si="470"/>
        <v>-0.82934496931989354</v>
      </c>
      <c r="AW939" s="6">
        <f t="shared" si="471"/>
        <v>-1.2620324046144913</v>
      </c>
      <c r="AX939" s="6">
        <f t="shared" si="472"/>
        <v>-0.81754681637338489</v>
      </c>
      <c r="AY939" s="6">
        <f t="shared" si="473"/>
        <v>-0.94861862185802748</v>
      </c>
      <c r="AZ939" s="6"/>
      <c r="BA939" s="6"/>
      <c r="BB939" s="24">
        <f t="shared" si="474"/>
        <v>-0.6257650081701156</v>
      </c>
      <c r="BC939" s="24">
        <f t="shared" si="482"/>
        <v>43.742349918298842</v>
      </c>
      <c r="BD939" s="20">
        <f t="shared" si="475"/>
        <v>-0.58459598761356446</v>
      </c>
      <c r="BE939" s="8">
        <f t="shared" si="496"/>
        <v>-0.14614899690339112</v>
      </c>
      <c r="BF939" s="20">
        <f t="shared" si="497"/>
        <v>48.538510030966087</v>
      </c>
    </row>
    <row r="940" spans="1:58" customFormat="1">
      <c r="A940" s="34">
        <v>55141</v>
      </c>
      <c r="B940" s="35">
        <v>43612.784722222219</v>
      </c>
      <c r="C940" s="34" t="s">
        <v>5</v>
      </c>
      <c r="D940" s="34">
        <v>1.3</v>
      </c>
      <c r="E940" s="34">
        <f t="shared" si="484"/>
        <v>1.3</v>
      </c>
      <c r="F940" s="34">
        <v>4</v>
      </c>
      <c r="G940" s="34">
        <f t="shared" si="485"/>
        <v>4</v>
      </c>
      <c r="H940" s="34">
        <v>0</v>
      </c>
      <c r="I940" s="34">
        <f t="shared" si="486"/>
        <v>0</v>
      </c>
      <c r="J940" s="30">
        <f t="shared" si="487"/>
        <v>-1.1220922196298695</v>
      </c>
      <c r="K940" s="30">
        <f t="shared" si="488"/>
        <v>-0.57256821752649634</v>
      </c>
      <c r="L940" s="30">
        <f t="shared" si="489"/>
        <v>0.44251619257664032</v>
      </c>
      <c r="M940" s="30">
        <f t="shared" si="490"/>
        <v>-0.99204019468001348</v>
      </c>
      <c r="N940" s="1"/>
      <c r="O940" s="1"/>
      <c r="P940" s="21">
        <f t="shared" si="458"/>
        <v>-0.37403073987662316</v>
      </c>
      <c r="Q940" s="21">
        <f t="shared" si="491"/>
        <v>46.259692601233766</v>
      </c>
      <c r="R940" s="37">
        <v>3</v>
      </c>
      <c r="S940" s="37">
        <v>3</v>
      </c>
      <c r="T940" s="34">
        <v>8</v>
      </c>
      <c r="U940" s="34">
        <v>2</v>
      </c>
      <c r="V940" s="34">
        <v>2</v>
      </c>
      <c r="W940" s="34">
        <v>1</v>
      </c>
      <c r="X940" s="28">
        <f t="shared" si="492"/>
        <v>6</v>
      </c>
      <c r="Y940" s="22">
        <f t="shared" si="493"/>
        <v>14.572000000000001</v>
      </c>
      <c r="Z940" s="3"/>
      <c r="AA940" s="22">
        <f t="shared" si="494"/>
        <v>-1.661924518892129</v>
      </c>
      <c r="AB940" s="22">
        <f t="shared" si="495"/>
        <v>33.38075481107871</v>
      </c>
      <c r="AC940" s="34">
        <v>2</v>
      </c>
      <c r="AD940" s="34">
        <v>0</v>
      </c>
      <c r="AE940" s="34">
        <f t="shared" si="476"/>
        <v>2</v>
      </c>
      <c r="AF940" s="5">
        <f t="shared" si="477"/>
        <v>-1.5741332262049952</v>
      </c>
      <c r="AG940" s="5">
        <v>99</v>
      </c>
      <c r="AH940" s="5">
        <f t="shared" si="483"/>
        <v>201</v>
      </c>
      <c r="AI940" s="5">
        <f t="shared" si="479"/>
        <v>-0.22187829248356528</v>
      </c>
      <c r="AJ940" s="5"/>
      <c r="AK940" s="23">
        <f t="shared" si="480"/>
        <v>-0.89800575934428029</v>
      </c>
      <c r="AL940" s="23">
        <f t="shared" si="481"/>
        <v>41.019942406557199</v>
      </c>
      <c r="AM940" s="37">
        <v>4</v>
      </c>
      <c r="AN940" s="37">
        <v>3</v>
      </c>
      <c r="AO940" s="37">
        <v>3</v>
      </c>
      <c r="AP940" s="37">
        <v>3</v>
      </c>
      <c r="AQ940" s="37">
        <v>3</v>
      </c>
      <c r="AR940">
        <v>3</v>
      </c>
      <c r="AS940" s="6">
        <f t="shared" si="467"/>
        <v>19</v>
      </c>
      <c r="AT940" s="6">
        <f t="shared" si="468"/>
        <v>0.62983474426353547</v>
      </c>
      <c r="AU940" s="6">
        <f t="shared" si="469"/>
        <v>-0.52688198111843199</v>
      </c>
      <c r="AV940" s="6">
        <f t="shared" si="470"/>
        <v>-0.82934496931989354</v>
      </c>
      <c r="AW940" s="6">
        <f t="shared" si="471"/>
        <v>-1.2620324046144913</v>
      </c>
      <c r="AX940" s="6">
        <f t="shared" si="472"/>
        <v>-0.81754681637338489</v>
      </c>
      <c r="AY940" s="6">
        <f t="shared" si="473"/>
        <v>-0.94861862185802748</v>
      </c>
      <c r="AZ940" s="6"/>
      <c r="BA940" s="6"/>
      <c r="BB940" s="24">
        <f t="shared" si="474"/>
        <v>-0.6257650081701156</v>
      </c>
      <c r="BC940" s="24">
        <f t="shared" si="482"/>
        <v>43.742349918298842</v>
      </c>
      <c r="BD940" s="20">
        <f t="shared" si="475"/>
        <v>-3.559726026283148</v>
      </c>
      <c r="BE940" s="8">
        <f t="shared" si="496"/>
        <v>-0.88993150657078701</v>
      </c>
      <c r="BF940" s="20">
        <f t="shared" si="497"/>
        <v>41.100684934292133</v>
      </c>
    </row>
    <row r="941" spans="1:58" customFormat="1">
      <c r="A941" s="34">
        <v>55141</v>
      </c>
      <c r="B941" s="35">
        <v>43612.854166666664</v>
      </c>
      <c r="C941" s="34" t="s">
        <v>6</v>
      </c>
      <c r="D941" s="34">
        <v>3.5</v>
      </c>
      <c r="E941" s="34">
        <f t="shared" si="484"/>
        <v>3.5</v>
      </c>
      <c r="F941" s="34">
        <v>4</v>
      </c>
      <c r="G941" s="34">
        <f t="shared" si="485"/>
        <v>4</v>
      </c>
      <c r="H941" s="34">
        <v>0</v>
      </c>
      <c r="I941" s="34">
        <f t="shared" si="486"/>
        <v>0</v>
      </c>
      <c r="J941" s="30">
        <f t="shared" si="487"/>
        <v>0.68946689115948812</v>
      </c>
      <c r="K941" s="30">
        <f t="shared" si="488"/>
        <v>1.2389908932628613</v>
      </c>
      <c r="L941" s="30">
        <f t="shared" si="489"/>
        <v>0.44251619257664032</v>
      </c>
      <c r="M941" s="30">
        <f t="shared" si="490"/>
        <v>-0.99204019468001348</v>
      </c>
      <c r="N941" s="1"/>
      <c r="O941" s="1"/>
      <c r="P941" s="21">
        <f t="shared" si="458"/>
        <v>0.22982229705316271</v>
      </c>
      <c r="Q941" s="21">
        <f t="shared" si="491"/>
        <v>52.298222970531626</v>
      </c>
      <c r="R941" s="37">
        <v>3</v>
      </c>
      <c r="S941" s="37">
        <v>3</v>
      </c>
      <c r="T941" s="34">
        <v>8</v>
      </c>
      <c r="U941" s="34">
        <v>2</v>
      </c>
      <c r="V941" s="34">
        <v>2</v>
      </c>
      <c r="W941" s="34">
        <v>1</v>
      </c>
      <c r="X941" s="28">
        <f t="shared" si="492"/>
        <v>6</v>
      </c>
      <c r="Y941" s="22">
        <f t="shared" si="493"/>
        <v>14.572000000000001</v>
      </c>
      <c r="Z941" s="3"/>
      <c r="AA941" s="22">
        <f t="shared" si="494"/>
        <v>-1.661924518892129</v>
      </c>
      <c r="AB941" s="22">
        <f t="shared" si="495"/>
        <v>33.38075481107871</v>
      </c>
      <c r="AC941" s="34">
        <v>2</v>
      </c>
      <c r="AD941" s="34">
        <v>0</v>
      </c>
      <c r="AE941" s="34">
        <f t="shared" si="476"/>
        <v>2</v>
      </c>
      <c r="AF941" s="5">
        <f t="shared" si="477"/>
        <v>-1.5741332262049952</v>
      </c>
      <c r="AG941" s="5">
        <v>99</v>
      </c>
      <c r="AH941" s="5">
        <f t="shared" si="483"/>
        <v>201</v>
      </c>
      <c r="AI941" s="5">
        <f t="shared" si="479"/>
        <v>-0.22187829248356528</v>
      </c>
      <c r="AJ941" s="5"/>
      <c r="AK941" s="23">
        <f t="shared" si="480"/>
        <v>-0.89800575934428029</v>
      </c>
      <c r="AL941" s="23">
        <f t="shared" si="481"/>
        <v>41.019942406557199</v>
      </c>
      <c r="AM941" s="37">
        <v>4</v>
      </c>
      <c r="AN941" s="37">
        <v>3</v>
      </c>
      <c r="AO941" s="37">
        <v>3</v>
      </c>
      <c r="AP941" s="37">
        <v>3</v>
      </c>
      <c r="AQ941" s="37">
        <v>3</v>
      </c>
      <c r="AR941">
        <v>3</v>
      </c>
      <c r="AS941" s="6">
        <f t="shared" si="467"/>
        <v>19</v>
      </c>
      <c r="AT941" s="6">
        <f t="shared" si="468"/>
        <v>0.62983474426353547</v>
      </c>
      <c r="AU941" s="6">
        <f t="shared" si="469"/>
        <v>-0.52688198111843199</v>
      </c>
      <c r="AV941" s="6">
        <f t="shared" si="470"/>
        <v>-0.82934496931989354</v>
      </c>
      <c r="AW941" s="6">
        <f t="shared" si="471"/>
        <v>-1.2620324046144913</v>
      </c>
      <c r="AX941" s="6">
        <f t="shared" si="472"/>
        <v>-0.81754681637338489</v>
      </c>
      <c r="AY941" s="6">
        <f t="shared" si="473"/>
        <v>-0.94861862185802748</v>
      </c>
      <c r="AZ941" s="6"/>
      <c r="BA941" s="6"/>
      <c r="BB941" s="24">
        <f t="shared" si="474"/>
        <v>-0.6257650081701156</v>
      </c>
      <c r="BC941" s="24">
        <f t="shared" si="482"/>
        <v>43.742349918298842</v>
      </c>
      <c r="BD941" s="20">
        <f t="shared" si="475"/>
        <v>-2.9558729893533622</v>
      </c>
      <c r="BE941" s="8">
        <f t="shared" si="496"/>
        <v>-0.73896824733834054</v>
      </c>
      <c r="BF941" s="20">
        <f t="shared" si="497"/>
        <v>42.610317526616598</v>
      </c>
    </row>
    <row r="942" spans="1:58" customFormat="1">
      <c r="A942" s="34">
        <v>55141</v>
      </c>
      <c r="B942" s="35">
        <v>43613.4375</v>
      </c>
      <c r="C942" s="34" t="s">
        <v>10</v>
      </c>
      <c r="D942" s="34">
        <v>1.3</v>
      </c>
      <c r="E942" s="34">
        <f t="shared" si="484"/>
        <v>1.3</v>
      </c>
      <c r="F942" s="34">
        <v>4</v>
      </c>
      <c r="G942" s="34">
        <f t="shared" si="485"/>
        <v>4</v>
      </c>
      <c r="H942" s="34">
        <v>4</v>
      </c>
      <c r="I942" s="34">
        <f t="shared" si="486"/>
        <v>4</v>
      </c>
      <c r="J942" s="30">
        <f t="shared" si="487"/>
        <v>0.89524091368591208</v>
      </c>
      <c r="K942" s="30">
        <f t="shared" si="488"/>
        <v>-0.57256821752649634</v>
      </c>
      <c r="L942" s="30">
        <f t="shared" si="489"/>
        <v>0.44251619257664032</v>
      </c>
      <c r="M942" s="30">
        <f t="shared" si="490"/>
        <v>1.0252929386357681</v>
      </c>
      <c r="N942" s="1"/>
      <c r="O942" s="1"/>
      <c r="P942" s="21">
        <f t="shared" si="458"/>
        <v>0.29841363789530401</v>
      </c>
      <c r="Q942" s="21">
        <f t="shared" si="491"/>
        <v>52.984136378953039</v>
      </c>
      <c r="R942" s="34">
        <v>3</v>
      </c>
      <c r="S942" s="34">
        <v>3</v>
      </c>
      <c r="T942" s="34">
        <v>19</v>
      </c>
      <c r="U942" s="34">
        <v>5</v>
      </c>
      <c r="V942" s="34">
        <v>6</v>
      </c>
      <c r="W942" s="34">
        <v>1</v>
      </c>
      <c r="X942" s="28">
        <f t="shared" si="492"/>
        <v>6</v>
      </c>
      <c r="Y942" s="22">
        <f t="shared" si="493"/>
        <v>31.885000000000002</v>
      </c>
      <c r="Z942" s="3"/>
      <c r="AA942" s="22">
        <f t="shared" si="494"/>
        <v>0.57836026970520449</v>
      </c>
      <c r="AB942" s="22">
        <f t="shared" si="495"/>
        <v>55.783602697052046</v>
      </c>
      <c r="AC942" s="34">
        <v>3</v>
      </c>
      <c r="AD942" s="34">
        <v>3</v>
      </c>
      <c r="AE942" s="34">
        <f t="shared" si="476"/>
        <v>6</v>
      </c>
      <c r="AF942" s="5">
        <f t="shared" si="477"/>
        <v>-0.22403736954167733</v>
      </c>
      <c r="AG942" s="5">
        <v>99</v>
      </c>
      <c r="AH942" s="5">
        <f t="shared" si="483"/>
        <v>201</v>
      </c>
      <c r="AI942" s="5">
        <f t="shared" si="479"/>
        <v>-0.22187829248356528</v>
      </c>
      <c r="AJ942" s="5"/>
      <c r="AK942" s="23">
        <f t="shared" si="480"/>
        <v>-0.22295783101262129</v>
      </c>
      <c r="AL942" s="23">
        <f t="shared" si="481"/>
        <v>47.770421689873785</v>
      </c>
      <c r="AM942">
        <v>4</v>
      </c>
      <c r="AN942">
        <v>4</v>
      </c>
      <c r="AO942">
        <v>3</v>
      </c>
      <c r="AP942">
        <v>4</v>
      </c>
      <c r="AQ942">
        <v>4</v>
      </c>
      <c r="AR942">
        <v>3</v>
      </c>
      <c r="AS942" s="6">
        <f t="shared" si="467"/>
        <v>22</v>
      </c>
      <c r="AT942" s="6">
        <f t="shared" si="468"/>
        <v>0.62983474426353547</v>
      </c>
      <c r="AU942" s="6">
        <f t="shared" si="469"/>
        <v>0.56903253960790645</v>
      </c>
      <c r="AV942" s="6">
        <f t="shared" si="470"/>
        <v>-0.82934496931989354</v>
      </c>
      <c r="AW942" s="6">
        <f t="shared" si="471"/>
        <v>-0.2620324046144914</v>
      </c>
      <c r="AX942" s="6">
        <f t="shared" si="472"/>
        <v>0.37758186298369223</v>
      </c>
      <c r="AY942" s="6">
        <f t="shared" si="473"/>
        <v>-0.94861862185802748</v>
      </c>
      <c r="AZ942" s="6"/>
      <c r="BA942" s="6"/>
      <c r="BB942" s="24">
        <f t="shared" si="474"/>
        <v>-7.7257808156213068E-2</v>
      </c>
      <c r="BC942" s="24">
        <f t="shared" si="482"/>
        <v>49.227421918437869</v>
      </c>
      <c r="BD942" s="20">
        <f t="shared" si="475"/>
        <v>0.57655826843167424</v>
      </c>
      <c r="BE942" s="8">
        <f t="shared" si="496"/>
        <v>0.14413956710791856</v>
      </c>
      <c r="BF942" s="20">
        <f t="shared" si="497"/>
        <v>51.441395671079185</v>
      </c>
    </row>
    <row r="943" spans="1:58" customFormat="1">
      <c r="A943" s="34">
        <v>55141</v>
      </c>
      <c r="B943" s="35">
        <v>43613.564583333333</v>
      </c>
      <c r="C943" s="34" t="s">
        <v>4</v>
      </c>
      <c r="D943" s="34">
        <v>3.5</v>
      </c>
      <c r="E943" s="34">
        <f t="shared" si="484"/>
        <v>3.5</v>
      </c>
      <c r="F943" s="34">
        <v>4</v>
      </c>
      <c r="G943" s="34">
        <f t="shared" si="485"/>
        <v>4</v>
      </c>
      <c r="H943" s="34">
        <v>0</v>
      </c>
      <c r="I943" s="34">
        <f t="shared" si="486"/>
        <v>0</v>
      </c>
      <c r="J943" s="30">
        <f t="shared" si="487"/>
        <v>0.68946689115948812</v>
      </c>
      <c r="K943" s="30">
        <f t="shared" si="488"/>
        <v>1.2389908932628613</v>
      </c>
      <c r="L943" s="30">
        <f t="shared" si="489"/>
        <v>0.44251619257664032</v>
      </c>
      <c r="M943" s="30">
        <f t="shared" si="490"/>
        <v>-0.99204019468001348</v>
      </c>
      <c r="N943" s="1"/>
      <c r="O943" s="1"/>
      <c r="P943" s="21">
        <f t="shared" si="458"/>
        <v>0.22982229705316271</v>
      </c>
      <c r="Q943" s="21">
        <f t="shared" si="491"/>
        <v>52.298222970531626</v>
      </c>
      <c r="R943" s="37">
        <v>3</v>
      </c>
      <c r="S943" s="37">
        <v>3</v>
      </c>
      <c r="T943" s="34">
        <v>8</v>
      </c>
      <c r="U943" s="34">
        <v>2</v>
      </c>
      <c r="V943" s="34">
        <v>2</v>
      </c>
      <c r="W943" s="34">
        <v>1</v>
      </c>
      <c r="X943" s="28">
        <f t="shared" si="492"/>
        <v>6</v>
      </c>
      <c r="Y943" s="22">
        <f t="shared" si="493"/>
        <v>14.572000000000001</v>
      </c>
      <c r="Z943" s="3"/>
      <c r="AA943" s="22">
        <f t="shared" si="494"/>
        <v>-1.661924518892129</v>
      </c>
      <c r="AB943" s="22">
        <f t="shared" si="495"/>
        <v>33.38075481107871</v>
      </c>
      <c r="AC943" s="34">
        <v>3</v>
      </c>
      <c r="AD943" s="34">
        <v>3</v>
      </c>
      <c r="AE943" s="34">
        <f t="shared" si="476"/>
        <v>6</v>
      </c>
      <c r="AF943" s="5">
        <f t="shared" si="477"/>
        <v>-0.22403736954167733</v>
      </c>
      <c r="AG943" s="5">
        <v>99</v>
      </c>
      <c r="AH943" s="5">
        <f t="shared" si="483"/>
        <v>201</v>
      </c>
      <c r="AI943" s="5">
        <f t="shared" si="479"/>
        <v>-0.22187829248356528</v>
      </c>
      <c r="AJ943" s="5"/>
      <c r="AK943" s="23">
        <f t="shared" si="480"/>
        <v>-0.22295783101262129</v>
      </c>
      <c r="AL943" s="23">
        <f t="shared" si="481"/>
        <v>47.770421689873785</v>
      </c>
      <c r="AM943">
        <v>4</v>
      </c>
      <c r="AN943">
        <v>4</v>
      </c>
      <c r="AO943">
        <v>3</v>
      </c>
      <c r="AP943">
        <v>4</v>
      </c>
      <c r="AQ943">
        <v>4</v>
      </c>
      <c r="AR943">
        <v>3</v>
      </c>
      <c r="AS943" s="6">
        <f t="shared" si="467"/>
        <v>22</v>
      </c>
      <c r="AT943" s="6">
        <f t="shared" si="468"/>
        <v>0.62983474426353547</v>
      </c>
      <c r="AU943" s="6">
        <f t="shared" si="469"/>
        <v>0.56903253960790645</v>
      </c>
      <c r="AV943" s="6">
        <f t="shared" si="470"/>
        <v>-0.82934496931989354</v>
      </c>
      <c r="AW943" s="6">
        <f t="shared" si="471"/>
        <v>-0.2620324046144914</v>
      </c>
      <c r="AX943" s="6">
        <f t="shared" si="472"/>
        <v>0.37758186298369223</v>
      </c>
      <c r="AY943" s="6">
        <f t="shared" si="473"/>
        <v>-0.94861862185802748</v>
      </c>
      <c r="AZ943" s="6"/>
      <c r="BA943" s="6"/>
      <c r="BB943" s="24">
        <f t="shared" si="474"/>
        <v>-7.7257808156213068E-2</v>
      </c>
      <c r="BC943" s="24">
        <f t="shared" si="482"/>
        <v>49.227421918437869</v>
      </c>
      <c r="BD943" s="20">
        <f t="shared" si="475"/>
        <v>-1.7323178610078005</v>
      </c>
      <c r="BE943" s="8">
        <f t="shared" si="496"/>
        <v>-0.43307946525195012</v>
      </c>
      <c r="BF943" s="20">
        <f t="shared" si="497"/>
        <v>45.669205347480499</v>
      </c>
    </row>
    <row r="944" spans="1:58" customFormat="1">
      <c r="A944" s="34">
        <v>55141</v>
      </c>
      <c r="B944" s="35">
        <v>43613.753472222219</v>
      </c>
      <c r="C944" s="34" t="s">
        <v>5</v>
      </c>
      <c r="D944" s="34">
        <v>1.3</v>
      </c>
      <c r="E944" s="34">
        <f t="shared" si="484"/>
        <v>1.3</v>
      </c>
      <c r="F944" s="34">
        <v>4</v>
      </c>
      <c r="G944" s="34">
        <f t="shared" si="485"/>
        <v>4</v>
      </c>
      <c r="H944" s="34">
        <v>0</v>
      </c>
      <c r="I944" s="34">
        <f t="shared" si="486"/>
        <v>0</v>
      </c>
      <c r="J944" s="30">
        <f t="shared" si="487"/>
        <v>-1.1220922196298695</v>
      </c>
      <c r="K944" s="30">
        <f t="shared" si="488"/>
        <v>-0.57256821752649634</v>
      </c>
      <c r="L944" s="30">
        <f t="shared" si="489"/>
        <v>0.44251619257664032</v>
      </c>
      <c r="M944" s="30">
        <f t="shared" si="490"/>
        <v>-0.99204019468001348</v>
      </c>
      <c r="N944" s="1"/>
      <c r="O944" s="1"/>
      <c r="P944" s="21">
        <f t="shared" si="458"/>
        <v>-0.37403073987662316</v>
      </c>
      <c r="Q944" s="21">
        <f t="shared" si="491"/>
        <v>46.259692601233766</v>
      </c>
      <c r="R944" s="37">
        <v>3</v>
      </c>
      <c r="S944" s="37">
        <v>3</v>
      </c>
      <c r="T944" s="34">
        <v>8</v>
      </c>
      <c r="U944" s="34">
        <v>2</v>
      </c>
      <c r="V944" s="34">
        <v>2</v>
      </c>
      <c r="W944" s="34">
        <v>1</v>
      </c>
      <c r="X944" s="28">
        <f t="shared" si="492"/>
        <v>6</v>
      </c>
      <c r="Y944" s="22">
        <f t="shared" si="493"/>
        <v>14.572000000000001</v>
      </c>
      <c r="Z944" s="3"/>
      <c r="AA944" s="22">
        <f t="shared" si="494"/>
        <v>-1.661924518892129</v>
      </c>
      <c r="AB944" s="22">
        <f t="shared" si="495"/>
        <v>33.38075481107871</v>
      </c>
      <c r="AC944" s="34">
        <v>3</v>
      </c>
      <c r="AD944" s="34">
        <v>3</v>
      </c>
      <c r="AE944" s="34">
        <f t="shared" si="476"/>
        <v>6</v>
      </c>
      <c r="AF944" s="5">
        <f t="shared" si="477"/>
        <v>-0.22403736954167733</v>
      </c>
      <c r="AG944" s="5">
        <v>99</v>
      </c>
      <c r="AH944" s="5">
        <f t="shared" si="483"/>
        <v>201</v>
      </c>
      <c r="AI944" s="5">
        <f t="shared" si="479"/>
        <v>-0.22187829248356528</v>
      </c>
      <c r="AJ944" s="5"/>
      <c r="AK944" s="23">
        <f t="shared" si="480"/>
        <v>-0.22295783101262129</v>
      </c>
      <c r="AL944" s="23">
        <f t="shared" si="481"/>
        <v>47.770421689873785</v>
      </c>
      <c r="AM944">
        <v>4</v>
      </c>
      <c r="AN944">
        <v>4</v>
      </c>
      <c r="AO944">
        <v>3</v>
      </c>
      <c r="AP944">
        <v>4</v>
      </c>
      <c r="AQ944">
        <v>4</v>
      </c>
      <c r="AR944">
        <v>3</v>
      </c>
      <c r="AS944" s="6">
        <f t="shared" si="467"/>
        <v>22</v>
      </c>
      <c r="AT944" s="6">
        <f t="shared" si="468"/>
        <v>0.62983474426353547</v>
      </c>
      <c r="AU944" s="6">
        <f t="shared" si="469"/>
        <v>0.56903253960790645</v>
      </c>
      <c r="AV944" s="6">
        <f t="shared" si="470"/>
        <v>-0.82934496931989354</v>
      </c>
      <c r="AW944" s="6">
        <f t="shared" si="471"/>
        <v>-0.2620324046144914</v>
      </c>
      <c r="AX944" s="6">
        <f t="shared" si="472"/>
        <v>0.37758186298369223</v>
      </c>
      <c r="AY944" s="6">
        <f t="shared" si="473"/>
        <v>-0.94861862185802748</v>
      </c>
      <c r="AZ944" s="6"/>
      <c r="BA944" s="6"/>
      <c r="BB944" s="24">
        <f t="shared" si="474"/>
        <v>-7.7257808156213068E-2</v>
      </c>
      <c r="BC944" s="24">
        <f t="shared" si="482"/>
        <v>49.227421918437869</v>
      </c>
      <c r="BD944" s="20">
        <f t="shared" si="475"/>
        <v>-2.3361708979375866</v>
      </c>
      <c r="BE944" s="8">
        <f t="shared" si="496"/>
        <v>-0.58404272448439665</v>
      </c>
      <c r="BF944" s="20">
        <f t="shared" si="497"/>
        <v>44.159572755156034</v>
      </c>
    </row>
    <row r="945" spans="1:58" customFormat="1">
      <c r="A945" s="34">
        <v>55141</v>
      </c>
      <c r="B945" s="35">
        <v>43613.854166666664</v>
      </c>
      <c r="C945" s="34" t="s">
        <v>6</v>
      </c>
      <c r="D945" s="34">
        <v>1.3</v>
      </c>
      <c r="E945" s="34">
        <f t="shared" si="484"/>
        <v>1.3</v>
      </c>
      <c r="F945" s="34">
        <v>4</v>
      </c>
      <c r="G945" s="34">
        <f t="shared" si="485"/>
        <v>4</v>
      </c>
      <c r="H945" s="34">
        <v>0</v>
      </c>
      <c r="I945" s="34">
        <f t="shared" si="486"/>
        <v>0</v>
      </c>
      <c r="J945" s="30">
        <f t="shared" si="487"/>
        <v>-1.1220922196298695</v>
      </c>
      <c r="K945" s="30">
        <f t="shared" si="488"/>
        <v>-0.57256821752649634</v>
      </c>
      <c r="L945" s="30">
        <f t="shared" si="489"/>
        <v>0.44251619257664032</v>
      </c>
      <c r="M945" s="30">
        <f t="shared" si="490"/>
        <v>-0.99204019468001348</v>
      </c>
      <c r="N945" s="1"/>
      <c r="O945" s="1"/>
      <c r="P945" s="21">
        <f t="shared" si="458"/>
        <v>-0.37403073987662316</v>
      </c>
      <c r="Q945" s="21">
        <f t="shared" si="491"/>
        <v>46.259692601233766</v>
      </c>
      <c r="R945" s="34">
        <v>4</v>
      </c>
      <c r="S945" s="34">
        <v>2</v>
      </c>
      <c r="T945" s="34">
        <v>19</v>
      </c>
      <c r="U945" s="34">
        <v>4</v>
      </c>
      <c r="V945" s="34">
        <v>5</v>
      </c>
      <c r="W945" s="34">
        <v>1</v>
      </c>
      <c r="X945" s="28">
        <f t="shared" si="492"/>
        <v>6</v>
      </c>
      <c r="Y945" s="22">
        <f t="shared" si="493"/>
        <v>30.193999999999999</v>
      </c>
      <c r="Z945" s="3"/>
      <c r="AA945" s="22">
        <f t="shared" si="494"/>
        <v>0.3595465703164159</v>
      </c>
      <c r="AB945" s="22">
        <f t="shared" si="495"/>
        <v>53.595465703164159</v>
      </c>
      <c r="AC945" s="34">
        <v>3</v>
      </c>
      <c r="AD945" s="34">
        <v>3</v>
      </c>
      <c r="AE945" s="34">
        <f t="shared" si="476"/>
        <v>6</v>
      </c>
      <c r="AF945" s="5">
        <f t="shared" si="477"/>
        <v>-0.22403736954167733</v>
      </c>
      <c r="AG945" s="5">
        <v>99</v>
      </c>
      <c r="AH945" s="5">
        <f t="shared" si="483"/>
        <v>201</v>
      </c>
      <c r="AI945" s="5">
        <f t="shared" si="479"/>
        <v>-0.22187829248356528</v>
      </c>
      <c r="AJ945" s="5"/>
      <c r="AK945" s="23">
        <f t="shared" si="480"/>
        <v>-0.22295783101262129</v>
      </c>
      <c r="AL945" s="23">
        <f t="shared" si="481"/>
        <v>47.770421689873785</v>
      </c>
      <c r="AM945">
        <v>4</v>
      </c>
      <c r="AN945">
        <v>4</v>
      </c>
      <c r="AO945">
        <v>3</v>
      </c>
      <c r="AP945">
        <v>4</v>
      </c>
      <c r="AQ945">
        <v>4</v>
      </c>
      <c r="AR945">
        <v>3</v>
      </c>
      <c r="AS945" s="6">
        <f t="shared" si="467"/>
        <v>22</v>
      </c>
      <c r="AT945" s="6">
        <f t="shared" si="468"/>
        <v>0.62983474426353547</v>
      </c>
      <c r="AU945" s="6">
        <f t="shared" si="469"/>
        <v>0.56903253960790645</v>
      </c>
      <c r="AV945" s="6">
        <f t="shared" si="470"/>
        <v>-0.82934496931989354</v>
      </c>
      <c r="AW945" s="6">
        <f t="shared" si="471"/>
        <v>-0.2620324046144914</v>
      </c>
      <c r="AX945" s="6">
        <f t="shared" si="472"/>
        <v>0.37758186298369223</v>
      </c>
      <c r="AY945" s="6">
        <f t="shared" si="473"/>
        <v>-0.94861862185802748</v>
      </c>
      <c r="AZ945" s="6"/>
      <c r="BA945" s="6"/>
      <c r="BB945" s="24">
        <f t="shared" si="474"/>
        <v>-7.7257808156213068E-2</v>
      </c>
      <c r="BC945" s="24">
        <f t="shared" si="482"/>
        <v>49.227421918437869</v>
      </c>
      <c r="BD945" s="20">
        <f t="shared" si="475"/>
        <v>-0.31469980872904163</v>
      </c>
      <c r="BE945" s="8">
        <f t="shared" si="496"/>
        <v>-7.8674952182260408E-2</v>
      </c>
      <c r="BF945" s="20">
        <f t="shared" si="497"/>
        <v>49.213250478177393</v>
      </c>
    </row>
    <row r="946" spans="1:58" customFormat="1">
      <c r="A946" s="34">
        <v>55141</v>
      </c>
      <c r="B946" s="35">
        <v>43614.4375</v>
      </c>
      <c r="C946" s="34" t="s">
        <v>11</v>
      </c>
      <c r="D946" s="37">
        <v>1.4346153846153848</v>
      </c>
      <c r="E946" s="1">
        <f t="shared" si="484"/>
        <v>1.4346153846153848</v>
      </c>
      <c r="F946" s="37">
        <v>3</v>
      </c>
      <c r="G946" s="1">
        <f t="shared" si="485"/>
        <v>3</v>
      </c>
      <c r="H946" s="37">
        <v>2</v>
      </c>
      <c r="I946" s="1">
        <f t="shared" si="486"/>
        <v>2</v>
      </c>
      <c r="J946" s="30">
        <f t="shared" si="487"/>
        <v>-1.0553621261394011</v>
      </c>
      <c r="K946" s="30">
        <f t="shared" si="488"/>
        <v>-0.46172106913903549</v>
      </c>
      <c r="L946" s="30">
        <f t="shared" si="489"/>
        <v>-0.61026742897824293</v>
      </c>
      <c r="M946" s="30">
        <f t="shared" si="490"/>
        <v>1.6626371977877374E-2</v>
      </c>
      <c r="N946" s="1"/>
      <c r="O946" s="1"/>
      <c r="P946" s="21">
        <f t="shared" si="458"/>
        <v>-0.35178737537980037</v>
      </c>
      <c r="Q946" s="21">
        <f t="shared" si="491"/>
        <v>46.482126246201993</v>
      </c>
      <c r="R946" s="34">
        <v>3</v>
      </c>
      <c r="S946" s="34">
        <v>3</v>
      </c>
      <c r="T946" s="34">
        <v>19</v>
      </c>
      <c r="U946" s="34">
        <v>5</v>
      </c>
      <c r="V946" s="34">
        <v>6</v>
      </c>
      <c r="W946" s="34">
        <v>1</v>
      </c>
      <c r="X946" s="28">
        <f t="shared" si="492"/>
        <v>6</v>
      </c>
      <c r="Y946" s="22">
        <f t="shared" si="493"/>
        <v>31.885000000000002</v>
      </c>
      <c r="Z946" s="3"/>
      <c r="AA946" s="22">
        <f t="shared" si="494"/>
        <v>0.57836026970520449</v>
      </c>
      <c r="AB946" s="22">
        <f t="shared" si="495"/>
        <v>55.783602697052046</v>
      </c>
      <c r="AC946" s="34">
        <v>2</v>
      </c>
      <c r="AD946" s="34">
        <v>3</v>
      </c>
      <c r="AE946" s="34">
        <f t="shared" si="476"/>
        <v>5</v>
      </c>
      <c r="AF946" s="5">
        <f t="shared" si="477"/>
        <v>-0.56156133370750683</v>
      </c>
      <c r="AG946" s="5">
        <v>99</v>
      </c>
      <c r="AH946" s="5">
        <f t="shared" si="483"/>
        <v>201</v>
      </c>
      <c r="AI946" s="5">
        <f t="shared" si="479"/>
        <v>-0.22187829248356528</v>
      </c>
      <c r="AJ946" s="5"/>
      <c r="AK946" s="23">
        <f t="shared" si="480"/>
        <v>-0.39171981309553605</v>
      </c>
      <c r="AL946" s="23">
        <f t="shared" si="481"/>
        <v>46.082801869044637</v>
      </c>
      <c r="AM946">
        <v>4</v>
      </c>
      <c r="AN946">
        <v>4</v>
      </c>
      <c r="AO946">
        <v>3</v>
      </c>
      <c r="AP946">
        <v>3</v>
      </c>
      <c r="AQ946">
        <v>3</v>
      </c>
      <c r="AR946">
        <v>4</v>
      </c>
      <c r="AS946" s="6">
        <f t="shared" si="467"/>
        <v>21</v>
      </c>
      <c r="AT946" s="6">
        <f t="shared" si="468"/>
        <v>0.62983474426353547</v>
      </c>
      <c r="AU946" s="6">
        <f t="shared" si="469"/>
        <v>0.56903253960790645</v>
      </c>
      <c r="AV946" s="6">
        <f t="shared" si="470"/>
        <v>-0.82934496931989354</v>
      </c>
      <c r="AW946" s="6">
        <f t="shared" si="471"/>
        <v>-1.2620324046144913</v>
      </c>
      <c r="AX946" s="6">
        <f t="shared" si="472"/>
        <v>-0.81754681637338489</v>
      </c>
      <c r="AY946" s="6">
        <f t="shared" si="473"/>
        <v>0.25555636805068033</v>
      </c>
      <c r="AZ946" s="6"/>
      <c r="BA946" s="6"/>
      <c r="BB946" s="24">
        <f t="shared" si="474"/>
        <v>-0.24241675639760796</v>
      </c>
      <c r="BC946" s="24">
        <f t="shared" si="482"/>
        <v>47.575832436023923</v>
      </c>
      <c r="BD946" s="20">
        <f t="shared" si="475"/>
        <v>-0.40756367516773989</v>
      </c>
      <c r="BE946" s="8">
        <f t="shared" si="496"/>
        <v>-0.10189091879193497</v>
      </c>
      <c r="BF946" s="20">
        <f t="shared" si="497"/>
        <v>48.981090812080652</v>
      </c>
    </row>
    <row r="947" spans="1:58" customFormat="1">
      <c r="A947" s="68">
        <v>55141</v>
      </c>
      <c r="B947" s="74">
        <v>43614.55972222222</v>
      </c>
      <c r="C947" s="68" t="s">
        <v>4</v>
      </c>
      <c r="D947" s="68">
        <v>1.5</v>
      </c>
      <c r="E947" s="34">
        <f t="shared" si="484"/>
        <v>1.5</v>
      </c>
      <c r="F947" s="68">
        <v>3</v>
      </c>
      <c r="G947" s="34">
        <f t="shared" si="485"/>
        <v>3</v>
      </c>
      <c r="H947" s="68">
        <v>4</v>
      </c>
      <c r="I947" s="34">
        <f t="shared" si="486"/>
        <v>4</v>
      </c>
      <c r="J947" s="30">
        <f t="shared" si="487"/>
        <v>7.1444840209704541E-3</v>
      </c>
      <c r="K947" s="30">
        <f t="shared" si="488"/>
        <v>-0.40788102563655476</v>
      </c>
      <c r="L947" s="30">
        <f t="shared" si="489"/>
        <v>-0.61026742897824293</v>
      </c>
      <c r="M947" s="30">
        <f t="shared" si="490"/>
        <v>1.0252929386357681</v>
      </c>
      <c r="N947" s="1"/>
      <c r="O947" s="1"/>
      <c r="P947" s="21">
        <f t="shared" si="458"/>
        <v>2.3814946736568179E-3</v>
      </c>
      <c r="Q947" s="21">
        <f t="shared" si="491"/>
        <v>50.023814946736572</v>
      </c>
      <c r="R947" s="68">
        <v>3</v>
      </c>
      <c r="S947" s="68">
        <v>3</v>
      </c>
      <c r="T947" s="68">
        <v>20</v>
      </c>
      <c r="U947" s="68">
        <v>7</v>
      </c>
      <c r="V947" s="68">
        <v>7</v>
      </c>
      <c r="W947" s="68">
        <v>2</v>
      </c>
      <c r="X947" s="28">
        <f t="shared" si="492"/>
        <v>5</v>
      </c>
      <c r="Y947" s="22">
        <f t="shared" si="493"/>
        <v>35.755000000000003</v>
      </c>
      <c r="Z947" s="16"/>
      <c r="AA947" s="22">
        <f t="shared" si="494"/>
        <v>1.0791343777091138</v>
      </c>
      <c r="AB947" s="22">
        <f t="shared" si="495"/>
        <v>60.791343777091136</v>
      </c>
      <c r="AC947" s="34">
        <v>2</v>
      </c>
      <c r="AD947" s="34">
        <v>3</v>
      </c>
      <c r="AE947" s="34">
        <f t="shared" si="476"/>
        <v>5</v>
      </c>
      <c r="AF947" s="5">
        <f t="shared" si="477"/>
        <v>-0.56156133370750683</v>
      </c>
      <c r="AG947" s="5">
        <v>99</v>
      </c>
      <c r="AH947" s="5">
        <f t="shared" si="483"/>
        <v>201</v>
      </c>
      <c r="AI947" s="5">
        <f t="shared" si="479"/>
        <v>-0.22187829248356528</v>
      </c>
      <c r="AJ947" s="5"/>
      <c r="AK947" s="23">
        <f t="shared" si="480"/>
        <v>-0.39171981309553605</v>
      </c>
      <c r="AL947" s="23">
        <f t="shared" si="481"/>
        <v>46.082801869044637</v>
      </c>
      <c r="AM947">
        <v>4</v>
      </c>
      <c r="AN947">
        <v>4</v>
      </c>
      <c r="AO947">
        <v>3</v>
      </c>
      <c r="AP947">
        <v>3</v>
      </c>
      <c r="AQ947">
        <v>3</v>
      </c>
      <c r="AR947">
        <v>4</v>
      </c>
      <c r="AS947" s="6">
        <f t="shared" si="467"/>
        <v>21</v>
      </c>
      <c r="AT947" s="6">
        <f t="shared" si="468"/>
        <v>0.62983474426353547</v>
      </c>
      <c r="AU947" s="6">
        <f t="shared" si="469"/>
        <v>0.56903253960790645</v>
      </c>
      <c r="AV947" s="6">
        <f t="shared" si="470"/>
        <v>-0.82934496931989354</v>
      </c>
      <c r="AW947" s="6">
        <f t="shared" si="471"/>
        <v>-1.2620324046144913</v>
      </c>
      <c r="AX947" s="6">
        <f t="shared" si="472"/>
        <v>-0.81754681637338489</v>
      </c>
      <c r="AY947" s="6">
        <f t="shared" si="473"/>
        <v>0.25555636805068033</v>
      </c>
      <c r="AZ947" s="6"/>
      <c r="BA947" s="6"/>
      <c r="BB947" s="24">
        <f t="shared" si="474"/>
        <v>-0.24241675639760796</v>
      </c>
      <c r="BC947" s="24">
        <f t="shared" si="482"/>
        <v>47.575832436023923</v>
      </c>
      <c r="BD947" s="20">
        <f t="shared" si="475"/>
        <v>0.44737930288962668</v>
      </c>
      <c r="BE947" s="8">
        <f t="shared" si="496"/>
        <v>0.11184482572240667</v>
      </c>
      <c r="BF947" s="20">
        <f t="shared" si="497"/>
        <v>51.118448257224067</v>
      </c>
    </row>
    <row r="948" spans="1:58" customFormat="1">
      <c r="A948" s="34">
        <v>55141</v>
      </c>
      <c r="B948" s="35">
        <v>43614.76666666667</v>
      </c>
      <c r="C948" s="34" t="s">
        <v>5</v>
      </c>
      <c r="D948" s="34">
        <v>0.95</v>
      </c>
      <c r="E948" s="34">
        <f t="shared" si="484"/>
        <v>0.95</v>
      </c>
      <c r="F948" s="34">
        <v>3</v>
      </c>
      <c r="G948" s="34">
        <f t="shared" si="485"/>
        <v>3</v>
      </c>
      <c r="H948" s="34">
        <v>5</v>
      </c>
      <c r="I948" s="34">
        <f t="shared" si="486"/>
        <v>5</v>
      </c>
      <c r="J948" s="30">
        <f t="shared" si="487"/>
        <v>5.8587989652576278E-2</v>
      </c>
      <c r="K948" s="30">
        <f t="shared" si="488"/>
        <v>-0.86077080333389422</v>
      </c>
      <c r="L948" s="30">
        <f t="shared" si="489"/>
        <v>-0.61026742897824293</v>
      </c>
      <c r="M948" s="30">
        <f t="shared" si="490"/>
        <v>1.5296262219647134</v>
      </c>
      <c r="N948" s="1"/>
      <c r="O948" s="1"/>
      <c r="P948" s="21">
        <f t="shared" si="458"/>
        <v>1.9529329884192093E-2</v>
      </c>
      <c r="Q948" s="21">
        <f t="shared" si="491"/>
        <v>50.195293298841918</v>
      </c>
      <c r="R948" s="34">
        <v>4</v>
      </c>
      <c r="S948" s="34">
        <v>4</v>
      </c>
      <c r="T948" s="34">
        <v>19</v>
      </c>
      <c r="U948" s="34">
        <v>3</v>
      </c>
      <c r="V948" s="34">
        <v>4</v>
      </c>
      <c r="W948" s="34">
        <v>1</v>
      </c>
      <c r="X948" s="28">
        <f t="shared" si="492"/>
        <v>6</v>
      </c>
      <c r="Y948" s="22">
        <f t="shared" si="493"/>
        <v>29.166</v>
      </c>
      <c r="Z948" s="3"/>
      <c r="AA948" s="22">
        <f t="shared" si="494"/>
        <v>0.22652440415930528</v>
      </c>
      <c r="AB948" s="22">
        <f t="shared" si="495"/>
        <v>52.26524404159305</v>
      </c>
      <c r="AC948" s="34">
        <v>2</v>
      </c>
      <c r="AD948" s="34">
        <v>3</v>
      </c>
      <c r="AE948" s="34">
        <f t="shared" si="476"/>
        <v>5</v>
      </c>
      <c r="AF948" s="5">
        <f t="shared" si="477"/>
        <v>-0.56156133370750683</v>
      </c>
      <c r="AG948" s="5">
        <v>99</v>
      </c>
      <c r="AH948" s="5">
        <f t="shared" si="483"/>
        <v>201</v>
      </c>
      <c r="AI948" s="5">
        <f t="shared" si="479"/>
        <v>-0.22187829248356528</v>
      </c>
      <c r="AJ948" s="5"/>
      <c r="AK948" s="23">
        <f t="shared" si="480"/>
        <v>-0.39171981309553605</v>
      </c>
      <c r="AL948" s="23">
        <f t="shared" si="481"/>
        <v>46.082801869044637</v>
      </c>
      <c r="AM948">
        <v>4</v>
      </c>
      <c r="AN948">
        <v>4</v>
      </c>
      <c r="AO948">
        <v>3</v>
      </c>
      <c r="AP948">
        <v>3</v>
      </c>
      <c r="AQ948">
        <v>3</v>
      </c>
      <c r="AR948">
        <v>4</v>
      </c>
      <c r="AS948" s="6">
        <f t="shared" si="467"/>
        <v>21</v>
      </c>
      <c r="AT948" s="6">
        <f t="shared" si="468"/>
        <v>0.62983474426353547</v>
      </c>
      <c r="AU948" s="6">
        <f t="shared" si="469"/>
        <v>0.56903253960790645</v>
      </c>
      <c r="AV948" s="6">
        <f t="shared" si="470"/>
        <v>-0.82934496931989354</v>
      </c>
      <c r="AW948" s="6">
        <f t="shared" si="471"/>
        <v>-1.2620324046144913</v>
      </c>
      <c r="AX948" s="6">
        <f t="shared" si="472"/>
        <v>-0.81754681637338489</v>
      </c>
      <c r="AY948" s="6">
        <f t="shared" si="473"/>
        <v>0.25555636805068033</v>
      </c>
      <c r="AZ948" s="6"/>
      <c r="BA948" s="6"/>
      <c r="BB948" s="24">
        <f t="shared" si="474"/>
        <v>-0.24241675639760796</v>
      </c>
      <c r="BC948" s="24">
        <f t="shared" si="482"/>
        <v>47.575832436023923</v>
      </c>
      <c r="BD948" s="20">
        <f t="shared" si="475"/>
        <v>-0.38808283544964661</v>
      </c>
      <c r="BE948" s="8">
        <f t="shared" si="496"/>
        <v>-9.7020708862411653E-2</v>
      </c>
      <c r="BF948" s="20">
        <f t="shared" si="497"/>
        <v>49.029792911375885</v>
      </c>
    </row>
    <row r="949" spans="1:58" customFormat="1">
      <c r="A949" s="68">
        <v>55141</v>
      </c>
      <c r="B949" s="74">
        <v>43614.854166666664</v>
      </c>
      <c r="C949" s="68" t="s">
        <v>6</v>
      </c>
      <c r="D949" s="68">
        <v>1.3</v>
      </c>
      <c r="E949" s="68">
        <f t="shared" si="484"/>
        <v>1.3</v>
      </c>
      <c r="F949" s="68">
        <v>3</v>
      </c>
      <c r="G949" s="68">
        <f t="shared" si="485"/>
        <v>3</v>
      </c>
      <c r="H949" s="68">
        <v>5</v>
      </c>
      <c r="I949" s="68">
        <f t="shared" si="486"/>
        <v>5</v>
      </c>
      <c r="J949" s="61">
        <f t="shared" si="487"/>
        <v>0.34679057545997405</v>
      </c>
      <c r="K949" s="61">
        <f t="shared" si="488"/>
        <v>-0.57256821752649634</v>
      </c>
      <c r="L949" s="61">
        <f t="shared" si="489"/>
        <v>-0.61026742897824293</v>
      </c>
      <c r="M949" s="61">
        <f t="shared" si="490"/>
        <v>1.5296262219647134</v>
      </c>
      <c r="N949" s="15"/>
      <c r="O949" s="15"/>
      <c r="P949" s="21">
        <f t="shared" si="458"/>
        <v>0.11559685848665802</v>
      </c>
      <c r="Q949" s="25">
        <f t="shared" si="491"/>
        <v>51.155968584866578</v>
      </c>
      <c r="R949" s="68">
        <v>3</v>
      </c>
      <c r="S949" s="68">
        <v>3</v>
      </c>
      <c r="T949" s="68">
        <v>19</v>
      </c>
      <c r="U949" s="68">
        <v>3</v>
      </c>
      <c r="V949" s="68">
        <v>4</v>
      </c>
      <c r="W949" s="68">
        <v>1</v>
      </c>
      <c r="X949" s="62">
        <f t="shared" si="492"/>
        <v>6</v>
      </c>
      <c r="Y949" s="63">
        <f t="shared" si="493"/>
        <v>28.217000000000002</v>
      </c>
      <c r="Z949" s="16"/>
      <c r="AA949" s="63">
        <f t="shared" si="494"/>
        <v>0.10372475855317896</v>
      </c>
      <c r="AB949" s="63">
        <f t="shared" si="495"/>
        <v>51.037247585531787</v>
      </c>
      <c r="AC949" s="34">
        <v>2</v>
      </c>
      <c r="AD949" s="34">
        <v>3</v>
      </c>
      <c r="AE949" s="34">
        <f t="shared" si="476"/>
        <v>5</v>
      </c>
      <c r="AF949" s="5">
        <f t="shared" si="477"/>
        <v>-0.56156133370750683</v>
      </c>
      <c r="AG949" s="5">
        <v>99</v>
      </c>
      <c r="AH949" s="5">
        <f t="shared" si="483"/>
        <v>201</v>
      </c>
      <c r="AI949" s="5">
        <f t="shared" si="479"/>
        <v>-0.22187829248356528</v>
      </c>
      <c r="AJ949" s="5"/>
      <c r="AK949" s="23">
        <f t="shared" si="480"/>
        <v>-0.39171981309553605</v>
      </c>
      <c r="AL949" s="23">
        <f t="shared" si="481"/>
        <v>46.082801869044637</v>
      </c>
      <c r="AM949" s="14">
        <v>4</v>
      </c>
      <c r="AN949" s="14">
        <v>4</v>
      </c>
      <c r="AO949" s="14">
        <v>3</v>
      </c>
      <c r="AP949" s="14">
        <v>3</v>
      </c>
      <c r="AQ949" s="14">
        <v>3</v>
      </c>
      <c r="AR949" s="14">
        <v>4</v>
      </c>
      <c r="AS949" s="6">
        <f t="shared" si="467"/>
        <v>21</v>
      </c>
      <c r="AT949" s="6">
        <f t="shared" si="468"/>
        <v>0.62983474426353547</v>
      </c>
      <c r="AU949" s="6">
        <f t="shared" si="469"/>
        <v>0.56903253960790645</v>
      </c>
      <c r="AV949" s="6">
        <f t="shared" si="470"/>
        <v>-0.82934496931989354</v>
      </c>
      <c r="AW949" s="6">
        <f t="shared" si="471"/>
        <v>-1.2620324046144913</v>
      </c>
      <c r="AX949" s="6">
        <f t="shared" si="472"/>
        <v>-0.81754681637338489</v>
      </c>
      <c r="AY949" s="6">
        <f t="shared" si="473"/>
        <v>0.25555636805068033</v>
      </c>
      <c r="AZ949" s="18"/>
      <c r="BA949" s="18"/>
      <c r="BB949" s="24">
        <f t="shared" si="474"/>
        <v>-0.24241675639760796</v>
      </c>
      <c r="BC949" s="24">
        <f t="shared" si="482"/>
        <v>47.575832436023923</v>
      </c>
      <c r="BD949" s="20">
        <f t="shared" si="475"/>
        <v>-0.41481495245330702</v>
      </c>
      <c r="BE949" s="8">
        <f t="shared" si="496"/>
        <v>-0.10370373811332675</v>
      </c>
      <c r="BF949" s="65">
        <f t="shared" si="497"/>
        <v>48.962962618866733</v>
      </c>
    </row>
    <row r="950" spans="1:58" customFormat="1">
      <c r="A950" s="68">
        <v>55141</v>
      </c>
      <c r="B950" s="74">
        <v>43615.4375</v>
      </c>
      <c r="C950" s="68" t="s">
        <v>12</v>
      </c>
      <c r="D950" s="68">
        <v>0.95</v>
      </c>
      <c r="E950" s="34">
        <f t="shared" si="484"/>
        <v>0.95</v>
      </c>
      <c r="F950" s="68">
        <v>3</v>
      </c>
      <c r="G950" s="34">
        <f t="shared" si="485"/>
        <v>3</v>
      </c>
      <c r="H950" s="68">
        <v>5</v>
      </c>
      <c r="I950" s="34">
        <f t="shared" si="486"/>
        <v>5</v>
      </c>
      <c r="J950" s="30">
        <f t="shared" si="487"/>
        <v>5.8587989652576278E-2</v>
      </c>
      <c r="K950" s="30">
        <f t="shared" si="488"/>
        <v>-0.86077080333389422</v>
      </c>
      <c r="L950" s="30">
        <f t="shared" si="489"/>
        <v>-0.61026742897824293</v>
      </c>
      <c r="M950" s="30">
        <f t="shared" si="490"/>
        <v>1.5296262219647134</v>
      </c>
      <c r="N950" s="1"/>
      <c r="O950" s="1"/>
      <c r="P950" s="21">
        <f t="shared" si="458"/>
        <v>1.9529329884192093E-2</v>
      </c>
      <c r="Q950" s="21">
        <f t="shared" si="491"/>
        <v>50.195293298841918</v>
      </c>
      <c r="R950" s="68">
        <v>3</v>
      </c>
      <c r="S950" s="68">
        <v>4</v>
      </c>
      <c r="T950" s="68">
        <v>20</v>
      </c>
      <c r="U950" s="68">
        <v>5</v>
      </c>
      <c r="V950" s="68">
        <v>6</v>
      </c>
      <c r="W950" s="68">
        <v>1</v>
      </c>
      <c r="X950" s="28">
        <f t="shared" si="492"/>
        <v>6</v>
      </c>
      <c r="Y950" s="22">
        <f t="shared" si="493"/>
        <v>33.277000000000001</v>
      </c>
      <c r="Z950" s="16"/>
      <c r="AA950" s="22">
        <f t="shared" si="494"/>
        <v>0.75848366979343218</v>
      </c>
      <c r="AB950" s="22">
        <f t="shared" si="495"/>
        <v>57.584836697934321</v>
      </c>
      <c r="AC950" s="34">
        <v>5</v>
      </c>
      <c r="AD950" s="34">
        <v>2</v>
      </c>
      <c r="AE950" s="34">
        <f t="shared" si="476"/>
        <v>7</v>
      </c>
      <c r="AF950" s="5">
        <f t="shared" si="477"/>
        <v>0.11348659462415214</v>
      </c>
      <c r="AG950" s="5">
        <v>99</v>
      </c>
      <c r="AH950" s="5">
        <f t="shared" si="483"/>
        <v>201</v>
      </c>
      <c r="AI950" s="5">
        <f t="shared" si="479"/>
        <v>-0.22187829248356528</v>
      </c>
      <c r="AJ950" s="5"/>
      <c r="AK950" s="23">
        <f t="shared" si="480"/>
        <v>-5.4195848929706567E-2</v>
      </c>
      <c r="AL950" s="23">
        <f t="shared" si="481"/>
        <v>49.458041510702934</v>
      </c>
      <c r="AM950" s="14">
        <v>4</v>
      </c>
      <c r="AN950" s="14">
        <v>3</v>
      </c>
      <c r="AO950" s="14">
        <v>4</v>
      </c>
      <c r="AP950" s="14">
        <v>4</v>
      </c>
      <c r="AQ950" s="14">
        <v>4</v>
      </c>
      <c r="AR950" s="14">
        <v>4</v>
      </c>
      <c r="AS950" s="6">
        <f t="shared" si="467"/>
        <v>23</v>
      </c>
      <c r="AT950" s="6">
        <f t="shared" si="468"/>
        <v>0.62983474426353547</v>
      </c>
      <c r="AU950" s="6">
        <f t="shared" si="469"/>
        <v>-0.52688198111843199</v>
      </c>
      <c r="AV950" s="6">
        <f t="shared" si="470"/>
        <v>0.2970787949802603</v>
      </c>
      <c r="AW950" s="6">
        <f t="shared" si="471"/>
        <v>-0.2620324046144914</v>
      </c>
      <c r="AX950" s="6">
        <f t="shared" si="472"/>
        <v>0.37758186298369223</v>
      </c>
      <c r="AY950" s="6">
        <f t="shared" si="473"/>
        <v>0.25555636805068033</v>
      </c>
      <c r="AZ950" s="18"/>
      <c r="BA950" s="18"/>
      <c r="BB950" s="24">
        <f t="shared" si="474"/>
        <v>0.1285228974242075</v>
      </c>
      <c r="BC950" s="24">
        <f t="shared" si="482"/>
        <v>51.285228974242074</v>
      </c>
      <c r="BD950" s="20">
        <f t="shared" si="475"/>
        <v>0.85234004817212528</v>
      </c>
      <c r="BE950" s="8">
        <f t="shared" si="496"/>
        <v>0.21308501204303132</v>
      </c>
      <c r="BF950" s="20">
        <f t="shared" si="497"/>
        <v>52.13085012043031</v>
      </c>
    </row>
    <row r="951" spans="1:58" customFormat="1">
      <c r="A951" s="34">
        <v>55141</v>
      </c>
      <c r="B951" s="35">
        <v>43615.61041666667</v>
      </c>
      <c r="C951" s="34" t="s">
        <v>4</v>
      </c>
      <c r="D951" s="34">
        <v>0.95</v>
      </c>
      <c r="E951" s="34">
        <f t="shared" si="484"/>
        <v>0.95</v>
      </c>
      <c r="F951" s="34">
        <v>3</v>
      </c>
      <c r="G951" s="34">
        <f t="shared" si="485"/>
        <v>3</v>
      </c>
      <c r="H951" s="34">
        <v>5</v>
      </c>
      <c r="I951" s="34">
        <f t="shared" si="486"/>
        <v>5</v>
      </c>
      <c r="J951" s="30">
        <f t="shared" si="487"/>
        <v>5.8587989652576278E-2</v>
      </c>
      <c r="K951" s="30">
        <f t="shared" si="488"/>
        <v>-0.86077080333389422</v>
      </c>
      <c r="L951" s="30">
        <f t="shared" si="489"/>
        <v>-0.61026742897824293</v>
      </c>
      <c r="M951" s="30">
        <f t="shared" si="490"/>
        <v>1.5296262219647134</v>
      </c>
      <c r="N951" s="1"/>
      <c r="O951" s="1"/>
      <c r="P951" s="21">
        <f t="shared" si="458"/>
        <v>1.9529329884192093E-2</v>
      </c>
      <c r="Q951" s="21">
        <f t="shared" si="491"/>
        <v>50.195293298841918</v>
      </c>
      <c r="R951" s="37">
        <v>3</v>
      </c>
      <c r="S951" s="37">
        <v>3</v>
      </c>
      <c r="T951" s="34">
        <v>8</v>
      </c>
      <c r="U951" s="34">
        <v>2</v>
      </c>
      <c r="V951" s="34">
        <v>2</v>
      </c>
      <c r="W951" s="34">
        <v>1</v>
      </c>
      <c r="X951" s="28">
        <f t="shared" si="492"/>
        <v>6</v>
      </c>
      <c r="Y951" s="22">
        <f t="shared" si="493"/>
        <v>14.572000000000001</v>
      </c>
      <c r="Z951" s="3"/>
      <c r="AA951" s="22">
        <f t="shared" si="494"/>
        <v>-1.661924518892129</v>
      </c>
      <c r="AB951" s="22">
        <f t="shared" si="495"/>
        <v>33.38075481107871</v>
      </c>
      <c r="AC951" s="34">
        <v>5</v>
      </c>
      <c r="AD951" s="34">
        <v>2</v>
      </c>
      <c r="AE951" s="34">
        <f t="shared" si="476"/>
        <v>7</v>
      </c>
      <c r="AF951" s="5">
        <f t="shared" si="477"/>
        <v>0.11348659462415214</v>
      </c>
      <c r="AG951" s="5">
        <v>99</v>
      </c>
      <c r="AH951" s="5">
        <f t="shared" si="483"/>
        <v>201</v>
      </c>
      <c r="AI951" s="5">
        <f t="shared" si="479"/>
        <v>-0.22187829248356528</v>
      </c>
      <c r="AJ951" s="5"/>
      <c r="AK951" s="23">
        <f t="shared" si="480"/>
        <v>-5.4195848929706567E-2</v>
      </c>
      <c r="AL951" s="23">
        <f t="shared" si="481"/>
        <v>49.458041510702934</v>
      </c>
      <c r="AM951" s="14">
        <v>4</v>
      </c>
      <c r="AN951" s="14">
        <v>3</v>
      </c>
      <c r="AO951" s="14">
        <v>4</v>
      </c>
      <c r="AP951" s="14">
        <v>4</v>
      </c>
      <c r="AQ951" s="14">
        <v>4</v>
      </c>
      <c r="AR951" s="14">
        <v>4</v>
      </c>
      <c r="AS951" s="6">
        <f t="shared" si="467"/>
        <v>23</v>
      </c>
      <c r="AT951" s="6">
        <f t="shared" si="468"/>
        <v>0.62983474426353547</v>
      </c>
      <c r="AU951" s="6">
        <f t="shared" si="469"/>
        <v>-0.52688198111843199</v>
      </c>
      <c r="AV951" s="6">
        <f t="shared" si="470"/>
        <v>0.2970787949802603</v>
      </c>
      <c r="AW951" s="6">
        <f t="shared" si="471"/>
        <v>-0.2620324046144914</v>
      </c>
      <c r="AX951" s="6">
        <f t="shared" si="472"/>
        <v>0.37758186298369223</v>
      </c>
      <c r="AY951" s="6">
        <f t="shared" si="473"/>
        <v>0.25555636805068033</v>
      </c>
      <c r="AZ951" s="6"/>
      <c r="BA951" s="6"/>
      <c r="BB951" s="24">
        <f t="shared" si="474"/>
        <v>0.1285228974242075</v>
      </c>
      <c r="BC951" s="24">
        <f t="shared" si="482"/>
        <v>51.285228974242074</v>
      </c>
      <c r="BD951" s="20">
        <f t="shared" si="475"/>
        <v>-1.568068140513436</v>
      </c>
      <c r="BE951" s="8">
        <f t="shared" si="496"/>
        <v>-0.392017035128359</v>
      </c>
      <c r="BF951" s="20">
        <f t="shared" si="497"/>
        <v>46.079829648716412</v>
      </c>
    </row>
    <row r="952" spans="1:58" customFormat="1">
      <c r="A952" s="34">
        <v>55141</v>
      </c>
      <c r="B952" s="35">
        <v>43615.731944444444</v>
      </c>
      <c r="C952" s="34" t="s">
        <v>5</v>
      </c>
      <c r="D952" s="34">
        <v>1.3</v>
      </c>
      <c r="E952" s="34">
        <f t="shared" si="484"/>
        <v>1.3</v>
      </c>
      <c r="F952" s="34">
        <v>3</v>
      </c>
      <c r="G952" s="34">
        <f t="shared" si="485"/>
        <v>3</v>
      </c>
      <c r="H952" s="34">
        <v>0</v>
      </c>
      <c r="I952" s="34">
        <f t="shared" si="486"/>
        <v>0</v>
      </c>
      <c r="J952" s="30">
        <f t="shared" si="487"/>
        <v>-2.1748758411847531</v>
      </c>
      <c r="K952" s="30">
        <f t="shared" si="488"/>
        <v>-0.57256821752649634</v>
      </c>
      <c r="L952" s="30">
        <f t="shared" si="489"/>
        <v>-0.61026742897824293</v>
      </c>
      <c r="M952" s="30">
        <f t="shared" si="490"/>
        <v>-0.99204019468001348</v>
      </c>
      <c r="N952" s="1"/>
      <c r="O952" s="1"/>
      <c r="P952" s="21">
        <f t="shared" si="458"/>
        <v>-0.72495861372825099</v>
      </c>
      <c r="Q952" s="21">
        <f t="shared" si="491"/>
        <v>42.750413862717494</v>
      </c>
      <c r="R952" s="37">
        <v>3</v>
      </c>
      <c r="S952" s="37">
        <v>3</v>
      </c>
      <c r="T952" s="34">
        <v>8</v>
      </c>
      <c r="U952" s="34">
        <v>2</v>
      </c>
      <c r="V952" s="34">
        <v>2</v>
      </c>
      <c r="W952" s="34">
        <v>1</v>
      </c>
      <c r="X952" s="28">
        <f t="shared" si="492"/>
        <v>6</v>
      </c>
      <c r="Y952" s="22">
        <f t="shared" si="493"/>
        <v>14.572000000000001</v>
      </c>
      <c r="Z952" s="3"/>
      <c r="AA952" s="22">
        <f t="shared" si="494"/>
        <v>-1.661924518892129</v>
      </c>
      <c r="AB952" s="22">
        <f t="shared" si="495"/>
        <v>33.38075481107871</v>
      </c>
      <c r="AC952" s="34">
        <v>5</v>
      </c>
      <c r="AD952" s="34">
        <v>2</v>
      </c>
      <c r="AE952" s="34">
        <f t="shared" si="476"/>
        <v>7</v>
      </c>
      <c r="AF952" s="5">
        <f t="shared" si="477"/>
        <v>0.11348659462415214</v>
      </c>
      <c r="AG952" s="5">
        <v>99</v>
      </c>
      <c r="AH952" s="5">
        <f t="shared" si="483"/>
        <v>201</v>
      </c>
      <c r="AI952" s="5">
        <f t="shared" si="479"/>
        <v>-0.22187829248356528</v>
      </c>
      <c r="AJ952" s="5"/>
      <c r="AK952" s="23">
        <f t="shared" si="480"/>
        <v>-5.4195848929706567E-2</v>
      </c>
      <c r="AL952" s="23">
        <f t="shared" si="481"/>
        <v>49.458041510702934</v>
      </c>
      <c r="AM952" s="14">
        <v>4</v>
      </c>
      <c r="AN952" s="14">
        <v>3</v>
      </c>
      <c r="AO952" s="14">
        <v>4</v>
      </c>
      <c r="AP952" s="14">
        <v>4</v>
      </c>
      <c r="AQ952" s="14">
        <v>4</v>
      </c>
      <c r="AR952" s="14">
        <v>4</v>
      </c>
      <c r="AS952" s="6">
        <f t="shared" si="467"/>
        <v>23</v>
      </c>
      <c r="AT952" s="6">
        <f t="shared" si="468"/>
        <v>0.62983474426353547</v>
      </c>
      <c r="AU952" s="6">
        <f t="shared" si="469"/>
        <v>-0.52688198111843199</v>
      </c>
      <c r="AV952" s="6">
        <f t="shared" si="470"/>
        <v>0.2970787949802603</v>
      </c>
      <c r="AW952" s="6">
        <f t="shared" si="471"/>
        <v>-0.2620324046144914</v>
      </c>
      <c r="AX952" s="6">
        <f t="shared" si="472"/>
        <v>0.37758186298369223</v>
      </c>
      <c r="AY952" s="6">
        <f t="shared" si="473"/>
        <v>0.25555636805068033</v>
      </c>
      <c r="AZ952" s="6"/>
      <c r="BA952" s="6"/>
      <c r="BB952" s="24">
        <f t="shared" si="474"/>
        <v>0.1285228974242075</v>
      </c>
      <c r="BC952" s="24">
        <f t="shared" si="482"/>
        <v>51.285228974242074</v>
      </c>
      <c r="BD952" s="20">
        <f t="shared" si="475"/>
        <v>-2.312556084125879</v>
      </c>
      <c r="BE952" s="8">
        <f t="shared" si="496"/>
        <v>-0.57813902103146975</v>
      </c>
      <c r="BF952" s="20">
        <f t="shared" si="497"/>
        <v>44.218609789685303</v>
      </c>
    </row>
    <row r="953" spans="1:58" s="9" customFormat="1" ht="15.75" thickBot="1">
      <c r="A953" s="60">
        <v>55141</v>
      </c>
      <c r="B953" s="72">
        <v>43615.854166666664</v>
      </c>
      <c r="C953" s="60" t="s">
        <v>6</v>
      </c>
      <c r="D953" s="60">
        <v>1.3</v>
      </c>
      <c r="E953" s="60">
        <f t="shared" si="484"/>
        <v>1.3</v>
      </c>
      <c r="F953" s="60">
        <v>3</v>
      </c>
      <c r="G953" s="60">
        <f t="shared" si="485"/>
        <v>3</v>
      </c>
      <c r="H953" s="60">
        <v>5</v>
      </c>
      <c r="I953" s="60">
        <f t="shared" si="486"/>
        <v>5</v>
      </c>
      <c r="J953" s="39">
        <f t="shared" si="487"/>
        <v>0.34679057545997405</v>
      </c>
      <c r="K953" s="39">
        <f t="shared" si="488"/>
        <v>-0.57256821752649634</v>
      </c>
      <c r="L953" s="39">
        <f t="shared" si="489"/>
        <v>-0.61026742897824293</v>
      </c>
      <c r="M953" s="39">
        <f t="shared" si="490"/>
        <v>1.5296262219647134</v>
      </c>
      <c r="N953" s="10"/>
      <c r="O953" s="10"/>
      <c r="P953" s="26">
        <f t="shared" si="458"/>
        <v>0.11559685848665802</v>
      </c>
      <c r="Q953" s="26">
        <f t="shared" si="491"/>
        <v>51.155968584866578</v>
      </c>
      <c r="R953" s="60">
        <v>5</v>
      </c>
      <c r="S953" s="60">
        <v>5</v>
      </c>
      <c r="T953" s="60">
        <v>19</v>
      </c>
      <c r="U953" s="60">
        <v>3</v>
      </c>
      <c r="V953" s="60">
        <v>4</v>
      </c>
      <c r="W953" s="60">
        <v>1</v>
      </c>
      <c r="X953" s="40">
        <f t="shared" si="492"/>
        <v>6</v>
      </c>
      <c r="Y953" s="41">
        <f t="shared" si="493"/>
        <v>30.115000000000002</v>
      </c>
      <c r="Z953" s="11"/>
      <c r="AA953" s="41">
        <f t="shared" si="494"/>
        <v>0.34932404976543208</v>
      </c>
      <c r="AB953" s="41">
        <f t="shared" si="495"/>
        <v>53.49324049765432</v>
      </c>
      <c r="AC953" s="60">
        <v>5</v>
      </c>
      <c r="AD953" s="60">
        <v>2</v>
      </c>
      <c r="AE953" s="34">
        <f t="shared" si="476"/>
        <v>7</v>
      </c>
      <c r="AF953" s="5">
        <f t="shared" si="477"/>
        <v>0.11348659462415214</v>
      </c>
      <c r="AG953" s="5">
        <v>99</v>
      </c>
      <c r="AH953" s="5">
        <f t="shared" si="483"/>
        <v>201</v>
      </c>
      <c r="AI953" s="5">
        <f t="shared" si="479"/>
        <v>-0.22187829248356528</v>
      </c>
      <c r="AJ953" s="12"/>
      <c r="AK953" s="23">
        <f t="shared" si="480"/>
        <v>-5.4195848929706567E-2</v>
      </c>
      <c r="AL953" s="23">
        <f t="shared" si="481"/>
        <v>49.458041510702934</v>
      </c>
      <c r="AM953" s="9">
        <v>4</v>
      </c>
      <c r="AN953" s="9">
        <v>3</v>
      </c>
      <c r="AO953" s="9">
        <v>4</v>
      </c>
      <c r="AP953" s="9">
        <v>4</v>
      </c>
      <c r="AQ953" s="9">
        <v>4</v>
      </c>
      <c r="AR953" s="9">
        <v>4</v>
      </c>
      <c r="AS953" s="13">
        <f t="shared" si="467"/>
        <v>23</v>
      </c>
      <c r="AT953" s="13">
        <f t="shared" si="468"/>
        <v>0.62983474426353547</v>
      </c>
      <c r="AU953" s="13">
        <f t="shared" si="469"/>
        <v>-0.52688198111843199</v>
      </c>
      <c r="AV953" s="13">
        <f t="shared" si="470"/>
        <v>0.2970787949802603</v>
      </c>
      <c r="AW953" s="13">
        <f t="shared" si="471"/>
        <v>-0.2620324046144914</v>
      </c>
      <c r="AX953" s="13">
        <f t="shared" si="472"/>
        <v>0.37758186298369223</v>
      </c>
      <c r="AY953" s="13">
        <f t="shared" si="473"/>
        <v>0.25555636805068033</v>
      </c>
      <c r="AZ953" s="13"/>
      <c r="BA953" s="13"/>
      <c r="BB953" s="43">
        <f t="shared" si="474"/>
        <v>0.1285228974242075</v>
      </c>
      <c r="BC953" s="43">
        <f t="shared" si="482"/>
        <v>51.285228974242074</v>
      </c>
      <c r="BD953" s="45">
        <f t="shared" si="475"/>
        <v>0.53924795674659098</v>
      </c>
      <c r="BE953" s="44">
        <f t="shared" si="496"/>
        <v>0.13481198918664775</v>
      </c>
      <c r="BF953" s="45">
        <f t="shared" si="497"/>
        <v>51.348119891866475</v>
      </c>
    </row>
    <row r="954" spans="1:58" customFormat="1">
      <c r="A954" s="34">
        <v>55142</v>
      </c>
      <c r="B954" s="35">
        <v>43609.4375</v>
      </c>
      <c r="C954" s="34" t="s">
        <v>3</v>
      </c>
      <c r="D954" s="34">
        <v>1.5</v>
      </c>
      <c r="E954" s="34">
        <f t="shared" si="484"/>
        <v>1.5</v>
      </c>
      <c r="F954" s="34">
        <v>5</v>
      </c>
      <c r="G954" s="34">
        <f t="shared" si="485"/>
        <v>5</v>
      </c>
      <c r="H954" s="34">
        <v>5</v>
      </c>
      <c r="I954" s="34">
        <f t="shared" si="486"/>
        <v>5</v>
      </c>
      <c r="J954" s="30">
        <f t="shared" si="487"/>
        <v>2.6170450104596821</v>
      </c>
      <c r="K954" s="30">
        <f t="shared" si="488"/>
        <v>-0.40788102563655476</v>
      </c>
      <c r="L954" s="30">
        <f t="shared" si="489"/>
        <v>1.4952998141315237</v>
      </c>
      <c r="M954" s="30">
        <f t="shared" si="490"/>
        <v>1.5296262219647134</v>
      </c>
      <c r="N954" s="1"/>
      <c r="O954" s="1"/>
      <c r="P954" s="21">
        <f t="shared" si="458"/>
        <v>0.87234833681989399</v>
      </c>
      <c r="Q954" s="21">
        <f t="shared" si="491"/>
        <v>58.723483368198941</v>
      </c>
      <c r="R954" s="37">
        <v>3</v>
      </c>
      <c r="S954" s="37">
        <v>3</v>
      </c>
      <c r="T954" s="34">
        <v>8</v>
      </c>
      <c r="U954" s="34">
        <v>2</v>
      </c>
      <c r="V954" s="34">
        <v>2</v>
      </c>
      <c r="W954" s="34">
        <v>1</v>
      </c>
      <c r="X954" s="28">
        <f t="shared" si="492"/>
        <v>6</v>
      </c>
      <c r="Y954" s="22">
        <f t="shared" si="493"/>
        <v>14.572000000000001</v>
      </c>
      <c r="Z954" s="3"/>
      <c r="AA954" s="22">
        <f t="shared" si="494"/>
        <v>-1.661924518892129</v>
      </c>
      <c r="AB954" s="22">
        <f t="shared" si="495"/>
        <v>33.38075481107871</v>
      </c>
      <c r="AC954" s="37">
        <v>3</v>
      </c>
      <c r="AD954" s="34">
        <v>0</v>
      </c>
      <c r="AE954" s="34">
        <f t="shared" si="476"/>
        <v>3</v>
      </c>
      <c r="AF954" s="5">
        <f t="shared" si="477"/>
        <v>-1.2366092620391658</v>
      </c>
      <c r="AG954" s="5">
        <v>100</v>
      </c>
      <c r="AH954" s="5">
        <f>300-AG954</f>
        <v>200</v>
      </c>
      <c r="AI954" s="5">
        <f t="shared" si="479"/>
        <v>-0.24041057758315632</v>
      </c>
      <c r="AJ954" s="5"/>
      <c r="AK954" s="23">
        <f t="shared" si="480"/>
        <v>-0.7385099198111611</v>
      </c>
      <c r="AL954" s="23">
        <f t="shared" si="481"/>
        <v>42.614900801888389</v>
      </c>
      <c r="AM954" s="37">
        <v>4</v>
      </c>
      <c r="AN954" s="37">
        <v>4</v>
      </c>
      <c r="AO954" s="37">
        <v>3</v>
      </c>
      <c r="AP954" s="37">
        <v>4</v>
      </c>
      <c r="AQ954" s="37">
        <v>4</v>
      </c>
      <c r="AR954" s="37">
        <v>4</v>
      </c>
      <c r="AS954" s="6">
        <f t="shared" si="467"/>
        <v>23</v>
      </c>
      <c r="AT954" s="6">
        <f t="shared" si="468"/>
        <v>0.62983474426353547</v>
      </c>
      <c r="AU954" s="6">
        <f t="shared" si="469"/>
        <v>0.56903253960790645</v>
      </c>
      <c r="AV954" s="6">
        <f t="shared" si="470"/>
        <v>-0.82934496931989354</v>
      </c>
      <c r="AW954" s="6">
        <f t="shared" si="471"/>
        <v>-0.2620324046144914</v>
      </c>
      <c r="AX954" s="6">
        <f t="shared" si="472"/>
        <v>0.37758186298369223</v>
      </c>
      <c r="AY954" s="6">
        <f t="shared" si="473"/>
        <v>0.25555636805068033</v>
      </c>
      <c r="AZ954" s="6"/>
      <c r="BA954" s="6"/>
      <c r="BB954" s="24">
        <f t="shared" si="474"/>
        <v>0.12343802349523825</v>
      </c>
      <c r="BC954" s="24">
        <f t="shared" si="482"/>
        <v>51.234380234952383</v>
      </c>
      <c r="BD954" s="20">
        <f t="shared" si="475"/>
        <v>-1.4046480783881576</v>
      </c>
      <c r="BE954" s="8">
        <f t="shared" si="496"/>
        <v>-0.35116201959703941</v>
      </c>
      <c r="BF954" s="20">
        <f t="shared" si="497"/>
        <v>46.488379804029606</v>
      </c>
    </row>
    <row r="955" spans="1:58" customFormat="1">
      <c r="A955" s="34">
        <v>55142</v>
      </c>
      <c r="B955" s="35">
        <v>43609.586805555555</v>
      </c>
      <c r="C955" s="34" t="s">
        <v>4</v>
      </c>
      <c r="D955" s="34">
        <v>3.5</v>
      </c>
      <c r="E955" s="34">
        <f t="shared" si="484"/>
        <v>3.5</v>
      </c>
      <c r="F955" s="34">
        <v>4</v>
      </c>
      <c r="G955" s="34">
        <f t="shared" si="485"/>
        <v>4</v>
      </c>
      <c r="H955" s="34">
        <v>0</v>
      </c>
      <c r="I955" s="34">
        <f t="shared" si="486"/>
        <v>0</v>
      </c>
      <c r="J955" s="30">
        <f t="shared" si="487"/>
        <v>0.68946689115948812</v>
      </c>
      <c r="K955" s="30">
        <f t="shared" si="488"/>
        <v>1.2389908932628613</v>
      </c>
      <c r="L955" s="30">
        <f t="shared" si="489"/>
        <v>0.44251619257664032</v>
      </c>
      <c r="M955" s="30">
        <f t="shared" si="490"/>
        <v>-0.99204019468001348</v>
      </c>
      <c r="N955" s="1"/>
      <c r="O955" s="1"/>
      <c r="P955" s="21">
        <f t="shared" si="458"/>
        <v>0.22982229705316271</v>
      </c>
      <c r="Q955" s="21">
        <f t="shared" si="491"/>
        <v>52.298222970531626</v>
      </c>
      <c r="R955" s="37">
        <v>3</v>
      </c>
      <c r="S955" s="37">
        <v>3</v>
      </c>
      <c r="T955" s="34">
        <v>8</v>
      </c>
      <c r="U955" s="34">
        <v>2</v>
      </c>
      <c r="V955" s="34">
        <v>2</v>
      </c>
      <c r="W955" s="34">
        <v>1</v>
      </c>
      <c r="X955" s="28">
        <f t="shared" si="492"/>
        <v>6</v>
      </c>
      <c r="Y955" s="22">
        <f t="shared" si="493"/>
        <v>14.572000000000001</v>
      </c>
      <c r="Z955" s="3"/>
      <c r="AA955" s="22">
        <f t="shared" si="494"/>
        <v>-1.661924518892129</v>
      </c>
      <c r="AB955" s="22">
        <f t="shared" si="495"/>
        <v>33.38075481107871</v>
      </c>
      <c r="AC955" s="37">
        <v>3</v>
      </c>
      <c r="AD955" s="34">
        <v>0</v>
      </c>
      <c r="AE955" s="34">
        <f t="shared" si="476"/>
        <v>3</v>
      </c>
      <c r="AF955" s="5">
        <f t="shared" si="477"/>
        <v>-1.2366092620391658</v>
      </c>
      <c r="AG955" s="5">
        <v>100</v>
      </c>
      <c r="AH955" s="5">
        <f t="shared" ref="AH955:AH981" si="498">300-AG955</f>
        <v>200</v>
      </c>
      <c r="AI955" s="5">
        <f t="shared" si="479"/>
        <v>-0.24041057758315632</v>
      </c>
      <c r="AJ955" s="5"/>
      <c r="AK955" s="23">
        <f t="shared" si="480"/>
        <v>-0.7385099198111611</v>
      </c>
      <c r="AL955" s="23">
        <f t="shared" si="481"/>
        <v>42.614900801888389</v>
      </c>
      <c r="AM955" s="37">
        <v>4</v>
      </c>
      <c r="AN955" s="37">
        <v>4</v>
      </c>
      <c r="AO955" s="37">
        <v>3</v>
      </c>
      <c r="AP955" s="37">
        <v>4</v>
      </c>
      <c r="AQ955" s="37">
        <v>4</v>
      </c>
      <c r="AR955" s="37">
        <v>4</v>
      </c>
      <c r="AS955" s="6">
        <f t="shared" si="467"/>
        <v>23</v>
      </c>
      <c r="AT955" s="6">
        <f t="shared" si="468"/>
        <v>0.62983474426353547</v>
      </c>
      <c r="AU955" s="6">
        <f t="shared" si="469"/>
        <v>0.56903253960790645</v>
      </c>
      <c r="AV955" s="6">
        <f t="shared" si="470"/>
        <v>-0.82934496931989354</v>
      </c>
      <c r="AW955" s="6">
        <f t="shared" si="471"/>
        <v>-0.2620324046144914</v>
      </c>
      <c r="AX955" s="6">
        <f t="shared" si="472"/>
        <v>0.37758186298369223</v>
      </c>
      <c r="AY955" s="6">
        <f t="shared" si="473"/>
        <v>0.25555636805068033</v>
      </c>
      <c r="AZ955" s="6"/>
      <c r="BA955" s="6"/>
      <c r="BB955" s="24">
        <f t="shared" si="474"/>
        <v>0.12343802349523825</v>
      </c>
      <c r="BC955" s="24">
        <f t="shared" si="482"/>
        <v>51.234380234952383</v>
      </c>
      <c r="BD955" s="20">
        <f t="shared" si="475"/>
        <v>-2.047174118154889</v>
      </c>
      <c r="BE955" s="8">
        <f t="shared" si="496"/>
        <v>-0.51179352953872226</v>
      </c>
      <c r="BF955" s="20">
        <f t="shared" si="497"/>
        <v>44.88206470461278</v>
      </c>
    </row>
    <row r="956" spans="1:58" customFormat="1">
      <c r="A956" s="34">
        <v>55142</v>
      </c>
      <c r="B956" s="35">
        <v>43609.779861111114</v>
      </c>
      <c r="C956" s="34" t="s">
        <v>5</v>
      </c>
      <c r="D956" s="34">
        <v>1.3</v>
      </c>
      <c r="E956" s="34">
        <f t="shared" si="484"/>
        <v>1.3</v>
      </c>
      <c r="F956" s="34">
        <v>3</v>
      </c>
      <c r="G956" s="34">
        <f t="shared" si="485"/>
        <v>3</v>
      </c>
      <c r="H956" s="34">
        <v>4</v>
      </c>
      <c r="I956" s="34">
        <f t="shared" si="486"/>
        <v>4</v>
      </c>
      <c r="J956" s="30">
        <f t="shared" si="487"/>
        <v>-0.15754270786897129</v>
      </c>
      <c r="K956" s="30">
        <f t="shared" si="488"/>
        <v>-0.57256821752649634</v>
      </c>
      <c r="L956" s="30">
        <f t="shared" si="489"/>
        <v>-0.61026742897824293</v>
      </c>
      <c r="M956" s="30">
        <f t="shared" si="490"/>
        <v>1.0252929386357681</v>
      </c>
      <c r="N956" s="1"/>
      <c r="O956" s="1"/>
      <c r="P956" s="21">
        <f t="shared" si="458"/>
        <v>-5.2514235956323763E-2</v>
      </c>
      <c r="Q956" s="21">
        <f t="shared" si="491"/>
        <v>49.47485764043676</v>
      </c>
      <c r="R956" s="37">
        <v>3</v>
      </c>
      <c r="S956" s="37">
        <v>3</v>
      </c>
      <c r="T956" s="34">
        <v>8</v>
      </c>
      <c r="U956" s="34">
        <v>2</v>
      </c>
      <c r="V956" s="34">
        <v>2</v>
      </c>
      <c r="W956" s="34">
        <v>1</v>
      </c>
      <c r="X956" s="28">
        <f t="shared" si="492"/>
        <v>6</v>
      </c>
      <c r="Y956" s="22">
        <f t="shared" si="493"/>
        <v>14.572000000000001</v>
      </c>
      <c r="Z956" s="3"/>
      <c r="AA956" s="22">
        <f t="shared" si="494"/>
        <v>-1.661924518892129</v>
      </c>
      <c r="AB956" s="22">
        <f t="shared" si="495"/>
        <v>33.38075481107871</v>
      </c>
      <c r="AC956" s="37">
        <v>3</v>
      </c>
      <c r="AD956" s="34">
        <v>0</v>
      </c>
      <c r="AE956" s="34">
        <f t="shared" si="476"/>
        <v>3</v>
      </c>
      <c r="AF956" s="5">
        <f t="shared" si="477"/>
        <v>-1.2366092620391658</v>
      </c>
      <c r="AG956" s="5">
        <v>100</v>
      </c>
      <c r="AH956" s="5">
        <f t="shared" si="498"/>
        <v>200</v>
      </c>
      <c r="AI956" s="5">
        <f t="shared" si="479"/>
        <v>-0.24041057758315632</v>
      </c>
      <c r="AJ956" s="5"/>
      <c r="AK956" s="23">
        <f t="shared" si="480"/>
        <v>-0.7385099198111611</v>
      </c>
      <c r="AL956" s="23">
        <f t="shared" si="481"/>
        <v>42.614900801888389</v>
      </c>
      <c r="AM956" s="37">
        <v>4</v>
      </c>
      <c r="AN956" s="37">
        <v>4</v>
      </c>
      <c r="AO956" s="37">
        <v>3</v>
      </c>
      <c r="AP956" s="37">
        <v>4</v>
      </c>
      <c r="AQ956" s="37">
        <v>4</v>
      </c>
      <c r="AR956" s="37">
        <v>4</v>
      </c>
      <c r="AS956" s="6">
        <f t="shared" si="467"/>
        <v>23</v>
      </c>
      <c r="AT956" s="6">
        <f t="shared" si="468"/>
        <v>0.62983474426353547</v>
      </c>
      <c r="AU956" s="6">
        <f t="shared" si="469"/>
        <v>0.56903253960790645</v>
      </c>
      <c r="AV956" s="6">
        <f t="shared" si="470"/>
        <v>-0.82934496931989354</v>
      </c>
      <c r="AW956" s="6">
        <f t="shared" si="471"/>
        <v>-0.2620324046144914</v>
      </c>
      <c r="AX956" s="6">
        <f t="shared" si="472"/>
        <v>0.37758186298369223</v>
      </c>
      <c r="AY956" s="6">
        <f t="shared" si="473"/>
        <v>0.25555636805068033</v>
      </c>
      <c r="AZ956" s="6"/>
      <c r="BA956" s="6"/>
      <c r="BB956" s="24">
        <f t="shared" si="474"/>
        <v>0.12343802349523825</v>
      </c>
      <c r="BC956" s="24">
        <f t="shared" si="482"/>
        <v>51.234380234952383</v>
      </c>
      <c r="BD956" s="20">
        <f t="shared" si="475"/>
        <v>-2.3295106511643753</v>
      </c>
      <c r="BE956" s="8">
        <f t="shared" si="496"/>
        <v>-0.58237766279109382</v>
      </c>
      <c r="BF956" s="20">
        <f t="shared" si="497"/>
        <v>44.176223372089062</v>
      </c>
    </row>
    <row r="957" spans="1:58" customFormat="1">
      <c r="A957" s="34">
        <v>55142</v>
      </c>
      <c r="B957" s="35"/>
      <c r="C957" s="34" t="s">
        <v>54</v>
      </c>
      <c r="D957" s="37">
        <v>1.84</v>
      </c>
      <c r="E957" s="37">
        <f t="shared" si="484"/>
        <v>1.84</v>
      </c>
      <c r="F957" s="37">
        <v>4</v>
      </c>
      <c r="G957" s="37">
        <f t="shared" si="485"/>
        <v>4</v>
      </c>
      <c r="H957" s="37">
        <v>3</v>
      </c>
      <c r="I957" s="1">
        <f t="shared" si="486"/>
        <v>3</v>
      </c>
      <c r="J957" s="30">
        <f t="shared" si="487"/>
        <v>0.83556304845980911</v>
      </c>
      <c r="K957" s="30">
        <f t="shared" si="488"/>
        <v>-0.12791279942365397</v>
      </c>
      <c r="L957" s="30">
        <f t="shared" si="489"/>
        <v>0.44251619257664032</v>
      </c>
      <c r="M957" s="30">
        <f t="shared" si="490"/>
        <v>0.52095965530682276</v>
      </c>
      <c r="N957" s="1"/>
      <c r="O957" s="1"/>
      <c r="P957" s="21">
        <f t="shared" si="458"/>
        <v>0.27852101615326968</v>
      </c>
      <c r="Q957" s="21">
        <f t="shared" si="491"/>
        <v>52.785210161532696</v>
      </c>
      <c r="R957" s="37">
        <v>3</v>
      </c>
      <c r="S957" s="37">
        <v>3</v>
      </c>
      <c r="T957" s="34">
        <v>8</v>
      </c>
      <c r="U957" s="34">
        <v>2</v>
      </c>
      <c r="V957" s="34">
        <v>2</v>
      </c>
      <c r="W957" s="34">
        <v>1</v>
      </c>
      <c r="X957" s="28">
        <f t="shared" si="492"/>
        <v>6</v>
      </c>
      <c r="Y957" s="22">
        <f t="shared" si="493"/>
        <v>14.572000000000001</v>
      </c>
      <c r="Z957" s="3"/>
      <c r="AA957" s="22">
        <f t="shared" si="494"/>
        <v>-1.661924518892129</v>
      </c>
      <c r="AB957" s="22">
        <f t="shared" si="495"/>
        <v>33.38075481107871</v>
      </c>
      <c r="AC957" s="37">
        <v>3</v>
      </c>
      <c r="AD957" s="34">
        <v>0</v>
      </c>
      <c r="AE957" s="34">
        <f t="shared" si="476"/>
        <v>3</v>
      </c>
      <c r="AF957" s="5">
        <f t="shared" si="477"/>
        <v>-1.2366092620391658</v>
      </c>
      <c r="AG957" s="5">
        <v>100</v>
      </c>
      <c r="AH957" s="5">
        <f t="shared" si="498"/>
        <v>200</v>
      </c>
      <c r="AI957" s="5">
        <f t="shared" si="479"/>
        <v>-0.24041057758315632</v>
      </c>
      <c r="AJ957" s="5"/>
      <c r="AK957" s="23">
        <f t="shared" si="480"/>
        <v>-0.7385099198111611</v>
      </c>
      <c r="AL957" s="23">
        <f t="shared" si="481"/>
        <v>42.614900801888389</v>
      </c>
      <c r="AM957" s="37">
        <v>4</v>
      </c>
      <c r="AN957" s="37">
        <v>4</v>
      </c>
      <c r="AO957" s="37">
        <v>3</v>
      </c>
      <c r="AP957" s="37">
        <v>4</v>
      </c>
      <c r="AQ957" s="37">
        <v>4</v>
      </c>
      <c r="AR957" s="37">
        <v>4</v>
      </c>
      <c r="AS957" s="6">
        <f t="shared" si="467"/>
        <v>23</v>
      </c>
      <c r="AT957" s="6">
        <f t="shared" si="468"/>
        <v>0.62983474426353547</v>
      </c>
      <c r="AU957" s="6">
        <f t="shared" si="469"/>
        <v>0.56903253960790645</v>
      </c>
      <c r="AV957" s="6">
        <f t="shared" si="470"/>
        <v>-0.82934496931989354</v>
      </c>
      <c r="AW957" s="6">
        <f t="shared" si="471"/>
        <v>-0.2620324046144914</v>
      </c>
      <c r="AX957" s="6">
        <f t="shared" si="472"/>
        <v>0.37758186298369223</v>
      </c>
      <c r="AY957" s="6">
        <f t="shared" si="473"/>
        <v>0.25555636805068033</v>
      </c>
      <c r="AZ957" s="6"/>
      <c r="BA957" s="6"/>
      <c r="BB957" s="24">
        <f t="shared" si="474"/>
        <v>0.12343802349523825</v>
      </c>
      <c r="BC957" s="24">
        <f t="shared" si="482"/>
        <v>51.234380234952383</v>
      </c>
      <c r="BD957" s="20">
        <f t="shared" si="475"/>
        <v>-1.9984753990547821</v>
      </c>
      <c r="BE957" s="8">
        <f t="shared" si="496"/>
        <v>-0.49961884976369553</v>
      </c>
      <c r="BF957" s="20">
        <f t="shared" si="497"/>
        <v>45.003811502363043</v>
      </c>
    </row>
    <row r="958" spans="1:58" customFormat="1">
      <c r="A958" s="68">
        <v>55142</v>
      </c>
      <c r="B958" s="74">
        <v>43610.4375</v>
      </c>
      <c r="C958" s="68" t="s">
        <v>7</v>
      </c>
      <c r="D958" s="68">
        <v>1.3</v>
      </c>
      <c r="E958" s="1">
        <f t="shared" si="484"/>
        <v>1.3</v>
      </c>
      <c r="F958" s="68">
        <v>3</v>
      </c>
      <c r="G958" s="1">
        <f t="shared" ref="G958:G1021" si="499">IF(F958=999,0,F958)</f>
        <v>3</v>
      </c>
      <c r="H958" s="68">
        <v>4</v>
      </c>
      <c r="I958" s="1">
        <f t="shared" ref="I958:I1021" si="500">IF(H958=999,0,H958)</f>
        <v>4</v>
      </c>
      <c r="J958" s="30">
        <f t="shared" ref="J958:J1021" si="501">SUM(K958,L958,M958)</f>
        <v>-0.15754270786897129</v>
      </c>
      <c r="K958" s="30">
        <f t="shared" ref="K958:K1021" si="502">(E958-$N$4)/$O$4</f>
        <v>-0.57256821752649634</v>
      </c>
      <c r="L958" s="30">
        <f t="shared" ref="L958:L1021" si="503">(G958-$N$6)/$O$6</f>
        <v>-0.61026742897824293</v>
      </c>
      <c r="M958" s="30">
        <f t="shared" ref="M958:M1021" si="504">(I958-$N$8)/$O$8</f>
        <v>1.0252929386357681</v>
      </c>
      <c r="N958" s="1"/>
      <c r="O958" s="1"/>
      <c r="P958" s="21">
        <f t="shared" ref="P958:P1021" si="505">(SUM(K958:M958)/3)</f>
        <v>-5.2514235956323763E-2</v>
      </c>
      <c r="Q958" s="21">
        <f t="shared" ref="Q958:Q1021" si="506">50+(P958*10)</f>
        <v>49.47485764043676</v>
      </c>
      <c r="R958" s="68">
        <v>4</v>
      </c>
      <c r="S958" s="68">
        <v>4</v>
      </c>
      <c r="T958" s="68">
        <v>18</v>
      </c>
      <c r="U958" s="68">
        <v>5</v>
      </c>
      <c r="V958" s="68">
        <v>5</v>
      </c>
      <c r="W958" s="68">
        <v>2</v>
      </c>
      <c r="X958" s="28">
        <f t="shared" ref="X958:X1021" si="507">IF(W958=1,6,7-W958)</f>
        <v>5</v>
      </c>
      <c r="Y958" s="22">
        <f t="shared" ref="Y958:Y1021" si="508">IF(R958=999,0,R958*0.546)+IF(S958=999,0,S958*0.403)+(T958*0.989)+(U958*0.902)+(V958*0.932)+(W958*0.145)</f>
        <v>31.057999999999996</v>
      </c>
      <c r="Z958" s="16"/>
      <c r="AA958" s="22">
        <f t="shared" ref="AA958:AA1021" si="509">(Y958-$Z$2)/$Z$4</f>
        <v>0.47134730140566039</v>
      </c>
      <c r="AB958" s="22">
        <f t="shared" ref="AB958:AB1021" si="510">50+(10*AA958)</f>
        <v>54.713473014056603</v>
      </c>
      <c r="AC958" s="34">
        <v>3</v>
      </c>
      <c r="AD958" s="34">
        <v>0</v>
      </c>
      <c r="AE958" s="34">
        <f t="shared" si="476"/>
        <v>3</v>
      </c>
      <c r="AF958" s="5">
        <f t="shared" si="477"/>
        <v>-1.2366092620391658</v>
      </c>
      <c r="AG958" s="5">
        <v>100</v>
      </c>
      <c r="AH958" s="5">
        <f t="shared" si="498"/>
        <v>200</v>
      </c>
      <c r="AI958" s="5">
        <f t="shared" si="479"/>
        <v>-0.24041057758315632</v>
      </c>
      <c r="AJ958" s="5"/>
      <c r="AK958" s="23">
        <f t="shared" si="480"/>
        <v>-0.7385099198111611</v>
      </c>
      <c r="AL958" s="23">
        <f t="shared" si="481"/>
        <v>42.614900801888389</v>
      </c>
      <c r="AM958">
        <v>4</v>
      </c>
      <c r="AN958">
        <v>4</v>
      </c>
      <c r="AO958">
        <v>4</v>
      </c>
      <c r="AP958">
        <v>4</v>
      </c>
      <c r="AQ958">
        <v>4</v>
      </c>
      <c r="AR958">
        <v>4</v>
      </c>
      <c r="AS958" s="6">
        <f t="shared" si="467"/>
        <v>24</v>
      </c>
      <c r="AT958" s="6">
        <f t="shared" si="468"/>
        <v>0.62983474426353547</v>
      </c>
      <c r="AU958" s="6">
        <f t="shared" si="469"/>
        <v>0.56903253960790645</v>
      </c>
      <c r="AV958" s="6">
        <f t="shared" si="470"/>
        <v>0.2970787949802603</v>
      </c>
      <c r="AW958" s="6">
        <f t="shared" si="471"/>
        <v>-0.2620324046144914</v>
      </c>
      <c r="AX958" s="6">
        <f t="shared" si="472"/>
        <v>0.37758186298369223</v>
      </c>
      <c r="AY958" s="6">
        <f t="shared" si="473"/>
        <v>0.25555636805068033</v>
      </c>
      <c r="AZ958" s="18"/>
      <c r="BA958" s="18"/>
      <c r="BB958" s="24">
        <f t="shared" si="474"/>
        <v>0.3111753175452639</v>
      </c>
      <c r="BC958" s="24">
        <f t="shared" si="482"/>
        <v>53.111753175452641</v>
      </c>
      <c r="BD958" s="20">
        <f t="shared" si="475"/>
        <v>-8.5015368165605731E-3</v>
      </c>
      <c r="BE958" s="8">
        <f t="shared" ref="BE958:BE1021" si="511">BD958/4</f>
        <v>-2.1253842041401433E-3</v>
      </c>
      <c r="BF958" s="20">
        <f t="shared" ref="BF958:BF1021" si="512">50+(BE958*10)</f>
        <v>49.978746157958597</v>
      </c>
    </row>
    <row r="959" spans="1:58" customFormat="1">
      <c r="A959" s="34">
        <v>55142</v>
      </c>
      <c r="B959" s="35">
        <v>43610.601388888892</v>
      </c>
      <c r="C959" s="34" t="s">
        <v>4</v>
      </c>
      <c r="D959" s="34">
        <v>1.5</v>
      </c>
      <c r="E959" s="1">
        <f t="shared" si="484"/>
        <v>1.5</v>
      </c>
      <c r="F959" s="34">
        <v>4</v>
      </c>
      <c r="G959" s="1">
        <f t="shared" si="499"/>
        <v>4</v>
      </c>
      <c r="H959" s="34">
        <v>0</v>
      </c>
      <c r="I959" s="1">
        <f t="shared" si="500"/>
        <v>0</v>
      </c>
      <c r="J959" s="30">
        <f t="shared" si="501"/>
        <v>-0.95740502773992797</v>
      </c>
      <c r="K959" s="30">
        <f t="shared" si="502"/>
        <v>-0.40788102563655476</v>
      </c>
      <c r="L959" s="30">
        <f t="shared" si="503"/>
        <v>0.44251619257664032</v>
      </c>
      <c r="M959" s="30">
        <f t="shared" si="504"/>
        <v>-0.99204019468001348</v>
      </c>
      <c r="N959" s="1"/>
      <c r="O959" s="1"/>
      <c r="P959" s="21">
        <f t="shared" si="505"/>
        <v>-0.31913500924664268</v>
      </c>
      <c r="Q959" s="21">
        <f t="shared" si="506"/>
        <v>46.808649907533571</v>
      </c>
      <c r="R959" s="37">
        <v>3</v>
      </c>
      <c r="S959" s="37">
        <v>3</v>
      </c>
      <c r="T959" s="34">
        <v>8</v>
      </c>
      <c r="U959" s="34">
        <v>2</v>
      </c>
      <c r="V959" s="34">
        <v>2</v>
      </c>
      <c r="W959" s="34">
        <v>1</v>
      </c>
      <c r="X959" s="28">
        <f t="shared" si="507"/>
        <v>6</v>
      </c>
      <c r="Y959" s="22">
        <f t="shared" si="508"/>
        <v>14.572000000000001</v>
      </c>
      <c r="Z959" s="3"/>
      <c r="AA959" s="22">
        <f t="shared" si="509"/>
        <v>-1.661924518892129</v>
      </c>
      <c r="AB959" s="22">
        <f t="shared" si="510"/>
        <v>33.38075481107871</v>
      </c>
      <c r="AC959" s="34">
        <v>3</v>
      </c>
      <c r="AD959" s="34">
        <v>0</v>
      </c>
      <c r="AE959" s="34">
        <f t="shared" si="476"/>
        <v>3</v>
      </c>
      <c r="AF959" s="5">
        <f t="shared" si="477"/>
        <v>-1.2366092620391658</v>
      </c>
      <c r="AG959" s="5">
        <v>100</v>
      </c>
      <c r="AH959" s="5">
        <f t="shared" si="498"/>
        <v>200</v>
      </c>
      <c r="AI959" s="5">
        <f t="shared" si="479"/>
        <v>-0.24041057758315632</v>
      </c>
      <c r="AJ959" s="5"/>
      <c r="AK959" s="23">
        <f t="shared" si="480"/>
        <v>-0.7385099198111611</v>
      </c>
      <c r="AL959" s="23">
        <f t="shared" si="481"/>
        <v>42.614900801888389</v>
      </c>
      <c r="AM959">
        <v>4</v>
      </c>
      <c r="AN959">
        <v>4</v>
      </c>
      <c r="AO959">
        <v>4</v>
      </c>
      <c r="AP959">
        <v>4</v>
      </c>
      <c r="AQ959">
        <v>4</v>
      </c>
      <c r="AR959">
        <v>4</v>
      </c>
      <c r="AS959" s="6">
        <f t="shared" si="467"/>
        <v>24</v>
      </c>
      <c r="AT959" s="6">
        <f t="shared" si="468"/>
        <v>0.62983474426353547</v>
      </c>
      <c r="AU959" s="6">
        <f t="shared" si="469"/>
        <v>0.56903253960790645</v>
      </c>
      <c r="AV959" s="6">
        <f t="shared" si="470"/>
        <v>0.2970787949802603</v>
      </c>
      <c r="AW959" s="6">
        <f t="shared" si="471"/>
        <v>-0.2620324046144914</v>
      </c>
      <c r="AX959" s="6">
        <f t="shared" si="472"/>
        <v>0.37758186298369223</v>
      </c>
      <c r="AY959" s="6">
        <f t="shared" si="473"/>
        <v>0.25555636805068033</v>
      </c>
      <c r="AZ959" s="6"/>
      <c r="BA959" s="6"/>
      <c r="BB959" s="24">
        <f t="shared" si="474"/>
        <v>0.3111753175452639</v>
      </c>
      <c r="BC959" s="24">
        <f t="shared" si="482"/>
        <v>53.111753175452641</v>
      </c>
      <c r="BD959" s="20">
        <f t="shared" si="475"/>
        <v>-2.4083941304046692</v>
      </c>
      <c r="BE959" s="8">
        <f t="shared" si="511"/>
        <v>-0.6020985326011673</v>
      </c>
      <c r="BF959" s="20">
        <f t="shared" si="512"/>
        <v>43.979014673988324</v>
      </c>
    </row>
    <row r="960" spans="1:58" customFormat="1">
      <c r="A960" s="34">
        <v>55142</v>
      </c>
      <c r="B960" s="35">
        <v>43610.711111111108</v>
      </c>
      <c r="C960" s="34" t="s">
        <v>5</v>
      </c>
      <c r="D960" s="34">
        <v>1.3</v>
      </c>
      <c r="E960" s="1">
        <f t="shared" si="484"/>
        <v>1.3</v>
      </c>
      <c r="F960" s="34">
        <v>3</v>
      </c>
      <c r="G960" s="1">
        <f t="shared" si="499"/>
        <v>3</v>
      </c>
      <c r="H960" s="34">
        <v>4</v>
      </c>
      <c r="I960" s="1">
        <f t="shared" si="500"/>
        <v>4</v>
      </c>
      <c r="J960" s="30">
        <f t="shared" si="501"/>
        <v>-0.15754270786897129</v>
      </c>
      <c r="K960" s="30">
        <f t="shared" si="502"/>
        <v>-0.57256821752649634</v>
      </c>
      <c r="L960" s="30">
        <f t="shared" si="503"/>
        <v>-0.61026742897824293</v>
      </c>
      <c r="M960" s="30">
        <f t="shared" si="504"/>
        <v>1.0252929386357681</v>
      </c>
      <c r="N960" s="1"/>
      <c r="O960" s="1"/>
      <c r="P960" s="21">
        <f t="shared" si="505"/>
        <v>-5.2514235956323763E-2</v>
      </c>
      <c r="Q960" s="21">
        <f t="shared" si="506"/>
        <v>49.47485764043676</v>
      </c>
      <c r="R960" s="37">
        <v>3</v>
      </c>
      <c r="S960" s="37">
        <v>3</v>
      </c>
      <c r="T960" s="34">
        <v>8</v>
      </c>
      <c r="U960" s="34">
        <v>2</v>
      </c>
      <c r="V960" s="34">
        <v>2</v>
      </c>
      <c r="W960" s="34">
        <v>1</v>
      </c>
      <c r="X960" s="28">
        <f t="shared" si="507"/>
        <v>6</v>
      </c>
      <c r="Y960" s="22">
        <f t="shared" si="508"/>
        <v>14.572000000000001</v>
      </c>
      <c r="Z960" s="3"/>
      <c r="AA960" s="22">
        <f t="shared" si="509"/>
        <v>-1.661924518892129</v>
      </c>
      <c r="AB960" s="22">
        <f t="shared" si="510"/>
        <v>33.38075481107871</v>
      </c>
      <c r="AC960" s="34">
        <v>3</v>
      </c>
      <c r="AD960" s="34">
        <v>0</v>
      </c>
      <c r="AE960" s="34">
        <f t="shared" si="476"/>
        <v>3</v>
      </c>
      <c r="AF960" s="5">
        <f t="shared" si="477"/>
        <v>-1.2366092620391658</v>
      </c>
      <c r="AG960" s="5">
        <v>100</v>
      </c>
      <c r="AH960" s="5">
        <f t="shared" si="498"/>
        <v>200</v>
      </c>
      <c r="AI960" s="5">
        <f t="shared" si="479"/>
        <v>-0.24041057758315632</v>
      </c>
      <c r="AJ960" s="5"/>
      <c r="AK960" s="23">
        <f t="shared" si="480"/>
        <v>-0.7385099198111611</v>
      </c>
      <c r="AL960" s="23">
        <f t="shared" si="481"/>
        <v>42.614900801888389</v>
      </c>
      <c r="AM960">
        <v>4</v>
      </c>
      <c r="AN960">
        <v>4</v>
      </c>
      <c r="AO960">
        <v>4</v>
      </c>
      <c r="AP960">
        <v>4</v>
      </c>
      <c r="AQ960">
        <v>4</v>
      </c>
      <c r="AR960">
        <v>4</v>
      </c>
      <c r="AS960" s="6">
        <f t="shared" si="467"/>
        <v>24</v>
      </c>
      <c r="AT960" s="6">
        <f t="shared" si="468"/>
        <v>0.62983474426353547</v>
      </c>
      <c r="AU960" s="6">
        <f t="shared" si="469"/>
        <v>0.56903253960790645</v>
      </c>
      <c r="AV960" s="6">
        <f t="shared" si="470"/>
        <v>0.2970787949802603</v>
      </c>
      <c r="AW960" s="6">
        <f t="shared" si="471"/>
        <v>-0.2620324046144914</v>
      </c>
      <c r="AX960" s="6">
        <f t="shared" si="472"/>
        <v>0.37758186298369223</v>
      </c>
      <c r="AY960" s="6">
        <f t="shared" si="473"/>
        <v>0.25555636805068033</v>
      </c>
      <c r="AZ960" s="6"/>
      <c r="BA960" s="6"/>
      <c r="BB960" s="24">
        <f t="shared" si="474"/>
        <v>0.3111753175452639</v>
      </c>
      <c r="BC960" s="24">
        <f t="shared" si="482"/>
        <v>53.111753175452641</v>
      </c>
      <c r="BD960" s="20">
        <f t="shared" si="475"/>
        <v>-2.1417733571143498</v>
      </c>
      <c r="BE960" s="8">
        <f t="shared" si="511"/>
        <v>-0.53544333927858745</v>
      </c>
      <c r="BF960" s="20">
        <f t="shared" si="512"/>
        <v>44.645566607214128</v>
      </c>
    </row>
    <row r="961" spans="1:58" customFormat="1">
      <c r="A961" s="34">
        <v>55142</v>
      </c>
      <c r="B961" s="35">
        <v>43610.854166666664</v>
      </c>
      <c r="C961" s="34" t="s">
        <v>6</v>
      </c>
      <c r="D961" s="34">
        <v>3.5</v>
      </c>
      <c r="E961" s="1">
        <f t="shared" si="484"/>
        <v>3.5</v>
      </c>
      <c r="F961" s="34">
        <v>4</v>
      </c>
      <c r="G961" s="1">
        <f t="shared" si="499"/>
        <v>4</v>
      </c>
      <c r="H961" s="34">
        <v>4</v>
      </c>
      <c r="I961" s="1">
        <f t="shared" si="500"/>
        <v>4</v>
      </c>
      <c r="J961" s="30">
        <f t="shared" si="501"/>
        <v>2.7068000244752697</v>
      </c>
      <c r="K961" s="30">
        <f t="shared" si="502"/>
        <v>1.2389908932628613</v>
      </c>
      <c r="L961" s="30">
        <f t="shared" si="503"/>
        <v>0.44251619257664032</v>
      </c>
      <c r="M961" s="30">
        <f t="shared" si="504"/>
        <v>1.0252929386357681</v>
      </c>
      <c r="N961" s="1"/>
      <c r="O961" s="1"/>
      <c r="P961" s="21">
        <f t="shared" si="505"/>
        <v>0.90226667482508993</v>
      </c>
      <c r="Q961" s="21">
        <f t="shared" si="506"/>
        <v>59.022666748250899</v>
      </c>
      <c r="R961" s="34">
        <v>2</v>
      </c>
      <c r="S961" s="34">
        <v>4</v>
      </c>
      <c r="T961" s="34">
        <v>18</v>
      </c>
      <c r="U961" s="34">
        <v>5</v>
      </c>
      <c r="V961" s="34">
        <v>5</v>
      </c>
      <c r="W961" s="34">
        <v>2</v>
      </c>
      <c r="X961" s="28">
        <f t="shared" si="507"/>
        <v>5</v>
      </c>
      <c r="Y961" s="22">
        <f t="shared" si="508"/>
        <v>29.965999999999998</v>
      </c>
      <c r="Z961" s="3"/>
      <c r="AA961" s="22">
        <f t="shared" si="509"/>
        <v>0.33004359961230939</v>
      </c>
      <c r="AB961" s="22">
        <f t="shared" si="510"/>
        <v>53.300435996123092</v>
      </c>
      <c r="AC961" s="34">
        <v>0</v>
      </c>
      <c r="AD961" s="34">
        <v>3</v>
      </c>
      <c r="AE961" s="34">
        <f t="shared" si="476"/>
        <v>3</v>
      </c>
      <c r="AF961" s="5">
        <f t="shared" si="477"/>
        <v>-1.2366092620391658</v>
      </c>
      <c r="AG961" s="5">
        <v>100</v>
      </c>
      <c r="AH961" s="5">
        <f t="shared" si="498"/>
        <v>200</v>
      </c>
      <c r="AI961" s="5">
        <f t="shared" si="479"/>
        <v>-0.24041057758315632</v>
      </c>
      <c r="AJ961" s="5"/>
      <c r="AK961" s="23">
        <f t="shared" si="480"/>
        <v>-0.7385099198111611</v>
      </c>
      <c r="AL961" s="23">
        <f t="shared" si="481"/>
        <v>42.614900801888389</v>
      </c>
      <c r="AM961">
        <v>4</v>
      </c>
      <c r="AN961">
        <v>4</v>
      </c>
      <c r="AO961">
        <v>4</v>
      </c>
      <c r="AP961">
        <v>4</v>
      </c>
      <c r="AQ961">
        <v>4</v>
      </c>
      <c r="AR961">
        <v>4</v>
      </c>
      <c r="AS961" s="6">
        <f t="shared" si="467"/>
        <v>24</v>
      </c>
      <c r="AT961" s="6">
        <f t="shared" si="468"/>
        <v>0.62983474426353547</v>
      </c>
      <c r="AU961" s="6">
        <f t="shared" si="469"/>
        <v>0.56903253960790645</v>
      </c>
      <c r="AV961" s="6">
        <f t="shared" si="470"/>
        <v>0.2970787949802603</v>
      </c>
      <c r="AW961" s="6">
        <f t="shared" si="471"/>
        <v>-0.2620324046144914</v>
      </c>
      <c r="AX961" s="6">
        <f t="shared" si="472"/>
        <v>0.37758186298369223</v>
      </c>
      <c r="AY961" s="6">
        <f t="shared" si="473"/>
        <v>0.25555636805068033</v>
      </c>
      <c r="AZ961" s="6"/>
      <c r="BA961" s="6"/>
      <c r="BB961" s="24">
        <f t="shared" si="474"/>
        <v>0.3111753175452639</v>
      </c>
      <c r="BC961" s="24">
        <f t="shared" si="482"/>
        <v>53.111753175452641</v>
      </c>
      <c r="BD961" s="20">
        <f t="shared" si="475"/>
        <v>0.80497567217150201</v>
      </c>
      <c r="BE961" s="8">
        <f t="shared" si="511"/>
        <v>0.2012439180428755</v>
      </c>
      <c r="BF961" s="20">
        <f t="shared" si="512"/>
        <v>52.012439180428757</v>
      </c>
    </row>
    <row r="962" spans="1:58" customFormat="1">
      <c r="A962" s="34">
        <v>55142</v>
      </c>
      <c r="B962" s="35">
        <v>43611.4375</v>
      </c>
      <c r="C962" s="34" t="s">
        <v>8</v>
      </c>
      <c r="D962" s="34">
        <v>1.3</v>
      </c>
      <c r="E962" s="1">
        <f t="shared" si="484"/>
        <v>1.3</v>
      </c>
      <c r="F962" s="34">
        <v>5</v>
      </c>
      <c r="G962" s="1">
        <f t="shared" si="499"/>
        <v>5</v>
      </c>
      <c r="H962" s="34">
        <v>5</v>
      </c>
      <c r="I962" s="1">
        <f t="shared" si="500"/>
        <v>5</v>
      </c>
      <c r="J962" s="30">
        <f t="shared" si="501"/>
        <v>2.452357818569741</v>
      </c>
      <c r="K962" s="30">
        <f t="shared" si="502"/>
        <v>-0.57256821752649634</v>
      </c>
      <c r="L962" s="30">
        <f t="shared" si="503"/>
        <v>1.4952998141315237</v>
      </c>
      <c r="M962" s="30">
        <f t="shared" si="504"/>
        <v>1.5296262219647134</v>
      </c>
      <c r="N962" s="1"/>
      <c r="O962" s="1"/>
      <c r="P962" s="21">
        <f t="shared" si="505"/>
        <v>0.81745260618991367</v>
      </c>
      <c r="Q962" s="21">
        <f t="shared" si="506"/>
        <v>58.174526061899137</v>
      </c>
      <c r="R962" s="34">
        <v>3</v>
      </c>
      <c r="S962" s="34">
        <v>3</v>
      </c>
      <c r="T962" s="34">
        <v>17</v>
      </c>
      <c r="U962" s="34">
        <v>5</v>
      </c>
      <c r="V962" s="34">
        <v>5</v>
      </c>
      <c r="W962" s="34">
        <v>2</v>
      </c>
      <c r="X962" s="28">
        <f t="shared" si="507"/>
        <v>5</v>
      </c>
      <c r="Y962" s="22">
        <f t="shared" si="508"/>
        <v>29.12</v>
      </c>
      <c r="Z962" s="3"/>
      <c r="AA962" s="22">
        <f t="shared" si="509"/>
        <v>0.22057205042075761</v>
      </c>
      <c r="AB962" s="22">
        <f t="shared" si="510"/>
        <v>52.205720504207576</v>
      </c>
      <c r="AC962" s="34">
        <v>0</v>
      </c>
      <c r="AD962" s="34">
        <v>3</v>
      </c>
      <c r="AE962" s="34">
        <f t="shared" si="476"/>
        <v>3</v>
      </c>
      <c r="AF962" s="5">
        <f t="shared" si="477"/>
        <v>-1.2366092620391658</v>
      </c>
      <c r="AG962" s="5">
        <v>100</v>
      </c>
      <c r="AH962" s="5">
        <f t="shared" si="498"/>
        <v>200</v>
      </c>
      <c r="AI962" s="5">
        <f t="shared" si="479"/>
        <v>-0.24041057758315632</v>
      </c>
      <c r="AJ962" s="5"/>
      <c r="AK962" s="23">
        <f t="shared" si="480"/>
        <v>-0.7385099198111611</v>
      </c>
      <c r="AL962" s="23">
        <f t="shared" si="481"/>
        <v>42.614900801888389</v>
      </c>
      <c r="AM962">
        <v>4</v>
      </c>
      <c r="AN962">
        <v>4</v>
      </c>
      <c r="AO962">
        <v>4</v>
      </c>
      <c r="AP962">
        <v>4</v>
      </c>
      <c r="AQ962">
        <v>4</v>
      </c>
      <c r="AR962">
        <v>4</v>
      </c>
      <c r="AS962" s="6">
        <f t="shared" ref="AS962:AS1025" si="513">SUM(AM962:AR962)</f>
        <v>24</v>
      </c>
      <c r="AT962" s="6">
        <f t="shared" ref="AT962:AT1025" si="514">($AM962-$AZ$4)/$BA$4</f>
        <v>0.62983474426353547</v>
      </c>
      <c r="AU962" s="6">
        <f t="shared" ref="AU962:AU1025" si="515">($AN962-$AZ$6)/$BA$6</f>
        <v>0.56903253960790645</v>
      </c>
      <c r="AV962" s="6">
        <f t="shared" ref="AV962:AV1025" si="516">($AO962-$AZ$8)/$BA$8</f>
        <v>0.2970787949802603</v>
      </c>
      <c r="AW962" s="6">
        <f t="shared" ref="AW962:AW1025" si="517">($AP962-$AZ$10)-$BA$10</f>
        <v>-0.2620324046144914</v>
      </c>
      <c r="AX962" s="6">
        <f t="shared" ref="AX962:AX1025" si="518">($AQ962-$AZ$12)/$BA$12</f>
        <v>0.37758186298369223</v>
      </c>
      <c r="AY962" s="6">
        <f t="shared" ref="AY962:AY1025" si="519">($AR962-$AZ$14)/$BA$14</f>
        <v>0.25555636805068033</v>
      </c>
      <c r="AZ962" s="6"/>
      <c r="BA962" s="6"/>
      <c r="BB962" s="24">
        <f t="shared" ref="BB962:BB1025" si="520">(SUM(AT962:AY962)/6)</f>
        <v>0.3111753175452639</v>
      </c>
      <c r="BC962" s="24">
        <f t="shared" si="482"/>
        <v>53.111753175452641</v>
      </c>
      <c r="BD962" s="20">
        <f t="shared" ref="BD962:BD1025" si="521">SUM(P962,AA962,AK962,BB962)</f>
        <v>0.61069005434477397</v>
      </c>
      <c r="BE962" s="8">
        <f t="shared" si="511"/>
        <v>0.15267251358619349</v>
      </c>
      <c r="BF962" s="20">
        <f t="shared" si="512"/>
        <v>51.526725135861938</v>
      </c>
    </row>
    <row r="963" spans="1:58" customFormat="1">
      <c r="A963" s="34">
        <v>55142</v>
      </c>
      <c r="B963" s="35">
        <v>43611.600694444445</v>
      </c>
      <c r="C963" s="34" t="s">
        <v>4</v>
      </c>
      <c r="D963" s="34">
        <v>1.3</v>
      </c>
      <c r="E963" s="1">
        <f t="shared" si="484"/>
        <v>1.3</v>
      </c>
      <c r="F963" s="34">
        <v>4</v>
      </c>
      <c r="G963" s="1">
        <f t="shared" si="499"/>
        <v>4</v>
      </c>
      <c r="H963" s="34">
        <v>0</v>
      </c>
      <c r="I963" s="1">
        <f t="shared" si="500"/>
        <v>0</v>
      </c>
      <c r="J963" s="30">
        <f t="shared" si="501"/>
        <v>-1.1220922196298695</v>
      </c>
      <c r="K963" s="30">
        <f t="shared" si="502"/>
        <v>-0.57256821752649634</v>
      </c>
      <c r="L963" s="30">
        <f t="shared" si="503"/>
        <v>0.44251619257664032</v>
      </c>
      <c r="M963" s="30">
        <f t="shared" si="504"/>
        <v>-0.99204019468001348</v>
      </c>
      <c r="N963" s="1"/>
      <c r="O963" s="1"/>
      <c r="P963" s="21">
        <f t="shared" si="505"/>
        <v>-0.37403073987662316</v>
      </c>
      <c r="Q963" s="21">
        <f t="shared" si="506"/>
        <v>46.259692601233766</v>
      </c>
      <c r="R963" s="34">
        <v>4</v>
      </c>
      <c r="S963" s="34">
        <v>4</v>
      </c>
      <c r="T963" s="34">
        <v>15</v>
      </c>
      <c r="U963" s="34">
        <v>3</v>
      </c>
      <c r="V963" s="34">
        <v>3</v>
      </c>
      <c r="W963" s="34">
        <v>3</v>
      </c>
      <c r="X963" s="28">
        <f t="shared" si="507"/>
        <v>4</v>
      </c>
      <c r="Y963" s="22">
        <f t="shared" si="508"/>
        <v>24.567999999999998</v>
      </c>
      <c r="Z963" s="3"/>
      <c r="AA963" s="22">
        <f t="shared" si="509"/>
        <v>-0.36845217170683831</v>
      </c>
      <c r="AB963" s="22">
        <f t="shared" si="510"/>
        <v>46.315478282931615</v>
      </c>
      <c r="AC963" s="34">
        <v>0</v>
      </c>
      <c r="AD963" s="34">
        <v>3</v>
      </c>
      <c r="AE963" s="34">
        <f t="shared" ref="AE963:AE1026" si="522">SUM(AC963,AD963)</f>
        <v>3</v>
      </c>
      <c r="AF963" s="5">
        <f t="shared" ref="AF963:AF1026" si="523">(AE963-$AJ$2)/$AJ$4</f>
        <v>-1.2366092620391658</v>
      </c>
      <c r="AG963" s="5">
        <v>100</v>
      </c>
      <c r="AH963" s="5">
        <f t="shared" si="498"/>
        <v>200</v>
      </c>
      <c r="AI963" s="5">
        <f t="shared" ref="AI963:AI1026" si="524">(AH963-$AJ$6)/$AJ$8</f>
        <v>-0.24041057758315632</v>
      </c>
      <c r="AJ963" s="5"/>
      <c r="AK963" s="23">
        <f t="shared" ref="AK963:AK1026" si="525">(AF963+AI963)/2</f>
        <v>-0.7385099198111611</v>
      </c>
      <c r="AL963" s="23">
        <f t="shared" ref="AL963:AL1026" si="526">50+(10*AK963)</f>
        <v>42.614900801888389</v>
      </c>
      <c r="AM963">
        <v>4</v>
      </c>
      <c r="AN963">
        <v>4</v>
      </c>
      <c r="AO963">
        <v>4</v>
      </c>
      <c r="AP963">
        <v>4</v>
      </c>
      <c r="AQ963">
        <v>4</v>
      </c>
      <c r="AR963">
        <v>4</v>
      </c>
      <c r="AS963" s="6">
        <f t="shared" si="513"/>
        <v>24</v>
      </c>
      <c r="AT963" s="6">
        <f t="shared" si="514"/>
        <v>0.62983474426353547</v>
      </c>
      <c r="AU963" s="6">
        <f t="shared" si="515"/>
        <v>0.56903253960790645</v>
      </c>
      <c r="AV963" s="6">
        <f t="shared" si="516"/>
        <v>0.2970787949802603</v>
      </c>
      <c r="AW963" s="6">
        <f t="shared" si="517"/>
        <v>-0.2620324046144914</v>
      </c>
      <c r="AX963" s="6">
        <f t="shared" si="518"/>
        <v>0.37758186298369223</v>
      </c>
      <c r="AY963" s="6">
        <f t="shared" si="519"/>
        <v>0.25555636805068033</v>
      </c>
      <c r="AZ963" s="6"/>
      <c r="BA963" s="6"/>
      <c r="BB963" s="24">
        <f t="shared" si="520"/>
        <v>0.3111753175452639</v>
      </c>
      <c r="BC963" s="24">
        <f t="shared" ref="BC963:BC1026" si="527">50+(BB963*10)</f>
        <v>53.111753175452641</v>
      </c>
      <c r="BD963" s="20">
        <f t="shared" si="521"/>
        <v>-1.1698175138493587</v>
      </c>
      <c r="BE963" s="8">
        <f t="shared" si="511"/>
        <v>-0.29245437846233968</v>
      </c>
      <c r="BF963" s="20">
        <f t="shared" si="512"/>
        <v>47.075456215376605</v>
      </c>
    </row>
    <row r="964" spans="1:58" customFormat="1">
      <c r="A964" s="68">
        <v>55142</v>
      </c>
      <c r="B964" s="74">
        <v>43611.765972222223</v>
      </c>
      <c r="C964" s="68" t="s">
        <v>5</v>
      </c>
      <c r="D964" s="68">
        <v>1.5</v>
      </c>
      <c r="E964" s="1">
        <f t="shared" si="484"/>
        <v>1.5</v>
      </c>
      <c r="F964" s="68">
        <v>5</v>
      </c>
      <c r="G964" s="1">
        <f t="shared" si="499"/>
        <v>5</v>
      </c>
      <c r="H964" s="68">
        <v>0</v>
      </c>
      <c r="I964" s="1">
        <f t="shared" si="500"/>
        <v>0</v>
      </c>
      <c r="J964" s="30">
        <f t="shared" si="501"/>
        <v>9.5378593814955392E-2</v>
      </c>
      <c r="K964" s="30">
        <f t="shared" si="502"/>
        <v>-0.40788102563655476</v>
      </c>
      <c r="L964" s="30">
        <f t="shared" si="503"/>
        <v>1.4952998141315237</v>
      </c>
      <c r="M964" s="30">
        <f t="shared" si="504"/>
        <v>-0.99204019468001348</v>
      </c>
      <c r="N964" s="1"/>
      <c r="O964" s="1"/>
      <c r="P964" s="21">
        <f t="shared" si="505"/>
        <v>3.1792864604985129E-2</v>
      </c>
      <c r="Q964" s="21">
        <f t="shared" si="506"/>
        <v>50.31792864604985</v>
      </c>
      <c r="R964" s="38">
        <v>3</v>
      </c>
      <c r="S964" s="38">
        <v>3</v>
      </c>
      <c r="T964" s="68">
        <v>8</v>
      </c>
      <c r="U964" s="68">
        <v>2</v>
      </c>
      <c r="V964" s="68">
        <v>2</v>
      </c>
      <c r="W964" s="68">
        <v>1</v>
      </c>
      <c r="X964" s="28">
        <f t="shared" si="507"/>
        <v>6</v>
      </c>
      <c r="Y964" s="22">
        <f t="shared" si="508"/>
        <v>14.572000000000001</v>
      </c>
      <c r="Z964" s="16"/>
      <c r="AA964" s="22">
        <f t="shared" si="509"/>
        <v>-1.661924518892129</v>
      </c>
      <c r="AB964" s="22">
        <f t="shared" si="510"/>
        <v>33.38075481107871</v>
      </c>
      <c r="AC964" s="34">
        <v>0</v>
      </c>
      <c r="AD964" s="34">
        <v>3</v>
      </c>
      <c r="AE964" s="34">
        <f t="shared" si="522"/>
        <v>3</v>
      </c>
      <c r="AF964" s="5">
        <f t="shared" si="523"/>
        <v>-1.2366092620391658</v>
      </c>
      <c r="AG964" s="5">
        <v>100</v>
      </c>
      <c r="AH964" s="5">
        <f t="shared" si="498"/>
        <v>200</v>
      </c>
      <c r="AI964" s="5">
        <f t="shared" si="524"/>
        <v>-0.24041057758315632</v>
      </c>
      <c r="AJ964" s="5"/>
      <c r="AK964" s="23">
        <f t="shared" si="525"/>
        <v>-0.7385099198111611</v>
      </c>
      <c r="AL964" s="23">
        <f t="shared" si="526"/>
        <v>42.614900801888389</v>
      </c>
      <c r="AM964">
        <v>4</v>
      </c>
      <c r="AN964">
        <v>4</v>
      </c>
      <c r="AO964">
        <v>4</v>
      </c>
      <c r="AP964">
        <v>4</v>
      </c>
      <c r="AQ964">
        <v>4</v>
      </c>
      <c r="AR964">
        <v>4</v>
      </c>
      <c r="AS964" s="6">
        <f t="shared" si="513"/>
        <v>24</v>
      </c>
      <c r="AT964" s="6">
        <f t="shared" si="514"/>
        <v>0.62983474426353547</v>
      </c>
      <c r="AU964" s="6">
        <f t="shared" si="515"/>
        <v>0.56903253960790645</v>
      </c>
      <c r="AV964" s="6">
        <f t="shared" si="516"/>
        <v>0.2970787949802603</v>
      </c>
      <c r="AW964" s="6">
        <f t="shared" si="517"/>
        <v>-0.2620324046144914</v>
      </c>
      <c r="AX964" s="6">
        <f t="shared" si="518"/>
        <v>0.37758186298369223</v>
      </c>
      <c r="AY964" s="6">
        <f t="shared" si="519"/>
        <v>0.25555636805068033</v>
      </c>
      <c r="AZ964" s="18"/>
      <c r="BA964" s="18"/>
      <c r="BB964" s="24">
        <f t="shared" si="520"/>
        <v>0.3111753175452639</v>
      </c>
      <c r="BC964" s="24">
        <f t="shared" si="527"/>
        <v>53.111753175452641</v>
      </c>
      <c r="BD964" s="20">
        <f t="shared" si="521"/>
        <v>-2.0574662565530413</v>
      </c>
      <c r="BE964" s="8">
        <f t="shared" si="511"/>
        <v>-0.51436656413826032</v>
      </c>
      <c r="BF964" s="20">
        <f t="shared" si="512"/>
        <v>44.856334358617396</v>
      </c>
    </row>
    <row r="965" spans="1:58" customFormat="1">
      <c r="A965" s="34">
        <v>55142</v>
      </c>
      <c r="B965" s="35">
        <v>43611.854166666664</v>
      </c>
      <c r="C965" s="34" t="s">
        <v>6</v>
      </c>
      <c r="D965" s="34">
        <v>0.95</v>
      </c>
      <c r="E965" s="1">
        <f t="shared" si="484"/>
        <v>0.95</v>
      </c>
      <c r="F965" s="34">
        <v>4</v>
      </c>
      <c r="G965" s="1">
        <f t="shared" si="499"/>
        <v>4</v>
      </c>
      <c r="H965" s="34">
        <v>0</v>
      </c>
      <c r="I965" s="1">
        <f t="shared" si="500"/>
        <v>0</v>
      </c>
      <c r="J965" s="30">
        <f t="shared" si="501"/>
        <v>-1.4102948054372675</v>
      </c>
      <c r="K965" s="30">
        <f t="shared" si="502"/>
        <v>-0.86077080333389422</v>
      </c>
      <c r="L965" s="30">
        <f t="shared" si="503"/>
        <v>0.44251619257664032</v>
      </c>
      <c r="M965" s="30">
        <f t="shared" si="504"/>
        <v>-0.99204019468001348</v>
      </c>
      <c r="N965" s="1"/>
      <c r="O965" s="1"/>
      <c r="P965" s="21">
        <f t="shared" si="505"/>
        <v>-0.47009826847908914</v>
      </c>
      <c r="Q965" s="21">
        <f t="shared" si="506"/>
        <v>45.299017315209106</v>
      </c>
      <c r="R965" s="34">
        <v>3</v>
      </c>
      <c r="S965" s="34">
        <v>3</v>
      </c>
      <c r="T965" s="34">
        <v>17</v>
      </c>
      <c r="U965" s="34">
        <v>5</v>
      </c>
      <c r="V965" s="34">
        <v>5</v>
      </c>
      <c r="W965" s="34">
        <v>2</v>
      </c>
      <c r="X965" s="28">
        <f t="shared" si="507"/>
        <v>5</v>
      </c>
      <c r="Y965" s="22">
        <f t="shared" si="508"/>
        <v>29.12</v>
      </c>
      <c r="Z965" s="3"/>
      <c r="AA965" s="22">
        <f t="shared" si="509"/>
        <v>0.22057205042075761</v>
      </c>
      <c r="AB965" s="22">
        <f t="shared" si="510"/>
        <v>52.205720504207576</v>
      </c>
      <c r="AC965" s="34">
        <v>0</v>
      </c>
      <c r="AD965" s="34">
        <v>3</v>
      </c>
      <c r="AE965" s="34">
        <f t="shared" si="522"/>
        <v>3</v>
      </c>
      <c r="AF965" s="5">
        <f t="shared" si="523"/>
        <v>-1.2366092620391658</v>
      </c>
      <c r="AG965" s="5">
        <v>100</v>
      </c>
      <c r="AH965" s="5">
        <f t="shared" si="498"/>
        <v>200</v>
      </c>
      <c r="AI965" s="5">
        <f t="shared" si="524"/>
        <v>-0.24041057758315632</v>
      </c>
      <c r="AJ965" s="5"/>
      <c r="AK965" s="23">
        <f t="shared" si="525"/>
        <v>-0.7385099198111611</v>
      </c>
      <c r="AL965" s="23">
        <f t="shared" si="526"/>
        <v>42.614900801888389</v>
      </c>
      <c r="AM965">
        <v>4</v>
      </c>
      <c r="AN965">
        <v>4</v>
      </c>
      <c r="AO965">
        <v>4</v>
      </c>
      <c r="AP965">
        <v>4</v>
      </c>
      <c r="AQ965">
        <v>4</v>
      </c>
      <c r="AR965">
        <v>4</v>
      </c>
      <c r="AS965" s="6">
        <f t="shared" si="513"/>
        <v>24</v>
      </c>
      <c r="AT965" s="6">
        <f t="shared" si="514"/>
        <v>0.62983474426353547</v>
      </c>
      <c r="AU965" s="6">
        <f t="shared" si="515"/>
        <v>0.56903253960790645</v>
      </c>
      <c r="AV965" s="6">
        <f t="shared" si="516"/>
        <v>0.2970787949802603</v>
      </c>
      <c r="AW965" s="6">
        <f t="shared" si="517"/>
        <v>-0.2620324046144914</v>
      </c>
      <c r="AX965" s="6">
        <f t="shared" si="518"/>
        <v>0.37758186298369223</v>
      </c>
      <c r="AY965" s="6">
        <f t="shared" si="519"/>
        <v>0.25555636805068033</v>
      </c>
      <c r="AZ965" s="6"/>
      <c r="BA965" s="6"/>
      <c r="BB965" s="24">
        <f t="shared" si="520"/>
        <v>0.3111753175452639</v>
      </c>
      <c r="BC965" s="24">
        <f t="shared" si="527"/>
        <v>53.111753175452641</v>
      </c>
      <c r="BD965" s="20">
        <f t="shared" si="521"/>
        <v>-0.67686082032422878</v>
      </c>
      <c r="BE965" s="8">
        <f t="shared" si="511"/>
        <v>-0.1692152050810572</v>
      </c>
      <c r="BF965" s="20">
        <f t="shared" si="512"/>
        <v>48.30784794918943</v>
      </c>
    </row>
    <row r="966" spans="1:58" customFormat="1">
      <c r="A966" s="34">
        <v>55142</v>
      </c>
      <c r="B966" s="35">
        <v>43612.4375</v>
      </c>
      <c r="C966" s="34" t="s">
        <v>9</v>
      </c>
      <c r="D966" s="37">
        <v>1.84</v>
      </c>
      <c r="E966" s="1">
        <f t="shared" si="484"/>
        <v>1.84</v>
      </c>
      <c r="F966" s="34">
        <v>5</v>
      </c>
      <c r="G966" s="34">
        <f t="shared" si="499"/>
        <v>5</v>
      </c>
      <c r="H966" s="34">
        <v>5</v>
      </c>
      <c r="I966" s="1">
        <f t="shared" si="500"/>
        <v>5</v>
      </c>
      <c r="J966" s="30">
        <f t="shared" si="501"/>
        <v>2.8970132366725831</v>
      </c>
      <c r="K966" s="30">
        <f t="shared" si="502"/>
        <v>-0.12791279942365397</v>
      </c>
      <c r="L966" s="30">
        <f t="shared" si="503"/>
        <v>1.4952998141315237</v>
      </c>
      <c r="M966" s="30">
        <f t="shared" si="504"/>
        <v>1.5296262219647134</v>
      </c>
      <c r="N966" s="1"/>
      <c r="O966" s="1"/>
      <c r="P966" s="21">
        <f t="shared" si="505"/>
        <v>0.96567107889086101</v>
      </c>
      <c r="Q966" s="21">
        <f t="shared" si="506"/>
        <v>59.656710788908612</v>
      </c>
      <c r="R966" s="34">
        <v>4</v>
      </c>
      <c r="S966" s="34">
        <v>3</v>
      </c>
      <c r="T966" s="34">
        <v>17</v>
      </c>
      <c r="U966" s="34">
        <v>3</v>
      </c>
      <c r="V966" s="34">
        <v>4</v>
      </c>
      <c r="W966" s="34">
        <v>1</v>
      </c>
      <c r="X966" s="28">
        <f t="shared" si="507"/>
        <v>6</v>
      </c>
      <c r="Y966" s="22">
        <f t="shared" si="508"/>
        <v>26.785</v>
      </c>
      <c r="Z966" s="3"/>
      <c r="AA966" s="22">
        <f t="shared" si="509"/>
        <v>-8.1574601307699349E-2</v>
      </c>
      <c r="AB966" s="22">
        <f t="shared" si="510"/>
        <v>49.184253986923004</v>
      </c>
      <c r="AC966" s="34">
        <v>2</v>
      </c>
      <c r="AD966" s="34">
        <v>4</v>
      </c>
      <c r="AE966" s="34">
        <f t="shared" si="522"/>
        <v>6</v>
      </c>
      <c r="AF966" s="5">
        <f t="shared" si="523"/>
        <v>-0.22403736954167733</v>
      </c>
      <c r="AG966" s="5">
        <v>100</v>
      </c>
      <c r="AH966" s="5">
        <f t="shared" si="498"/>
        <v>200</v>
      </c>
      <c r="AI966" s="5">
        <f t="shared" si="524"/>
        <v>-0.24041057758315632</v>
      </c>
      <c r="AJ966" s="5"/>
      <c r="AK966" s="23">
        <f t="shared" si="525"/>
        <v>-0.23222397356241681</v>
      </c>
      <c r="AL966" s="23">
        <f t="shared" si="526"/>
        <v>47.677760264375834</v>
      </c>
      <c r="AM966">
        <v>4</v>
      </c>
      <c r="AN966">
        <v>3</v>
      </c>
      <c r="AO966">
        <v>3</v>
      </c>
      <c r="AP966">
        <v>3</v>
      </c>
      <c r="AQ966">
        <v>3</v>
      </c>
      <c r="AR966">
        <v>4</v>
      </c>
      <c r="AS966" s="6">
        <f t="shared" si="513"/>
        <v>20</v>
      </c>
      <c r="AT966" s="6">
        <f t="shared" si="514"/>
        <v>0.62983474426353547</v>
      </c>
      <c r="AU966" s="6">
        <f t="shared" si="515"/>
        <v>-0.52688198111843199</v>
      </c>
      <c r="AV966" s="6">
        <f t="shared" si="516"/>
        <v>-0.82934496931989354</v>
      </c>
      <c r="AW966" s="6">
        <f t="shared" si="517"/>
        <v>-1.2620324046144913</v>
      </c>
      <c r="AX966" s="6">
        <f t="shared" si="518"/>
        <v>-0.81754681637338489</v>
      </c>
      <c r="AY966" s="6">
        <f t="shared" si="519"/>
        <v>0.25555636805068033</v>
      </c>
      <c r="AZ966" s="6"/>
      <c r="BA966" s="6"/>
      <c r="BB966" s="24">
        <f t="shared" si="520"/>
        <v>-0.42506917651866427</v>
      </c>
      <c r="BC966" s="24">
        <f t="shared" si="527"/>
        <v>45.749308234813356</v>
      </c>
      <c r="BD966" s="20">
        <f t="shared" si="521"/>
        <v>0.22680332750208065</v>
      </c>
      <c r="BE966" s="8">
        <f t="shared" si="511"/>
        <v>5.6700831875520163E-2</v>
      </c>
      <c r="BF966" s="20">
        <f t="shared" si="512"/>
        <v>50.5670083187552</v>
      </c>
    </row>
    <row r="967" spans="1:58" customFormat="1">
      <c r="A967" s="34">
        <v>55142</v>
      </c>
      <c r="B967" s="35">
        <v>43612.597916666666</v>
      </c>
      <c r="C967" s="34" t="s">
        <v>4</v>
      </c>
      <c r="D967" s="37">
        <v>1.84</v>
      </c>
      <c r="E967" s="1">
        <f t="shared" si="484"/>
        <v>1.84</v>
      </c>
      <c r="F967" s="37">
        <v>4</v>
      </c>
      <c r="G967" s="1">
        <f t="shared" si="499"/>
        <v>4</v>
      </c>
      <c r="H967" s="37">
        <v>3</v>
      </c>
      <c r="I967" s="1">
        <f t="shared" si="500"/>
        <v>3</v>
      </c>
      <c r="J967" s="30">
        <f t="shared" si="501"/>
        <v>0.83556304845980911</v>
      </c>
      <c r="K967" s="30">
        <f t="shared" si="502"/>
        <v>-0.12791279942365397</v>
      </c>
      <c r="L967" s="30">
        <f t="shared" si="503"/>
        <v>0.44251619257664032</v>
      </c>
      <c r="M967" s="30">
        <f t="shared" si="504"/>
        <v>0.52095965530682276</v>
      </c>
      <c r="N967" s="1"/>
      <c r="O967" s="1"/>
      <c r="P967" s="21">
        <f t="shared" si="505"/>
        <v>0.27852101615326968</v>
      </c>
      <c r="Q967" s="21">
        <f t="shared" si="506"/>
        <v>52.785210161532696</v>
      </c>
      <c r="R967" s="34">
        <v>3</v>
      </c>
      <c r="S967" s="34">
        <v>3</v>
      </c>
      <c r="T967" s="34">
        <v>17</v>
      </c>
      <c r="U967" s="34">
        <v>5</v>
      </c>
      <c r="V967" s="34">
        <v>5</v>
      </c>
      <c r="W967" s="34">
        <v>2</v>
      </c>
      <c r="X967" s="28">
        <f t="shared" si="507"/>
        <v>5</v>
      </c>
      <c r="Y967" s="22">
        <f t="shared" si="508"/>
        <v>29.12</v>
      </c>
      <c r="Z967" s="3"/>
      <c r="AA967" s="22">
        <f t="shared" si="509"/>
        <v>0.22057205042075761</v>
      </c>
      <c r="AB967" s="22">
        <f t="shared" si="510"/>
        <v>52.205720504207576</v>
      </c>
      <c r="AC967" s="34">
        <v>2</v>
      </c>
      <c r="AD967" s="34">
        <v>4</v>
      </c>
      <c r="AE967" s="34">
        <f t="shared" si="522"/>
        <v>6</v>
      </c>
      <c r="AF967" s="5">
        <f t="shared" si="523"/>
        <v>-0.22403736954167733</v>
      </c>
      <c r="AG967" s="5">
        <v>100</v>
      </c>
      <c r="AH967" s="5">
        <f t="shared" si="498"/>
        <v>200</v>
      </c>
      <c r="AI967" s="5">
        <f t="shared" si="524"/>
        <v>-0.24041057758315632</v>
      </c>
      <c r="AJ967" s="5"/>
      <c r="AK967" s="23">
        <f t="shared" si="525"/>
        <v>-0.23222397356241681</v>
      </c>
      <c r="AL967" s="23">
        <f t="shared" si="526"/>
        <v>47.677760264375834</v>
      </c>
      <c r="AM967">
        <v>4</v>
      </c>
      <c r="AN967">
        <v>3</v>
      </c>
      <c r="AO967">
        <v>3</v>
      </c>
      <c r="AP967">
        <v>3</v>
      </c>
      <c r="AQ967">
        <v>3</v>
      </c>
      <c r="AR967">
        <v>4</v>
      </c>
      <c r="AS967" s="6">
        <f t="shared" si="513"/>
        <v>20</v>
      </c>
      <c r="AT967" s="6">
        <f t="shared" si="514"/>
        <v>0.62983474426353547</v>
      </c>
      <c r="AU967" s="6">
        <f t="shared" si="515"/>
        <v>-0.52688198111843199</v>
      </c>
      <c r="AV967" s="6">
        <f t="shared" si="516"/>
        <v>-0.82934496931989354</v>
      </c>
      <c r="AW967" s="6">
        <f t="shared" si="517"/>
        <v>-1.2620324046144913</v>
      </c>
      <c r="AX967" s="6">
        <f t="shared" si="518"/>
        <v>-0.81754681637338489</v>
      </c>
      <c r="AY967" s="6">
        <f t="shared" si="519"/>
        <v>0.25555636805068033</v>
      </c>
      <c r="AZ967" s="6"/>
      <c r="BA967" s="6"/>
      <c r="BB967" s="24">
        <f t="shared" si="520"/>
        <v>-0.42506917651866427</v>
      </c>
      <c r="BC967" s="24">
        <f t="shared" si="527"/>
        <v>45.749308234813356</v>
      </c>
      <c r="BD967" s="20">
        <f t="shared" si="521"/>
        <v>-0.15820008350705378</v>
      </c>
      <c r="BE967" s="8">
        <f t="shared" si="511"/>
        <v>-3.9550020876763445E-2</v>
      </c>
      <c r="BF967" s="20">
        <f t="shared" si="512"/>
        <v>49.604499791232364</v>
      </c>
    </row>
    <row r="968" spans="1:58" customFormat="1">
      <c r="A968" s="34">
        <v>55142</v>
      </c>
      <c r="B968" s="35">
        <v>43612.770833333336</v>
      </c>
      <c r="C968" s="34" t="s">
        <v>5</v>
      </c>
      <c r="D968" s="34">
        <v>4.5</v>
      </c>
      <c r="E968" s="1">
        <f t="shared" si="484"/>
        <v>4.5</v>
      </c>
      <c r="F968" s="34">
        <v>4</v>
      </c>
      <c r="G968" s="1">
        <f t="shared" si="499"/>
        <v>4</v>
      </c>
      <c r="H968" s="34">
        <v>0</v>
      </c>
      <c r="I968" s="1">
        <f t="shared" si="500"/>
        <v>0</v>
      </c>
      <c r="J968" s="30">
        <f t="shared" si="501"/>
        <v>1.5129028506091962</v>
      </c>
      <c r="K968" s="30">
        <f t="shared" si="502"/>
        <v>2.0624268527125693</v>
      </c>
      <c r="L968" s="30">
        <f t="shared" si="503"/>
        <v>0.44251619257664032</v>
      </c>
      <c r="M968" s="30">
        <f t="shared" si="504"/>
        <v>-0.99204019468001348</v>
      </c>
      <c r="N968" s="1"/>
      <c r="O968" s="1"/>
      <c r="P968" s="21">
        <f t="shared" si="505"/>
        <v>0.50430095020306542</v>
      </c>
      <c r="Q968" s="21">
        <f t="shared" si="506"/>
        <v>55.043009502030657</v>
      </c>
      <c r="R968" s="34">
        <v>3</v>
      </c>
      <c r="S968" s="34">
        <v>3</v>
      </c>
      <c r="T968" s="34">
        <v>17</v>
      </c>
      <c r="U968" s="34">
        <v>4</v>
      </c>
      <c r="V968" s="34">
        <v>4</v>
      </c>
      <c r="W968" s="34">
        <v>2</v>
      </c>
      <c r="X968" s="28">
        <f t="shared" si="507"/>
        <v>5</v>
      </c>
      <c r="Y968" s="22">
        <f t="shared" si="508"/>
        <v>27.286000000000001</v>
      </c>
      <c r="Z968" s="3"/>
      <c r="AA968" s="22">
        <f t="shared" si="509"/>
        <v>-1.6745705155255124E-2</v>
      </c>
      <c r="AB968" s="22">
        <f t="shared" si="510"/>
        <v>49.832542948447447</v>
      </c>
      <c r="AC968" s="34">
        <v>2</v>
      </c>
      <c r="AD968" s="34">
        <v>4</v>
      </c>
      <c r="AE968" s="34">
        <f t="shared" si="522"/>
        <v>6</v>
      </c>
      <c r="AF968" s="5">
        <f t="shared" si="523"/>
        <v>-0.22403736954167733</v>
      </c>
      <c r="AG968" s="5">
        <v>100</v>
      </c>
      <c r="AH968" s="5">
        <f t="shared" si="498"/>
        <v>200</v>
      </c>
      <c r="AI968" s="5">
        <f t="shared" si="524"/>
        <v>-0.24041057758315632</v>
      </c>
      <c r="AJ968" s="5"/>
      <c r="AK968" s="23">
        <f t="shared" si="525"/>
        <v>-0.23222397356241681</v>
      </c>
      <c r="AL968" s="23">
        <f t="shared" si="526"/>
        <v>47.677760264375834</v>
      </c>
      <c r="AM968">
        <v>4</v>
      </c>
      <c r="AN968">
        <v>3</v>
      </c>
      <c r="AO968">
        <v>3</v>
      </c>
      <c r="AP968">
        <v>3</v>
      </c>
      <c r="AQ968">
        <v>3</v>
      </c>
      <c r="AR968">
        <v>4</v>
      </c>
      <c r="AS968" s="6">
        <f t="shared" si="513"/>
        <v>20</v>
      </c>
      <c r="AT968" s="6">
        <f t="shared" si="514"/>
        <v>0.62983474426353547</v>
      </c>
      <c r="AU968" s="6">
        <f t="shared" si="515"/>
        <v>-0.52688198111843199</v>
      </c>
      <c r="AV968" s="6">
        <f t="shared" si="516"/>
        <v>-0.82934496931989354</v>
      </c>
      <c r="AW968" s="6">
        <f t="shared" si="517"/>
        <v>-1.2620324046144913</v>
      </c>
      <c r="AX968" s="6">
        <f t="shared" si="518"/>
        <v>-0.81754681637338489</v>
      </c>
      <c r="AY968" s="6">
        <f t="shared" si="519"/>
        <v>0.25555636805068033</v>
      </c>
      <c r="AZ968" s="6"/>
      <c r="BA968" s="6"/>
      <c r="BB968" s="24">
        <f t="shared" si="520"/>
        <v>-0.42506917651866427</v>
      </c>
      <c r="BC968" s="24">
        <f t="shared" si="527"/>
        <v>45.749308234813356</v>
      </c>
      <c r="BD968" s="20">
        <f t="shared" si="521"/>
        <v>-0.1697379050332708</v>
      </c>
      <c r="BE968" s="8">
        <f t="shared" si="511"/>
        <v>-4.2434476258317699E-2</v>
      </c>
      <c r="BF968" s="20">
        <f t="shared" si="512"/>
        <v>49.575655237416825</v>
      </c>
    </row>
    <row r="969" spans="1:58" customFormat="1">
      <c r="A969" s="34">
        <v>55142</v>
      </c>
      <c r="B969" s="35">
        <v>43612.854166666664</v>
      </c>
      <c r="C969" s="34" t="s">
        <v>6</v>
      </c>
      <c r="D969" s="34">
        <v>1.3</v>
      </c>
      <c r="E969" s="1">
        <f t="shared" si="484"/>
        <v>1.3</v>
      </c>
      <c r="F969" s="34">
        <v>5</v>
      </c>
      <c r="G969" s="1">
        <f t="shared" si="499"/>
        <v>5</v>
      </c>
      <c r="H969" s="34">
        <v>5</v>
      </c>
      <c r="I969" s="1">
        <f t="shared" si="500"/>
        <v>5</v>
      </c>
      <c r="J969" s="30">
        <f t="shared" si="501"/>
        <v>2.452357818569741</v>
      </c>
      <c r="K969" s="30">
        <f t="shared" si="502"/>
        <v>-0.57256821752649634</v>
      </c>
      <c r="L969" s="30">
        <f t="shared" si="503"/>
        <v>1.4952998141315237</v>
      </c>
      <c r="M969" s="30">
        <f t="shared" si="504"/>
        <v>1.5296262219647134</v>
      </c>
      <c r="N969" s="1"/>
      <c r="O969" s="1"/>
      <c r="P969" s="21">
        <f t="shared" si="505"/>
        <v>0.81745260618991367</v>
      </c>
      <c r="Q969" s="21">
        <f t="shared" si="506"/>
        <v>58.174526061899137</v>
      </c>
      <c r="R969" s="34">
        <v>3</v>
      </c>
      <c r="S969" s="34">
        <v>3</v>
      </c>
      <c r="T969" s="34">
        <v>17</v>
      </c>
      <c r="U969" s="34">
        <v>5</v>
      </c>
      <c r="V969" s="34">
        <v>5</v>
      </c>
      <c r="W969" s="34">
        <v>2</v>
      </c>
      <c r="X969" s="28">
        <f t="shared" si="507"/>
        <v>5</v>
      </c>
      <c r="Y969" s="22">
        <f t="shared" si="508"/>
        <v>29.12</v>
      </c>
      <c r="Z969" s="3"/>
      <c r="AA969" s="22">
        <f t="shared" si="509"/>
        <v>0.22057205042075761</v>
      </c>
      <c r="AB969" s="22">
        <f t="shared" si="510"/>
        <v>52.205720504207576</v>
      </c>
      <c r="AC969" s="34">
        <v>2</v>
      </c>
      <c r="AD969" s="34">
        <v>4</v>
      </c>
      <c r="AE969" s="34">
        <f t="shared" si="522"/>
        <v>6</v>
      </c>
      <c r="AF969" s="5">
        <f t="shared" si="523"/>
        <v>-0.22403736954167733</v>
      </c>
      <c r="AG969" s="5">
        <v>100</v>
      </c>
      <c r="AH969" s="5">
        <f t="shared" si="498"/>
        <v>200</v>
      </c>
      <c r="AI969" s="5">
        <f t="shared" si="524"/>
        <v>-0.24041057758315632</v>
      </c>
      <c r="AJ969" s="5"/>
      <c r="AK969" s="23">
        <f t="shared" si="525"/>
        <v>-0.23222397356241681</v>
      </c>
      <c r="AL969" s="23">
        <f t="shared" si="526"/>
        <v>47.677760264375834</v>
      </c>
      <c r="AM969">
        <v>4</v>
      </c>
      <c r="AN969">
        <v>3</v>
      </c>
      <c r="AO969">
        <v>3</v>
      </c>
      <c r="AP969">
        <v>3</v>
      </c>
      <c r="AQ969">
        <v>3</v>
      </c>
      <c r="AR969">
        <v>4</v>
      </c>
      <c r="AS969" s="6">
        <f t="shared" si="513"/>
        <v>20</v>
      </c>
      <c r="AT969" s="6">
        <f t="shared" si="514"/>
        <v>0.62983474426353547</v>
      </c>
      <c r="AU969" s="6">
        <f t="shared" si="515"/>
        <v>-0.52688198111843199</v>
      </c>
      <c r="AV969" s="6">
        <f t="shared" si="516"/>
        <v>-0.82934496931989354</v>
      </c>
      <c r="AW969" s="6">
        <f t="shared" si="517"/>
        <v>-1.2620324046144913</v>
      </c>
      <c r="AX969" s="6">
        <f t="shared" si="518"/>
        <v>-0.81754681637338489</v>
      </c>
      <c r="AY969" s="6">
        <f t="shared" si="519"/>
        <v>0.25555636805068033</v>
      </c>
      <c r="AZ969" s="6"/>
      <c r="BA969" s="6"/>
      <c r="BB969" s="24">
        <f t="shared" si="520"/>
        <v>-0.42506917651866427</v>
      </c>
      <c r="BC969" s="24">
        <f t="shared" si="527"/>
        <v>45.749308234813356</v>
      </c>
      <c r="BD969" s="20">
        <f t="shared" si="521"/>
        <v>0.3807315065295902</v>
      </c>
      <c r="BE969" s="8">
        <f t="shared" si="511"/>
        <v>9.5182876632397551E-2</v>
      </c>
      <c r="BF969" s="20">
        <f t="shared" si="512"/>
        <v>50.951828766323978</v>
      </c>
    </row>
    <row r="970" spans="1:58" customFormat="1">
      <c r="A970" s="34">
        <v>55142</v>
      </c>
      <c r="B970" s="35">
        <v>43613.4375</v>
      </c>
      <c r="C970" s="34" t="s">
        <v>10</v>
      </c>
      <c r="D970" s="34">
        <v>1.3</v>
      </c>
      <c r="E970" s="1">
        <f t="shared" si="484"/>
        <v>1.3</v>
      </c>
      <c r="F970" s="34">
        <v>5</v>
      </c>
      <c r="G970" s="1">
        <f t="shared" si="499"/>
        <v>5</v>
      </c>
      <c r="H970" s="34">
        <v>5</v>
      </c>
      <c r="I970" s="1">
        <f t="shared" si="500"/>
        <v>5</v>
      </c>
      <c r="J970" s="30">
        <f t="shared" si="501"/>
        <v>2.452357818569741</v>
      </c>
      <c r="K970" s="30">
        <f t="shared" si="502"/>
        <v>-0.57256821752649634</v>
      </c>
      <c r="L970" s="30">
        <f t="shared" si="503"/>
        <v>1.4952998141315237</v>
      </c>
      <c r="M970" s="30">
        <f t="shared" si="504"/>
        <v>1.5296262219647134</v>
      </c>
      <c r="N970" s="1"/>
      <c r="O970" s="1"/>
      <c r="P970" s="21">
        <f t="shared" si="505"/>
        <v>0.81745260618991367</v>
      </c>
      <c r="Q970" s="21">
        <f t="shared" si="506"/>
        <v>58.174526061899137</v>
      </c>
      <c r="R970" s="34">
        <v>4</v>
      </c>
      <c r="S970" s="34">
        <v>4</v>
      </c>
      <c r="T970" s="34">
        <v>17</v>
      </c>
      <c r="U970" s="34">
        <v>4</v>
      </c>
      <c r="V970" s="34">
        <v>4</v>
      </c>
      <c r="W970" s="34">
        <v>2</v>
      </c>
      <c r="X970" s="28">
        <f t="shared" si="507"/>
        <v>5</v>
      </c>
      <c r="Y970" s="22">
        <f t="shared" si="508"/>
        <v>28.234999999999999</v>
      </c>
      <c r="Z970" s="3"/>
      <c r="AA970" s="22">
        <f t="shared" si="509"/>
        <v>0.1060539404508712</v>
      </c>
      <c r="AB970" s="22">
        <f t="shared" si="510"/>
        <v>51.06053940450871</v>
      </c>
      <c r="AC970" s="34">
        <v>2</v>
      </c>
      <c r="AD970" s="34">
        <v>1</v>
      </c>
      <c r="AE970" s="34">
        <f t="shared" si="522"/>
        <v>3</v>
      </c>
      <c r="AF970" s="5">
        <f t="shared" si="523"/>
        <v>-1.2366092620391658</v>
      </c>
      <c r="AG970" s="5">
        <v>100</v>
      </c>
      <c r="AH970" s="5">
        <f t="shared" si="498"/>
        <v>200</v>
      </c>
      <c r="AI970" s="5">
        <f t="shared" si="524"/>
        <v>-0.24041057758315632</v>
      </c>
      <c r="AJ970" s="5"/>
      <c r="AK970" s="23">
        <f t="shared" si="525"/>
        <v>-0.7385099198111611</v>
      </c>
      <c r="AL970" s="23">
        <f t="shared" si="526"/>
        <v>42.614900801888389</v>
      </c>
      <c r="AM970">
        <v>3</v>
      </c>
      <c r="AN970">
        <v>3</v>
      </c>
      <c r="AO970">
        <v>3</v>
      </c>
      <c r="AP970">
        <v>4</v>
      </c>
      <c r="AQ970">
        <v>4</v>
      </c>
      <c r="AR970">
        <v>4</v>
      </c>
      <c r="AS970" s="6">
        <f t="shared" si="513"/>
        <v>21</v>
      </c>
      <c r="AT970" s="6">
        <f t="shared" si="514"/>
        <v>-0.51789915767352035</v>
      </c>
      <c r="AU970" s="6">
        <f t="shared" si="515"/>
        <v>-0.52688198111843199</v>
      </c>
      <c r="AV970" s="6">
        <f t="shared" si="516"/>
        <v>-0.82934496931989354</v>
      </c>
      <c r="AW970" s="6">
        <f t="shared" si="517"/>
        <v>-0.2620324046144914</v>
      </c>
      <c r="AX970" s="6">
        <f t="shared" si="518"/>
        <v>0.37758186298369223</v>
      </c>
      <c r="AY970" s="6">
        <f t="shared" si="519"/>
        <v>0.25555636805068033</v>
      </c>
      <c r="AZ970" s="6"/>
      <c r="BA970" s="6"/>
      <c r="BB970" s="24">
        <f t="shared" si="520"/>
        <v>-0.25050338028199415</v>
      </c>
      <c r="BC970" s="24">
        <f t="shared" si="527"/>
        <v>47.494966197180062</v>
      </c>
      <c r="BD970" s="20">
        <f t="shared" si="521"/>
        <v>-6.5506753452370337E-2</v>
      </c>
      <c r="BE970" s="8">
        <f t="shared" si="511"/>
        <v>-1.6376688363092584E-2</v>
      </c>
      <c r="BF970" s="20">
        <f t="shared" si="512"/>
        <v>49.836233116369073</v>
      </c>
    </row>
    <row r="971" spans="1:58" customFormat="1">
      <c r="A971" s="34">
        <v>55142</v>
      </c>
      <c r="B971" s="35">
        <v>43613.548611111109</v>
      </c>
      <c r="C971" s="34" t="s">
        <v>4</v>
      </c>
      <c r="D971" s="34">
        <v>1.3</v>
      </c>
      <c r="E971" s="1">
        <f t="shared" si="484"/>
        <v>1.3</v>
      </c>
      <c r="F971" s="34">
        <v>5</v>
      </c>
      <c r="G971" s="1">
        <f t="shared" si="499"/>
        <v>5</v>
      </c>
      <c r="H971" s="34">
        <v>5</v>
      </c>
      <c r="I971" s="1">
        <f t="shared" si="500"/>
        <v>5</v>
      </c>
      <c r="J971" s="30">
        <f t="shared" si="501"/>
        <v>2.452357818569741</v>
      </c>
      <c r="K971" s="30">
        <f t="shared" si="502"/>
        <v>-0.57256821752649634</v>
      </c>
      <c r="L971" s="30">
        <f t="shared" si="503"/>
        <v>1.4952998141315237</v>
      </c>
      <c r="M971" s="30">
        <f t="shared" si="504"/>
        <v>1.5296262219647134</v>
      </c>
      <c r="N971" s="1"/>
      <c r="O971" s="1"/>
      <c r="P971" s="21">
        <f t="shared" si="505"/>
        <v>0.81745260618991367</v>
      </c>
      <c r="Q971" s="21">
        <f t="shared" si="506"/>
        <v>58.174526061899137</v>
      </c>
      <c r="R971" s="34">
        <v>3</v>
      </c>
      <c r="S971" s="34">
        <v>3</v>
      </c>
      <c r="T971" s="34">
        <v>17</v>
      </c>
      <c r="U971" s="34">
        <v>5</v>
      </c>
      <c r="V971" s="34">
        <v>5</v>
      </c>
      <c r="W971" s="34">
        <v>2</v>
      </c>
      <c r="X971" s="28">
        <f t="shared" si="507"/>
        <v>5</v>
      </c>
      <c r="Y971" s="22">
        <f t="shared" si="508"/>
        <v>29.12</v>
      </c>
      <c r="Z971" s="3"/>
      <c r="AA971" s="22">
        <f t="shared" si="509"/>
        <v>0.22057205042075761</v>
      </c>
      <c r="AB971" s="22">
        <f t="shared" si="510"/>
        <v>52.205720504207576</v>
      </c>
      <c r="AC971" s="34">
        <v>2</v>
      </c>
      <c r="AD971" s="34">
        <v>1</v>
      </c>
      <c r="AE971" s="34">
        <f t="shared" si="522"/>
        <v>3</v>
      </c>
      <c r="AF971" s="5">
        <f t="shared" si="523"/>
        <v>-1.2366092620391658</v>
      </c>
      <c r="AG971" s="5">
        <v>100</v>
      </c>
      <c r="AH971" s="5">
        <f t="shared" si="498"/>
        <v>200</v>
      </c>
      <c r="AI971" s="5">
        <f t="shared" si="524"/>
        <v>-0.24041057758315632</v>
      </c>
      <c r="AJ971" s="5"/>
      <c r="AK971" s="23">
        <f t="shared" si="525"/>
        <v>-0.7385099198111611</v>
      </c>
      <c r="AL971" s="23">
        <f t="shared" si="526"/>
        <v>42.614900801888389</v>
      </c>
      <c r="AM971">
        <v>3</v>
      </c>
      <c r="AN971">
        <v>3</v>
      </c>
      <c r="AO971">
        <v>3</v>
      </c>
      <c r="AP971">
        <v>4</v>
      </c>
      <c r="AQ971">
        <v>4</v>
      </c>
      <c r="AR971">
        <v>4</v>
      </c>
      <c r="AS971" s="6">
        <f t="shared" si="513"/>
        <v>21</v>
      </c>
      <c r="AT971" s="6">
        <f t="shared" si="514"/>
        <v>-0.51789915767352035</v>
      </c>
      <c r="AU971" s="6">
        <f t="shared" si="515"/>
        <v>-0.52688198111843199</v>
      </c>
      <c r="AV971" s="6">
        <f t="shared" si="516"/>
        <v>-0.82934496931989354</v>
      </c>
      <c r="AW971" s="6">
        <f t="shared" si="517"/>
        <v>-0.2620324046144914</v>
      </c>
      <c r="AX971" s="6">
        <f t="shared" si="518"/>
        <v>0.37758186298369223</v>
      </c>
      <c r="AY971" s="6">
        <f t="shared" si="519"/>
        <v>0.25555636805068033</v>
      </c>
      <c r="AZ971" s="6"/>
      <c r="BA971" s="6"/>
      <c r="BB971" s="24">
        <f t="shared" si="520"/>
        <v>-0.25050338028199415</v>
      </c>
      <c r="BC971" s="24">
        <f t="shared" si="527"/>
        <v>47.494966197180062</v>
      </c>
      <c r="BD971" s="20">
        <f t="shared" si="521"/>
        <v>4.901135651751598E-2</v>
      </c>
      <c r="BE971" s="8">
        <f t="shared" si="511"/>
        <v>1.2252839129378995E-2</v>
      </c>
      <c r="BF971" s="20">
        <f t="shared" si="512"/>
        <v>50.122528391293791</v>
      </c>
    </row>
    <row r="972" spans="1:58" customFormat="1">
      <c r="A972" s="34">
        <v>55142</v>
      </c>
      <c r="B972" s="35">
        <v>43613.785416666666</v>
      </c>
      <c r="C972" s="34" t="s">
        <v>5</v>
      </c>
      <c r="D972" s="34">
        <v>1.3</v>
      </c>
      <c r="E972" s="1">
        <f t="shared" si="484"/>
        <v>1.3</v>
      </c>
      <c r="F972" s="34">
        <v>5</v>
      </c>
      <c r="G972" s="1">
        <f t="shared" si="499"/>
        <v>5</v>
      </c>
      <c r="H972" s="34">
        <v>0</v>
      </c>
      <c r="I972" s="1">
        <f t="shared" si="500"/>
        <v>0</v>
      </c>
      <c r="J972" s="30">
        <f t="shared" si="501"/>
        <v>-6.9308598074986127E-2</v>
      </c>
      <c r="K972" s="30">
        <f t="shared" si="502"/>
        <v>-0.57256821752649634</v>
      </c>
      <c r="L972" s="30">
        <f t="shared" si="503"/>
        <v>1.4952998141315237</v>
      </c>
      <c r="M972" s="30">
        <f t="shared" si="504"/>
        <v>-0.99204019468001348</v>
      </c>
      <c r="N972" s="1"/>
      <c r="O972" s="1"/>
      <c r="P972" s="21">
        <f t="shared" si="505"/>
        <v>-2.3102866024995377E-2</v>
      </c>
      <c r="Q972" s="21">
        <f t="shared" si="506"/>
        <v>49.768971339750046</v>
      </c>
      <c r="R972" s="37">
        <v>3</v>
      </c>
      <c r="S972" s="37">
        <v>3</v>
      </c>
      <c r="T972" s="34">
        <v>8</v>
      </c>
      <c r="U972" s="34">
        <v>2</v>
      </c>
      <c r="V972" s="34">
        <v>2</v>
      </c>
      <c r="W972" s="34">
        <v>1</v>
      </c>
      <c r="X972" s="28">
        <f t="shared" si="507"/>
        <v>6</v>
      </c>
      <c r="Y972" s="22">
        <f t="shared" si="508"/>
        <v>14.572000000000001</v>
      </c>
      <c r="Z972" s="3"/>
      <c r="AA972" s="22">
        <f t="shared" si="509"/>
        <v>-1.661924518892129</v>
      </c>
      <c r="AB972" s="22">
        <f t="shared" si="510"/>
        <v>33.38075481107871</v>
      </c>
      <c r="AC972" s="34">
        <v>2</v>
      </c>
      <c r="AD972" s="34">
        <v>1</v>
      </c>
      <c r="AE972" s="34">
        <f t="shared" si="522"/>
        <v>3</v>
      </c>
      <c r="AF972" s="5">
        <f t="shared" si="523"/>
        <v>-1.2366092620391658</v>
      </c>
      <c r="AG972" s="5">
        <v>100</v>
      </c>
      <c r="AH972" s="5">
        <f t="shared" si="498"/>
        <v>200</v>
      </c>
      <c r="AI972" s="5">
        <f t="shared" si="524"/>
        <v>-0.24041057758315632</v>
      </c>
      <c r="AJ972" s="5"/>
      <c r="AK972" s="23">
        <f t="shared" si="525"/>
        <v>-0.7385099198111611</v>
      </c>
      <c r="AL972" s="23">
        <f t="shared" si="526"/>
        <v>42.614900801888389</v>
      </c>
      <c r="AM972">
        <v>3</v>
      </c>
      <c r="AN972">
        <v>3</v>
      </c>
      <c r="AO972">
        <v>3</v>
      </c>
      <c r="AP972">
        <v>4</v>
      </c>
      <c r="AQ972">
        <v>4</v>
      </c>
      <c r="AR972">
        <v>4</v>
      </c>
      <c r="AS972" s="6">
        <f t="shared" si="513"/>
        <v>21</v>
      </c>
      <c r="AT972" s="6">
        <f t="shared" si="514"/>
        <v>-0.51789915767352035</v>
      </c>
      <c r="AU972" s="6">
        <f t="shared" si="515"/>
        <v>-0.52688198111843199</v>
      </c>
      <c r="AV972" s="6">
        <f t="shared" si="516"/>
        <v>-0.82934496931989354</v>
      </c>
      <c r="AW972" s="6">
        <f t="shared" si="517"/>
        <v>-0.2620324046144914</v>
      </c>
      <c r="AX972" s="6">
        <f t="shared" si="518"/>
        <v>0.37758186298369223</v>
      </c>
      <c r="AY972" s="6">
        <f t="shared" si="519"/>
        <v>0.25555636805068033</v>
      </c>
      <c r="AZ972" s="6"/>
      <c r="BA972" s="6"/>
      <c r="BB972" s="24">
        <f t="shared" si="520"/>
        <v>-0.25050338028199415</v>
      </c>
      <c r="BC972" s="24">
        <f t="shared" si="527"/>
        <v>47.494966197180062</v>
      </c>
      <c r="BD972" s="20">
        <f t="shared" si="521"/>
        <v>-2.6740406850102798</v>
      </c>
      <c r="BE972" s="8">
        <f t="shared" si="511"/>
        <v>-0.66851017125256995</v>
      </c>
      <c r="BF972" s="20">
        <f t="shared" si="512"/>
        <v>43.3148982874743</v>
      </c>
    </row>
    <row r="973" spans="1:58" customFormat="1">
      <c r="A973" s="34">
        <v>55142</v>
      </c>
      <c r="B973" s="35">
        <v>43613.854166666664</v>
      </c>
      <c r="C973" s="34" t="s">
        <v>6</v>
      </c>
      <c r="D973" s="34">
        <v>4.5</v>
      </c>
      <c r="E973" s="1">
        <f t="shared" si="484"/>
        <v>4.5</v>
      </c>
      <c r="F973" s="34">
        <v>5</v>
      </c>
      <c r="G973" s="1">
        <f t="shared" si="499"/>
        <v>5</v>
      </c>
      <c r="H973" s="34">
        <v>5</v>
      </c>
      <c r="I973" s="1">
        <f t="shared" si="500"/>
        <v>5</v>
      </c>
      <c r="J973" s="30">
        <f t="shared" si="501"/>
        <v>5.0873528888088062</v>
      </c>
      <c r="K973" s="30">
        <f t="shared" si="502"/>
        <v>2.0624268527125693</v>
      </c>
      <c r="L973" s="30">
        <f t="shared" si="503"/>
        <v>1.4952998141315237</v>
      </c>
      <c r="M973" s="30">
        <f t="shared" si="504"/>
        <v>1.5296262219647134</v>
      </c>
      <c r="N973" s="1"/>
      <c r="O973" s="1"/>
      <c r="P973" s="21">
        <f t="shared" si="505"/>
        <v>1.6957842962696021</v>
      </c>
      <c r="Q973" s="21">
        <f t="shared" si="506"/>
        <v>66.95784296269602</v>
      </c>
      <c r="R973" s="34">
        <v>3</v>
      </c>
      <c r="S973" s="34">
        <v>3</v>
      </c>
      <c r="T973" s="34">
        <v>17</v>
      </c>
      <c r="U973" s="34">
        <v>5</v>
      </c>
      <c r="V973" s="34">
        <v>5</v>
      </c>
      <c r="W973" s="34">
        <v>2</v>
      </c>
      <c r="X973" s="28">
        <f t="shared" si="507"/>
        <v>5</v>
      </c>
      <c r="Y973" s="22">
        <f t="shared" si="508"/>
        <v>29.12</v>
      </c>
      <c r="Z973" s="3"/>
      <c r="AA973" s="22">
        <f t="shared" si="509"/>
        <v>0.22057205042075761</v>
      </c>
      <c r="AB973" s="22">
        <f t="shared" si="510"/>
        <v>52.205720504207576</v>
      </c>
      <c r="AC973" s="34">
        <v>2</v>
      </c>
      <c r="AD973" s="34">
        <v>1</v>
      </c>
      <c r="AE973" s="34">
        <f t="shared" si="522"/>
        <v>3</v>
      </c>
      <c r="AF973" s="5">
        <f t="shared" si="523"/>
        <v>-1.2366092620391658</v>
      </c>
      <c r="AG973" s="5">
        <v>100</v>
      </c>
      <c r="AH973" s="5">
        <f t="shared" si="498"/>
        <v>200</v>
      </c>
      <c r="AI973" s="5">
        <f t="shared" si="524"/>
        <v>-0.24041057758315632</v>
      </c>
      <c r="AJ973" s="5"/>
      <c r="AK973" s="23">
        <f t="shared" si="525"/>
        <v>-0.7385099198111611</v>
      </c>
      <c r="AL973" s="23">
        <f t="shared" si="526"/>
        <v>42.614900801888389</v>
      </c>
      <c r="AM973">
        <v>3</v>
      </c>
      <c r="AN973">
        <v>3</v>
      </c>
      <c r="AO973">
        <v>3</v>
      </c>
      <c r="AP973">
        <v>4</v>
      </c>
      <c r="AQ973">
        <v>4</v>
      </c>
      <c r="AR973">
        <v>4</v>
      </c>
      <c r="AS973" s="6">
        <f t="shared" si="513"/>
        <v>21</v>
      </c>
      <c r="AT973" s="6">
        <f t="shared" si="514"/>
        <v>-0.51789915767352035</v>
      </c>
      <c r="AU973" s="6">
        <f t="shared" si="515"/>
        <v>-0.52688198111843199</v>
      </c>
      <c r="AV973" s="6">
        <f t="shared" si="516"/>
        <v>-0.82934496931989354</v>
      </c>
      <c r="AW973" s="6">
        <f t="shared" si="517"/>
        <v>-0.2620324046144914</v>
      </c>
      <c r="AX973" s="6">
        <f t="shared" si="518"/>
        <v>0.37758186298369223</v>
      </c>
      <c r="AY973" s="6">
        <f t="shared" si="519"/>
        <v>0.25555636805068033</v>
      </c>
      <c r="AZ973" s="6"/>
      <c r="BA973" s="6"/>
      <c r="BB973" s="24">
        <f t="shared" si="520"/>
        <v>-0.25050338028199415</v>
      </c>
      <c r="BC973" s="24">
        <f t="shared" si="527"/>
        <v>47.494966197180062</v>
      </c>
      <c r="BD973" s="20">
        <f t="shared" si="521"/>
        <v>0.92734304659720446</v>
      </c>
      <c r="BE973" s="8">
        <f t="shared" si="511"/>
        <v>0.23183576164930111</v>
      </c>
      <c r="BF973" s="20">
        <f t="shared" si="512"/>
        <v>52.31835761649301</v>
      </c>
    </row>
    <row r="974" spans="1:58" customFormat="1">
      <c r="A974" s="34">
        <v>55142</v>
      </c>
      <c r="B974" s="35">
        <v>43614.4375</v>
      </c>
      <c r="C974" s="34" t="s">
        <v>11</v>
      </c>
      <c r="D974" s="34">
        <v>1.3</v>
      </c>
      <c r="E974" s="1">
        <f t="shared" si="484"/>
        <v>1.3</v>
      </c>
      <c r="F974" s="34">
        <v>5</v>
      </c>
      <c r="G974" s="1">
        <f t="shared" si="499"/>
        <v>5</v>
      </c>
      <c r="H974" s="34">
        <v>5</v>
      </c>
      <c r="I974" s="1">
        <f t="shared" si="500"/>
        <v>5</v>
      </c>
      <c r="J974" s="30">
        <f t="shared" si="501"/>
        <v>2.452357818569741</v>
      </c>
      <c r="K974" s="30">
        <f t="shared" si="502"/>
        <v>-0.57256821752649634</v>
      </c>
      <c r="L974" s="30">
        <f t="shared" si="503"/>
        <v>1.4952998141315237</v>
      </c>
      <c r="M974" s="30">
        <f t="shared" si="504"/>
        <v>1.5296262219647134</v>
      </c>
      <c r="N974" s="1"/>
      <c r="O974" s="1"/>
      <c r="P974" s="21">
        <f t="shared" si="505"/>
        <v>0.81745260618991367</v>
      </c>
      <c r="Q974" s="21">
        <f t="shared" si="506"/>
        <v>58.174526061899137</v>
      </c>
      <c r="R974" s="34">
        <v>4</v>
      </c>
      <c r="S974" s="34">
        <v>4</v>
      </c>
      <c r="T974" s="34">
        <v>17</v>
      </c>
      <c r="U974" s="34">
        <v>4</v>
      </c>
      <c r="V974" s="34">
        <v>4</v>
      </c>
      <c r="W974" s="34">
        <v>2</v>
      </c>
      <c r="X974" s="28">
        <f t="shared" si="507"/>
        <v>5</v>
      </c>
      <c r="Y974" s="22">
        <f t="shared" si="508"/>
        <v>28.234999999999999</v>
      </c>
      <c r="Z974" s="3"/>
      <c r="AA974" s="22">
        <f t="shared" si="509"/>
        <v>0.1060539404508712</v>
      </c>
      <c r="AB974" s="22">
        <f t="shared" si="510"/>
        <v>51.06053940450871</v>
      </c>
      <c r="AC974" s="34">
        <v>3</v>
      </c>
      <c r="AD974" s="34">
        <v>2</v>
      </c>
      <c r="AE974" s="34">
        <f t="shared" si="522"/>
        <v>5</v>
      </c>
      <c r="AF974" s="5">
        <f t="shared" si="523"/>
        <v>-0.56156133370750683</v>
      </c>
      <c r="AG974" s="5">
        <v>100</v>
      </c>
      <c r="AH974" s="5">
        <f t="shared" si="498"/>
        <v>200</v>
      </c>
      <c r="AI974" s="5">
        <f t="shared" si="524"/>
        <v>-0.24041057758315632</v>
      </c>
      <c r="AJ974" s="5"/>
      <c r="AK974" s="23">
        <f t="shared" si="525"/>
        <v>-0.40098595564533157</v>
      </c>
      <c r="AL974" s="23">
        <f t="shared" si="526"/>
        <v>45.990140443546686</v>
      </c>
      <c r="AM974">
        <v>4</v>
      </c>
      <c r="AN974">
        <v>4</v>
      </c>
      <c r="AO974">
        <v>4</v>
      </c>
      <c r="AP974">
        <v>4</v>
      </c>
      <c r="AQ974">
        <v>4</v>
      </c>
      <c r="AR974">
        <v>4</v>
      </c>
      <c r="AS974" s="6">
        <f t="shared" si="513"/>
        <v>24</v>
      </c>
      <c r="AT974" s="6">
        <f t="shared" si="514"/>
        <v>0.62983474426353547</v>
      </c>
      <c r="AU974" s="6">
        <f t="shared" si="515"/>
        <v>0.56903253960790645</v>
      </c>
      <c r="AV974" s="6">
        <f t="shared" si="516"/>
        <v>0.2970787949802603</v>
      </c>
      <c r="AW974" s="6">
        <f t="shared" si="517"/>
        <v>-0.2620324046144914</v>
      </c>
      <c r="AX974" s="6">
        <f t="shared" si="518"/>
        <v>0.37758186298369223</v>
      </c>
      <c r="AY974" s="6">
        <f t="shared" si="519"/>
        <v>0.25555636805068033</v>
      </c>
      <c r="AZ974" s="6"/>
      <c r="BA974" s="6"/>
      <c r="BB974" s="24">
        <f t="shared" si="520"/>
        <v>0.3111753175452639</v>
      </c>
      <c r="BC974" s="24">
        <f t="shared" si="527"/>
        <v>53.111753175452641</v>
      </c>
      <c r="BD974" s="20">
        <f t="shared" si="521"/>
        <v>0.83369590854071718</v>
      </c>
      <c r="BE974" s="8">
        <f t="shared" si="511"/>
        <v>0.20842397713517929</v>
      </c>
      <c r="BF974" s="20">
        <f t="shared" si="512"/>
        <v>52.08423977135179</v>
      </c>
    </row>
    <row r="975" spans="1:58" customFormat="1">
      <c r="A975" s="34">
        <v>55142</v>
      </c>
      <c r="B975" s="35">
        <v>43614.597916666666</v>
      </c>
      <c r="C975" s="34" t="s">
        <v>4</v>
      </c>
      <c r="D975" s="34">
        <v>1.3</v>
      </c>
      <c r="E975" s="1">
        <f t="shared" si="484"/>
        <v>1.3</v>
      </c>
      <c r="F975" s="34">
        <v>5</v>
      </c>
      <c r="G975" s="1">
        <f t="shared" si="499"/>
        <v>5</v>
      </c>
      <c r="H975" s="34">
        <v>5</v>
      </c>
      <c r="I975" s="1">
        <f t="shared" si="500"/>
        <v>5</v>
      </c>
      <c r="J975" s="30">
        <f t="shared" si="501"/>
        <v>2.452357818569741</v>
      </c>
      <c r="K975" s="30">
        <f t="shared" si="502"/>
        <v>-0.57256821752649634</v>
      </c>
      <c r="L975" s="30">
        <f t="shared" si="503"/>
        <v>1.4952998141315237</v>
      </c>
      <c r="M975" s="30">
        <f t="shared" si="504"/>
        <v>1.5296262219647134</v>
      </c>
      <c r="N975" s="1"/>
      <c r="O975" s="1"/>
      <c r="P975" s="21">
        <f t="shared" si="505"/>
        <v>0.81745260618991367</v>
      </c>
      <c r="Q975" s="21">
        <f t="shared" si="506"/>
        <v>58.174526061899137</v>
      </c>
      <c r="R975" s="34">
        <v>4</v>
      </c>
      <c r="S975" s="34">
        <v>4</v>
      </c>
      <c r="T975" s="34">
        <v>17</v>
      </c>
      <c r="U975" s="34">
        <v>5</v>
      </c>
      <c r="V975" s="34">
        <v>5</v>
      </c>
      <c r="W975" s="34">
        <v>2</v>
      </c>
      <c r="X975" s="28">
        <f t="shared" si="507"/>
        <v>5</v>
      </c>
      <c r="Y975" s="22">
        <f t="shared" si="508"/>
        <v>30.068999999999999</v>
      </c>
      <c r="Z975" s="3"/>
      <c r="AA975" s="22">
        <f t="shared" si="509"/>
        <v>0.34337169602688394</v>
      </c>
      <c r="AB975" s="22">
        <f t="shared" si="510"/>
        <v>53.433716960268839</v>
      </c>
      <c r="AC975" s="34">
        <v>3</v>
      </c>
      <c r="AD975" s="34">
        <v>2</v>
      </c>
      <c r="AE975" s="34">
        <f t="shared" si="522"/>
        <v>5</v>
      </c>
      <c r="AF975" s="5">
        <f t="shared" si="523"/>
        <v>-0.56156133370750683</v>
      </c>
      <c r="AG975" s="5">
        <v>100</v>
      </c>
      <c r="AH975" s="5">
        <f t="shared" si="498"/>
        <v>200</v>
      </c>
      <c r="AI975" s="5">
        <f t="shared" si="524"/>
        <v>-0.24041057758315632</v>
      </c>
      <c r="AJ975" s="5"/>
      <c r="AK975" s="23">
        <f t="shared" si="525"/>
        <v>-0.40098595564533157</v>
      </c>
      <c r="AL975" s="23">
        <f t="shared" si="526"/>
        <v>45.990140443546686</v>
      </c>
      <c r="AM975">
        <v>4</v>
      </c>
      <c r="AN975">
        <v>4</v>
      </c>
      <c r="AO975">
        <v>4</v>
      </c>
      <c r="AP975">
        <v>4</v>
      </c>
      <c r="AQ975">
        <v>4</v>
      </c>
      <c r="AR975">
        <v>4</v>
      </c>
      <c r="AS975" s="6">
        <f t="shared" si="513"/>
        <v>24</v>
      </c>
      <c r="AT975" s="6">
        <f t="shared" si="514"/>
        <v>0.62983474426353547</v>
      </c>
      <c r="AU975" s="6">
        <f t="shared" si="515"/>
        <v>0.56903253960790645</v>
      </c>
      <c r="AV975" s="6">
        <f t="shared" si="516"/>
        <v>0.2970787949802603</v>
      </c>
      <c r="AW975" s="6">
        <f t="shared" si="517"/>
        <v>-0.2620324046144914</v>
      </c>
      <c r="AX975" s="6">
        <f t="shared" si="518"/>
        <v>0.37758186298369223</v>
      </c>
      <c r="AY975" s="6">
        <f t="shared" si="519"/>
        <v>0.25555636805068033</v>
      </c>
      <c r="AZ975" s="6"/>
      <c r="BA975" s="6"/>
      <c r="BB975" s="24">
        <f t="shared" si="520"/>
        <v>0.3111753175452639</v>
      </c>
      <c r="BC975" s="24">
        <f t="shared" si="527"/>
        <v>53.111753175452641</v>
      </c>
      <c r="BD975" s="20">
        <f t="shared" si="521"/>
        <v>1.07101366411673</v>
      </c>
      <c r="BE975" s="8">
        <f t="shared" si="511"/>
        <v>0.26775341602918251</v>
      </c>
      <c r="BF975" s="20">
        <f t="shared" si="512"/>
        <v>52.677534160291827</v>
      </c>
    </row>
    <row r="976" spans="1:58" customFormat="1">
      <c r="A976" s="34">
        <v>55142</v>
      </c>
      <c r="B976" s="35">
        <v>43614.790972222225</v>
      </c>
      <c r="C976" s="34" t="s">
        <v>5</v>
      </c>
      <c r="D976" s="34">
        <v>0.95</v>
      </c>
      <c r="E976" s="1">
        <f t="shared" si="484"/>
        <v>0.95</v>
      </c>
      <c r="F976" s="34">
        <v>4</v>
      </c>
      <c r="G976" s="1">
        <f t="shared" si="499"/>
        <v>4</v>
      </c>
      <c r="H976" s="34">
        <v>4</v>
      </c>
      <c r="I976" s="1">
        <f t="shared" si="500"/>
        <v>4</v>
      </c>
      <c r="J976" s="30">
        <f t="shared" si="501"/>
        <v>0.60703832787851419</v>
      </c>
      <c r="K976" s="30">
        <f t="shared" si="502"/>
        <v>-0.86077080333389422</v>
      </c>
      <c r="L976" s="30">
        <f t="shared" si="503"/>
        <v>0.44251619257664032</v>
      </c>
      <c r="M976" s="30">
        <f t="shared" si="504"/>
        <v>1.0252929386357681</v>
      </c>
      <c r="N976" s="1"/>
      <c r="O976" s="1"/>
      <c r="P976" s="21">
        <f t="shared" si="505"/>
        <v>0.20234610929283806</v>
      </c>
      <c r="Q976" s="21">
        <f t="shared" si="506"/>
        <v>52.023461092928379</v>
      </c>
      <c r="R976" s="34">
        <v>4</v>
      </c>
      <c r="S976" s="34">
        <v>4</v>
      </c>
      <c r="T976" s="34">
        <v>17</v>
      </c>
      <c r="U976" s="34">
        <v>4</v>
      </c>
      <c r="V976" s="34">
        <v>4</v>
      </c>
      <c r="W976" s="34">
        <v>2</v>
      </c>
      <c r="X976" s="28">
        <f t="shared" si="507"/>
        <v>5</v>
      </c>
      <c r="Y976" s="22">
        <f t="shared" si="508"/>
        <v>28.234999999999999</v>
      </c>
      <c r="Z976" s="3"/>
      <c r="AA976" s="22">
        <f t="shared" si="509"/>
        <v>0.1060539404508712</v>
      </c>
      <c r="AB976" s="22">
        <f t="shared" si="510"/>
        <v>51.06053940450871</v>
      </c>
      <c r="AC976" s="34">
        <v>3</v>
      </c>
      <c r="AD976" s="34">
        <v>2</v>
      </c>
      <c r="AE976" s="34">
        <f t="shared" si="522"/>
        <v>5</v>
      </c>
      <c r="AF976" s="5">
        <f t="shared" si="523"/>
        <v>-0.56156133370750683</v>
      </c>
      <c r="AG976" s="5">
        <v>100</v>
      </c>
      <c r="AH976" s="5">
        <f t="shared" si="498"/>
        <v>200</v>
      </c>
      <c r="AI976" s="5">
        <f t="shared" si="524"/>
        <v>-0.24041057758315632</v>
      </c>
      <c r="AJ976" s="5"/>
      <c r="AK976" s="23">
        <f t="shared" si="525"/>
        <v>-0.40098595564533157</v>
      </c>
      <c r="AL976" s="23">
        <f t="shared" si="526"/>
        <v>45.990140443546686</v>
      </c>
      <c r="AM976">
        <v>4</v>
      </c>
      <c r="AN976">
        <v>4</v>
      </c>
      <c r="AO976">
        <v>4</v>
      </c>
      <c r="AP976">
        <v>4</v>
      </c>
      <c r="AQ976">
        <v>4</v>
      </c>
      <c r="AR976">
        <v>4</v>
      </c>
      <c r="AS976" s="6">
        <f t="shared" si="513"/>
        <v>24</v>
      </c>
      <c r="AT976" s="6">
        <f t="shared" si="514"/>
        <v>0.62983474426353547</v>
      </c>
      <c r="AU976" s="6">
        <f t="shared" si="515"/>
        <v>0.56903253960790645</v>
      </c>
      <c r="AV976" s="6">
        <f t="shared" si="516"/>
        <v>0.2970787949802603</v>
      </c>
      <c r="AW976" s="6">
        <f t="shared" si="517"/>
        <v>-0.2620324046144914</v>
      </c>
      <c r="AX976" s="6">
        <f t="shared" si="518"/>
        <v>0.37758186298369223</v>
      </c>
      <c r="AY976" s="6">
        <f t="shared" si="519"/>
        <v>0.25555636805068033</v>
      </c>
      <c r="AZ976" s="6"/>
      <c r="BA976" s="6"/>
      <c r="BB976" s="24">
        <f t="shared" si="520"/>
        <v>0.3111753175452639</v>
      </c>
      <c r="BC976" s="24">
        <f t="shared" si="527"/>
        <v>53.111753175452641</v>
      </c>
      <c r="BD976" s="20">
        <f t="shared" si="521"/>
        <v>0.2185894116436416</v>
      </c>
      <c r="BE976" s="8">
        <f t="shared" si="511"/>
        <v>5.4647352910910399E-2</v>
      </c>
      <c r="BF976" s="20">
        <f t="shared" si="512"/>
        <v>50.546473529109107</v>
      </c>
    </row>
    <row r="977" spans="1:58" customFormat="1">
      <c r="A977" s="34">
        <v>55142</v>
      </c>
      <c r="B977" s="35">
        <v>43614.854166666664</v>
      </c>
      <c r="C977" s="34" t="s">
        <v>6</v>
      </c>
      <c r="D977" s="34">
        <v>1.3</v>
      </c>
      <c r="E977" s="1">
        <f t="shared" si="484"/>
        <v>1.3</v>
      </c>
      <c r="F977" s="34">
        <v>3</v>
      </c>
      <c r="G977" s="1">
        <f t="shared" si="499"/>
        <v>3</v>
      </c>
      <c r="H977" s="34">
        <v>4</v>
      </c>
      <c r="I977" s="1">
        <f t="shared" si="500"/>
        <v>4</v>
      </c>
      <c r="J977" s="30">
        <f t="shared" si="501"/>
        <v>-0.15754270786897129</v>
      </c>
      <c r="K977" s="30">
        <f t="shared" si="502"/>
        <v>-0.57256821752649634</v>
      </c>
      <c r="L977" s="30">
        <f t="shared" si="503"/>
        <v>-0.61026742897824293</v>
      </c>
      <c r="M977" s="30">
        <f t="shared" si="504"/>
        <v>1.0252929386357681</v>
      </c>
      <c r="N977" s="1"/>
      <c r="O977" s="1"/>
      <c r="P977" s="21">
        <f t="shared" si="505"/>
        <v>-5.2514235956323763E-2</v>
      </c>
      <c r="Q977" s="21">
        <f t="shared" si="506"/>
        <v>49.47485764043676</v>
      </c>
      <c r="R977" s="34">
        <v>4</v>
      </c>
      <c r="S977" s="34">
        <v>4</v>
      </c>
      <c r="T977" s="34">
        <v>18</v>
      </c>
      <c r="U977" s="34">
        <v>4</v>
      </c>
      <c r="V977" s="34">
        <v>4</v>
      </c>
      <c r="W977" s="34">
        <v>2</v>
      </c>
      <c r="X977" s="28">
        <f t="shared" si="507"/>
        <v>5</v>
      </c>
      <c r="Y977" s="22">
        <f t="shared" si="508"/>
        <v>29.224</v>
      </c>
      <c r="Z977" s="3"/>
      <c r="AA977" s="22">
        <f t="shared" si="509"/>
        <v>0.23402954582964811</v>
      </c>
      <c r="AB977" s="22">
        <f t="shared" si="510"/>
        <v>52.340295458296481</v>
      </c>
      <c r="AC977" s="34">
        <v>3</v>
      </c>
      <c r="AD977" s="34">
        <v>2</v>
      </c>
      <c r="AE977" s="34">
        <f t="shared" si="522"/>
        <v>5</v>
      </c>
      <c r="AF977" s="5">
        <f t="shared" si="523"/>
        <v>-0.56156133370750683</v>
      </c>
      <c r="AG977" s="5">
        <v>100</v>
      </c>
      <c r="AH977" s="5">
        <f t="shared" si="498"/>
        <v>200</v>
      </c>
      <c r="AI977" s="5">
        <f t="shared" si="524"/>
        <v>-0.24041057758315632</v>
      </c>
      <c r="AJ977" s="5"/>
      <c r="AK977" s="23">
        <f t="shared" si="525"/>
        <v>-0.40098595564533157</v>
      </c>
      <c r="AL977" s="23">
        <f t="shared" si="526"/>
        <v>45.990140443546686</v>
      </c>
      <c r="AM977">
        <v>4</v>
      </c>
      <c r="AN977">
        <v>4</v>
      </c>
      <c r="AO977">
        <v>4</v>
      </c>
      <c r="AP977">
        <v>4</v>
      </c>
      <c r="AQ977">
        <v>4</v>
      </c>
      <c r="AR977">
        <v>4</v>
      </c>
      <c r="AS977" s="6">
        <f t="shared" si="513"/>
        <v>24</v>
      </c>
      <c r="AT977" s="6">
        <f t="shared" si="514"/>
        <v>0.62983474426353547</v>
      </c>
      <c r="AU977" s="6">
        <f t="shared" si="515"/>
        <v>0.56903253960790645</v>
      </c>
      <c r="AV977" s="6">
        <f t="shared" si="516"/>
        <v>0.2970787949802603</v>
      </c>
      <c r="AW977" s="6">
        <f t="shared" si="517"/>
        <v>-0.2620324046144914</v>
      </c>
      <c r="AX977" s="6">
        <f t="shared" si="518"/>
        <v>0.37758186298369223</v>
      </c>
      <c r="AY977" s="6">
        <f t="shared" si="519"/>
        <v>0.25555636805068033</v>
      </c>
      <c r="AZ977" s="6"/>
      <c r="BA977" s="6"/>
      <c r="BB977" s="24">
        <f t="shared" si="520"/>
        <v>0.3111753175452639</v>
      </c>
      <c r="BC977" s="24">
        <f t="shared" si="527"/>
        <v>53.111753175452641</v>
      </c>
      <c r="BD977" s="20">
        <f t="shared" si="521"/>
        <v>9.1704671773256669E-2</v>
      </c>
      <c r="BE977" s="8">
        <f t="shared" si="511"/>
        <v>2.2926167943314167E-2</v>
      </c>
      <c r="BF977" s="20">
        <f t="shared" si="512"/>
        <v>50.229261679433144</v>
      </c>
    </row>
    <row r="978" spans="1:58" customFormat="1">
      <c r="A978" s="68">
        <v>55142</v>
      </c>
      <c r="B978" s="74">
        <v>43615.4375</v>
      </c>
      <c r="C978" s="68" t="s">
        <v>12</v>
      </c>
      <c r="D978" s="68">
        <v>1.5</v>
      </c>
      <c r="E978" s="15">
        <f t="shared" si="484"/>
        <v>1.5</v>
      </c>
      <c r="F978" s="68">
        <v>4</v>
      </c>
      <c r="G978" s="15">
        <f t="shared" si="499"/>
        <v>4</v>
      </c>
      <c r="H978" s="68">
        <v>0</v>
      </c>
      <c r="I978" s="15">
        <f t="shared" si="500"/>
        <v>0</v>
      </c>
      <c r="J978" s="61">
        <f t="shared" si="501"/>
        <v>-0.95740502773992797</v>
      </c>
      <c r="K978" s="61">
        <f t="shared" si="502"/>
        <v>-0.40788102563655476</v>
      </c>
      <c r="L978" s="61">
        <f t="shared" si="503"/>
        <v>0.44251619257664032</v>
      </c>
      <c r="M978" s="61">
        <f t="shared" si="504"/>
        <v>-0.99204019468001348</v>
      </c>
      <c r="N978" s="15"/>
      <c r="O978" s="15"/>
      <c r="P978" s="21">
        <f t="shared" si="505"/>
        <v>-0.31913500924664268</v>
      </c>
      <c r="Q978" s="25">
        <f t="shared" si="506"/>
        <v>46.808649907533571</v>
      </c>
      <c r="R978" s="68">
        <v>4</v>
      </c>
      <c r="S978" s="68">
        <v>4</v>
      </c>
      <c r="T978" s="68">
        <v>17</v>
      </c>
      <c r="U978" s="68">
        <v>5</v>
      </c>
      <c r="V978" s="68">
        <v>5</v>
      </c>
      <c r="W978" s="68">
        <v>2</v>
      </c>
      <c r="X978" s="62">
        <f t="shared" si="507"/>
        <v>5</v>
      </c>
      <c r="Y978" s="63">
        <f t="shared" si="508"/>
        <v>30.068999999999999</v>
      </c>
      <c r="Z978" s="16"/>
      <c r="AA978" s="63">
        <f t="shared" si="509"/>
        <v>0.34337169602688394</v>
      </c>
      <c r="AB978" s="63">
        <f t="shared" si="510"/>
        <v>53.433716960268839</v>
      </c>
      <c r="AC978" s="34">
        <v>2</v>
      </c>
      <c r="AD978" s="34">
        <v>1</v>
      </c>
      <c r="AE978" s="34">
        <f t="shared" si="522"/>
        <v>3</v>
      </c>
      <c r="AF978" s="5">
        <f t="shared" si="523"/>
        <v>-1.2366092620391658</v>
      </c>
      <c r="AG978" s="5">
        <v>100</v>
      </c>
      <c r="AH978" s="5">
        <f t="shared" si="498"/>
        <v>200</v>
      </c>
      <c r="AI978" s="5">
        <f t="shared" si="524"/>
        <v>-0.24041057758315632</v>
      </c>
      <c r="AJ978" s="5"/>
      <c r="AK978" s="23">
        <f t="shared" si="525"/>
        <v>-0.7385099198111611</v>
      </c>
      <c r="AL978" s="23">
        <f t="shared" si="526"/>
        <v>42.614900801888389</v>
      </c>
      <c r="AM978" s="14">
        <v>4</v>
      </c>
      <c r="AN978" s="14">
        <v>4</v>
      </c>
      <c r="AO978" s="14">
        <v>2</v>
      </c>
      <c r="AP978" s="14">
        <v>4</v>
      </c>
      <c r="AQ978" s="14">
        <v>4</v>
      </c>
      <c r="AR978" s="14">
        <v>4</v>
      </c>
      <c r="AS978" s="6">
        <f t="shared" si="513"/>
        <v>22</v>
      </c>
      <c r="AT978" s="6">
        <f t="shared" si="514"/>
        <v>0.62983474426353547</v>
      </c>
      <c r="AU978" s="6">
        <f t="shared" si="515"/>
        <v>0.56903253960790645</v>
      </c>
      <c r="AV978" s="6">
        <f t="shared" si="516"/>
        <v>-1.9557687336200473</v>
      </c>
      <c r="AW978" s="6">
        <f t="shared" si="517"/>
        <v>-0.2620324046144914</v>
      </c>
      <c r="AX978" s="6">
        <f t="shared" si="518"/>
        <v>0.37758186298369223</v>
      </c>
      <c r="AY978" s="6">
        <f t="shared" si="519"/>
        <v>0.25555636805068033</v>
      </c>
      <c r="AZ978" s="18"/>
      <c r="BA978" s="18"/>
      <c r="BB978" s="24">
        <f t="shared" si="520"/>
        <v>-6.4299270554787374E-2</v>
      </c>
      <c r="BC978" s="24">
        <f t="shared" si="527"/>
        <v>49.357007294452124</v>
      </c>
      <c r="BD978" s="20">
        <f t="shared" si="521"/>
        <v>-0.77857250358570718</v>
      </c>
      <c r="BE978" s="8">
        <f t="shared" si="511"/>
        <v>-0.19464312589642679</v>
      </c>
      <c r="BF978" s="65">
        <f t="shared" si="512"/>
        <v>48.053568741035733</v>
      </c>
    </row>
    <row r="979" spans="1:58" customFormat="1">
      <c r="A979" s="68">
        <v>55142</v>
      </c>
      <c r="B979" s="74">
        <v>43615.586805555555</v>
      </c>
      <c r="C979" s="68" t="s">
        <v>4</v>
      </c>
      <c r="D979" s="68">
        <v>1.5</v>
      </c>
      <c r="E979" s="15">
        <f t="shared" si="484"/>
        <v>1.5</v>
      </c>
      <c r="F979" s="68">
        <v>4</v>
      </c>
      <c r="G979" s="15">
        <f t="shared" si="499"/>
        <v>4</v>
      </c>
      <c r="H979" s="68">
        <v>4</v>
      </c>
      <c r="I979" s="15">
        <f t="shared" si="500"/>
        <v>4</v>
      </c>
      <c r="J979" s="61">
        <f t="shared" si="501"/>
        <v>1.0599281055758536</v>
      </c>
      <c r="K979" s="61">
        <f t="shared" si="502"/>
        <v>-0.40788102563655476</v>
      </c>
      <c r="L979" s="61">
        <f t="shared" si="503"/>
        <v>0.44251619257664032</v>
      </c>
      <c r="M979" s="61">
        <f t="shared" si="504"/>
        <v>1.0252929386357681</v>
      </c>
      <c r="N979" s="15"/>
      <c r="O979" s="15"/>
      <c r="P979" s="21">
        <f t="shared" si="505"/>
        <v>0.35330936852528455</v>
      </c>
      <c r="Q979" s="25">
        <f t="shared" si="506"/>
        <v>53.533093685252844</v>
      </c>
      <c r="R979" s="68">
        <v>3</v>
      </c>
      <c r="S979" s="68">
        <v>3</v>
      </c>
      <c r="T979" s="68">
        <v>17</v>
      </c>
      <c r="U979" s="68">
        <v>5</v>
      </c>
      <c r="V979" s="68">
        <v>5</v>
      </c>
      <c r="W979" s="68">
        <v>2</v>
      </c>
      <c r="X979" s="62">
        <f t="shared" si="507"/>
        <v>5</v>
      </c>
      <c r="Y979" s="63">
        <f t="shared" si="508"/>
        <v>29.12</v>
      </c>
      <c r="Z979" s="16"/>
      <c r="AA979" s="63">
        <f t="shared" si="509"/>
        <v>0.22057205042075761</v>
      </c>
      <c r="AB979" s="63">
        <f t="shared" si="510"/>
        <v>52.205720504207576</v>
      </c>
      <c r="AC979" s="34">
        <v>2</v>
      </c>
      <c r="AD979" s="34">
        <v>1</v>
      </c>
      <c r="AE979" s="34">
        <f t="shared" si="522"/>
        <v>3</v>
      </c>
      <c r="AF979" s="5">
        <f t="shared" si="523"/>
        <v>-1.2366092620391658</v>
      </c>
      <c r="AG979" s="5">
        <v>100</v>
      </c>
      <c r="AH979" s="5">
        <f t="shared" si="498"/>
        <v>200</v>
      </c>
      <c r="AI979" s="5">
        <f t="shared" si="524"/>
        <v>-0.24041057758315632</v>
      </c>
      <c r="AJ979" s="5"/>
      <c r="AK979" s="23">
        <f t="shared" si="525"/>
        <v>-0.7385099198111611</v>
      </c>
      <c r="AL979" s="23">
        <f t="shared" si="526"/>
        <v>42.614900801888389</v>
      </c>
      <c r="AM979" s="14">
        <v>4</v>
      </c>
      <c r="AN979" s="14">
        <v>4</v>
      </c>
      <c r="AO979" s="14">
        <v>2</v>
      </c>
      <c r="AP979" s="14">
        <v>4</v>
      </c>
      <c r="AQ979" s="14">
        <v>4</v>
      </c>
      <c r="AR979" s="14">
        <v>4</v>
      </c>
      <c r="AS979" s="6">
        <f t="shared" si="513"/>
        <v>22</v>
      </c>
      <c r="AT979" s="6">
        <f t="shared" si="514"/>
        <v>0.62983474426353547</v>
      </c>
      <c r="AU979" s="6">
        <f t="shared" si="515"/>
        <v>0.56903253960790645</v>
      </c>
      <c r="AV979" s="6">
        <f t="shared" si="516"/>
        <v>-1.9557687336200473</v>
      </c>
      <c r="AW979" s="6">
        <f t="shared" si="517"/>
        <v>-0.2620324046144914</v>
      </c>
      <c r="AX979" s="6">
        <f t="shared" si="518"/>
        <v>0.37758186298369223</v>
      </c>
      <c r="AY979" s="6">
        <f t="shared" si="519"/>
        <v>0.25555636805068033</v>
      </c>
      <c r="AZ979" s="18"/>
      <c r="BA979" s="18"/>
      <c r="BB979" s="24">
        <f t="shared" si="520"/>
        <v>-6.4299270554787374E-2</v>
      </c>
      <c r="BC979" s="24">
        <f t="shared" si="527"/>
        <v>49.357007294452124</v>
      </c>
      <c r="BD979" s="20">
        <f t="shared" si="521"/>
        <v>-0.22892777141990631</v>
      </c>
      <c r="BE979" s="8">
        <f t="shared" si="511"/>
        <v>-5.7231942854976577E-2</v>
      </c>
      <c r="BF979" s="65">
        <f t="shared" si="512"/>
        <v>49.427680571450232</v>
      </c>
    </row>
    <row r="980" spans="1:58" customFormat="1">
      <c r="A980" s="34">
        <v>55142</v>
      </c>
      <c r="B980" s="35">
        <v>43615.781944444447</v>
      </c>
      <c r="C980" s="34" t="s">
        <v>5</v>
      </c>
      <c r="D980" s="34">
        <v>1.5</v>
      </c>
      <c r="E980" s="1">
        <f t="shared" si="484"/>
        <v>1.5</v>
      </c>
      <c r="F980" s="34">
        <v>4</v>
      </c>
      <c r="G980" s="1">
        <f t="shared" si="499"/>
        <v>4</v>
      </c>
      <c r="H980" s="34">
        <v>0</v>
      </c>
      <c r="I980" s="1">
        <f t="shared" si="500"/>
        <v>0</v>
      </c>
      <c r="J980" s="30">
        <f t="shared" si="501"/>
        <v>-0.95740502773992797</v>
      </c>
      <c r="K980" s="30">
        <f t="shared" si="502"/>
        <v>-0.40788102563655476</v>
      </c>
      <c r="L980" s="30">
        <f t="shared" si="503"/>
        <v>0.44251619257664032</v>
      </c>
      <c r="M980" s="30">
        <f t="shared" si="504"/>
        <v>-0.99204019468001348</v>
      </c>
      <c r="N980" s="1"/>
      <c r="O980" s="1"/>
      <c r="P980" s="21">
        <f t="shared" si="505"/>
        <v>-0.31913500924664268</v>
      </c>
      <c r="Q980" s="21">
        <f t="shared" si="506"/>
        <v>46.808649907533571</v>
      </c>
      <c r="R980" s="34">
        <v>3</v>
      </c>
      <c r="S980" s="34">
        <v>3</v>
      </c>
      <c r="T980" s="34">
        <v>17</v>
      </c>
      <c r="U980" s="34">
        <v>4</v>
      </c>
      <c r="V980" s="34">
        <v>4</v>
      </c>
      <c r="W980" s="34">
        <v>2</v>
      </c>
      <c r="X980" s="28">
        <f t="shared" si="507"/>
        <v>5</v>
      </c>
      <c r="Y980" s="22">
        <f t="shared" si="508"/>
        <v>27.286000000000001</v>
      </c>
      <c r="Z980" s="3"/>
      <c r="AA980" s="22">
        <f t="shared" si="509"/>
        <v>-1.6745705155255124E-2</v>
      </c>
      <c r="AB980" s="22">
        <f t="shared" si="510"/>
        <v>49.832542948447447</v>
      </c>
      <c r="AC980" s="34">
        <v>2</v>
      </c>
      <c r="AD980" s="34">
        <v>1</v>
      </c>
      <c r="AE980" s="34">
        <f t="shared" si="522"/>
        <v>3</v>
      </c>
      <c r="AF980" s="5">
        <f t="shared" si="523"/>
        <v>-1.2366092620391658</v>
      </c>
      <c r="AG980" s="5">
        <v>100</v>
      </c>
      <c r="AH980" s="5">
        <f t="shared" si="498"/>
        <v>200</v>
      </c>
      <c r="AI980" s="5">
        <f t="shared" si="524"/>
        <v>-0.24041057758315632</v>
      </c>
      <c r="AJ980" s="5"/>
      <c r="AK980" s="23">
        <f t="shared" si="525"/>
        <v>-0.7385099198111611</v>
      </c>
      <c r="AL980" s="23">
        <f t="shared" si="526"/>
        <v>42.614900801888389</v>
      </c>
      <c r="AM980" s="14">
        <v>4</v>
      </c>
      <c r="AN980" s="14">
        <v>4</v>
      </c>
      <c r="AO980" s="14">
        <v>2</v>
      </c>
      <c r="AP980" s="14">
        <v>4</v>
      </c>
      <c r="AQ980" s="14">
        <v>4</v>
      </c>
      <c r="AR980" s="14">
        <v>4</v>
      </c>
      <c r="AS980" s="6">
        <f t="shared" si="513"/>
        <v>22</v>
      </c>
      <c r="AT980" s="6">
        <f t="shared" si="514"/>
        <v>0.62983474426353547</v>
      </c>
      <c r="AU980" s="6">
        <f t="shared" si="515"/>
        <v>0.56903253960790645</v>
      </c>
      <c r="AV980" s="6">
        <f t="shared" si="516"/>
        <v>-1.9557687336200473</v>
      </c>
      <c r="AW980" s="6">
        <f t="shared" si="517"/>
        <v>-0.2620324046144914</v>
      </c>
      <c r="AX980" s="6">
        <f t="shared" si="518"/>
        <v>0.37758186298369223</v>
      </c>
      <c r="AY980" s="6">
        <f t="shared" si="519"/>
        <v>0.25555636805068033</v>
      </c>
      <c r="AZ980" s="6"/>
      <c r="BA980" s="6"/>
      <c r="BB980" s="24">
        <f t="shared" si="520"/>
        <v>-6.4299270554787374E-2</v>
      </c>
      <c r="BC980" s="24">
        <f t="shared" si="527"/>
        <v>49.357007294452124</v>
      </c>
      <c r="BD980" s="20">
        <f t="shared" si="521"/>
        <v>-1.1386899047678463</v>
      </c>
      <c r="BE980" s="8">
        <f t="shared" si="511"/>
        <v>-0.28467247619196157</v>
      </c>
      <c r="BF980" s="20">
        <f t="shared" si="512"/>
        <v>47.153275238080383</v>
      </c>
    </row>
    <row r="981" spans="1:58" s="9" customFormat="1" ht="15.75" thickBot="1">
      <c r="A981" s="60">
        <v>55142</v>
      </c>
      <c r="B981" s="72">
        <v>43615.854166666664</v>
      </c>
      <c r="C981" s="60" t="s">
        <v>6</v>
      </c>
      <c r="D981" s="60">
        <v>3.5</v>
      </c>
      <c r="E981" s="10">
        <f t="shared" si="484"/>
        <v>3.5</v>
      </c>
      <c r="F981" s="60">
        <v>4</v>
      </c>
      <c r="G981" s="10">
        <f t="shared" si="499"/>
        <v>4</v>
      </c>
      <c r="H981" s="60">
        <v>4</v>
      </c>
      <c r="I981" s="10">
        <f t="shared" si="500"/>
        <v>4</v>
      </c>
      <c r="J981" s="39">
        <f t="shared" si="501"/>
        <v>2.7068000244752697</v>
      </c>
      <c r="K981" s="39">
        <f t="shared" si="502"/>
        <v>1.2389908932628613</v>
      </c>
      <c r="L981" s="39">
        <f t="shared" si="503"/>
        <v>0.44251619257664032</v>
      </c>
      <c r="M981" s="39">
        <f t="shared" si="504"/>
        <v>1.0252929386357681</v>
      </c>
      <c r="N981" s="10"/>
      <c r="O981" s="10"/>
      <c r="P981" s="26">
        <f t="shared" si="505"/>
        <v>0.90226667482508993</v>
      </c>
      <c r="Q981" s="26">
        <f t="shared" si="506"/>
        <v>59.022666748250899</v>
      </c>
      <c r="R981" s="60">
        <v>3</v>
      </c>
      <c r="S981" s="60">
        <v>3</v>
      </c>
      <c r="T981" s="60">
        <v>17</v>
      </c>
      <c r="U981" s="60">
        <v>5</v>
      </c>
      <c r="V981" s="60">
        <v>5</v>
      </c>
      <c r="W981" s="60">
        <v>2</v>
      </c>
      <c r="X981" s="40">
        <f t="shared" si="507"/>
        <v>5</v>
      </c>
      <c r="Y981" s="41">
        <f t="shared" si="508"/>
        <v>29.12</v>
      </c>
      <c r="Z981" s="11"/>
      <c r="AA981" s="41">
        <f t="shared" si="509"/>
        <v>0.22057205042075761</v>
      </c>
      <c r="AB981" s="41">
        <f t="shared" si="510"/>
        <v>52.205720504207576</v>
      </c>
      <c r="AC981" s="60">
        <v>2</v>
      </c>
      <c r="AD981" s="60">
        <v>1</v>
      </c>
      <c r="AE981" s="34">
        <f t="shared" si="522"/>
        <v>3</v>
      </c>
      <c r="AF981" s="5">
        <f t="shared" si="523"/>
        <v>-1.2366092620391658</v>
      </c>
      <c r="AG981" s="5">
        <v>100</v>
      </c>
      <c r="AH981" s="5">
        <f t="shared" si="498"/>
        <v>200</v>
      </c>
      <c r="AI981" s="5">
        <f t="shared" si="524"/>
        <v>-0.24041057758315632</v>
      </c>
      <c r="AJ981" s="12"/>
      <c r="AK981" s="23">
        <f t="shared" si="525"/>
        <v>-0.7385099198111611</v>
      </c>
      <c r="AL981" s="23">
        <f t="shared" si="526"/>
        <v>42.614900801888389</v>
      </c>
      <c r="AM981" s="9">
        <v>4</v>
      </c>
      <c r="AN981" s="9">
        <v>4</v>
      </c>
      <c r="AO981" s="9">
        <v>2</v>
      </c>
      <c r="AP981" s="9">
        <v>4</v>
      </c>
      <c r="AQ981" s="9">
        <v>4</v>
      </c>
      <c r="AR981" s="9">
        <v>4</v>
      </c>
      <c r="AS981" s="13">
        <f t="shared" si="513"/>
        <v>22</v>
      </c>
      <c r="AT981" s="13">
        <f t="shared" si="514"/>
        <v>0.62983474426353547</v>
      </c>
      <c r="AU981" s="13">
        <f t="shared" si="515"/>
        <v>0.56903253960790645</v>
      </c>
      <c r="AV981" s="13">
        <f t="shared" si="516"/>
        <v>-1.9557687336200473</v>
      </c>
      <c r="AW981" s="13">
        <f t="shared" si="517"/>
        <v>-0.2620324046144914</v>
      </c>
      <c r="AX981" s="13">
        <f t="shared" si="518"/>
        <v>0.37758186298369223</v>
      </c>
      <c r="AY981" s="13">
        <f t="shared" si="519"/>
        <v>0.25555636805068033</v>
      </c>
      <c r="AZ981" s="13"/>
      <c r="BA981" s="13"/>
      <c r="BB981" s="43">
        <f t="shared" si="520"/>
        <v>-6.4299270554787374E-2</v>
      </c>
      <c r="BC981" s="43">
        <f t="shared" si="527"/>
        <v>49.357007294452124</v>
      </c>
      <c r="BD981" s="45">
        <f t="shared" si="521"/>
        <v>0.32002953487989916</v>
      </c>
      <c r="BE981" s="44">
        <f t="shared" si="511"/>
        <v>8.0007383719974789E-2</v>
      </c>
      <c r="BF981" s="45">
        <f t="shared" si="512"/>
        <v>50.800073837199747</v>
      </c>
    </row>
    <row r="982" spans="1:58" customFormat="1">
      <c r="A982" s="34">
        <v>55143</v>
      </c>
      <c r="B982" s="35">
        <v>43609.4375</v>
      </c>
      <c r="C982" s="34" t="s">
        <v>3</v>
      </c>
      <c r="D982" s="34">
        <v>2.5</v>
      </c>
      <c r="E982" s="1">
        <f t="shared" si="484"/>
        <v>2.5</v>
      </c>
      <c r="F982" s="34">
        <v>3</v>
      </c>
      <c r="G982" s="1">
        <f t="shared" si="499"/>
        <v>3</v>
      </c>
      <c r="H982" s="34">
        <v>0</v>
      </c>
      <c r="I982" s="1">
        <f t="shared" si="500"/>
        <v>0</v>
      </c>
      <c r="J982" s="30">
        <f t="shared" si="501"/>
        <v>-1.1867526898451031</v>
      </c>
      <c r="K982" s="30">
        <f t="shared" si="502"/>
        <v>0.41555493381315328</v>
      </c>
      <c r="L982" s="30">
        <f t="shared" si="503"/>
        <v>-0.61026742897824293</v>
      </c>
      <c r="M982" s="30">
        <f t="shared" si="504"/>
        <v>-0.99204019468001348</v>
      </c>
      <c r="N982" s="1"/>
      <c r="O982" s="1"/>
      <c r="P982" s="21">
        <f t="shared" si="505"/>
        <v>-0.39558422994836767</v>
      </c>
      <c r="Q982" s="21">
        <f t="shared" si="506"/>
        <v>46.044157700516323</v>
      </c>
      <c r="R982" s="37">
        <v>4</v>
      </c>
      <c r="S982" s="37">
        <v>4</v>
      </c>
      <c r="T982" s="34">
        <v>8</v>
      </c>
      <c r="U982" s="34">
        <v>2</v>
      </c>
      <c r="V982" s="34">
        <v>2</v>
      </c>
      <c r="W982" s="34">
        <v>1</v>
      </c>
      <c r="X982" s="28">
        <f t="shared" si="507"/>
        <v>6</v>
      </c>
      <c r="Y982" s="22">
        <f t="shared" si="508"/>
        <v>15.521000000000001</v>
      </c>
      <c r="Z982" s="3"/>
      <c r="AA982" s="22">
        <f t="shared" si="509"/>
        <v>-1.5391248732860023</v>
      </c>
      <c r="AB982" s="22">
        <f t="shared" si="510"/>
        <v>34.608751267139979</v>
      </c>
      <c r="AC982" s="34">
        <v>0</v>
      </c>
      <c r="AD982" s="79">
        <v>1.44</v>
      </c>
      <c r="AE982" s="37">
        <f t="shared" si="522"/>
        <v>1.44</v>
      </c>
      <c r="AF982" s="5">
        <f t="shared" si="523"/>
        <v>-1.7631466461378598</v>
      </c>
      <c r="AG982" s="5">
        <v>51</v>
      </c>
      <c r="AH982" s="5">
        <f>300-AG982</f>
        <v>249</v>
      </c>
      <c r="AI982" s="5">
        <f t="shared" si="524"/>
        <v>0.66767139229680461</v>
      </c>
      <c r="AJ982" s="5"/>
      <c r="AK982" s="23">
        <f t="shared" si="525"/>
        <v>-0.54773762692052763</v>
      </c>
      <c r="AL982" s="23">
        <f t="shared" si="526"/>
        <v>44.52262373079472</v>
      </c>
      <c r="AM982">
        <v>2</v>
      </c>
      <c r="AN982">
        <v>2</v>
      </c>
      <c r="AO982">
        <v>1</v>
      </c>
      <c r="AP982">
        <v>2</v>
      </c>
      <c r="AQ982">
        <v>3</v>
      </c>
      <c r="AR982" s="37">
        <v>4</v>
      </c>
      <c r="AS982" s="6">
        <f t="shared" si="513"/>
        <v>14</v>
      </c>
      <c r="AT982" s="6">
        <f t="shared" si="514"/>
        <v>-1.6656330596105762</v>
      </c>
      <c r="AU982" s="6">
        <f t="shared" si="515"/>
        <v>-1.6227965018447703</v>
      </c>
      <c r="AV982" s="6">
        <f t="shared" si="516"/>
        <v>-3.0821924979202011</v>
      </c>
      <c r="AW982" s="6">
        <f t="shared" si="517"/>
        <v>-2.2620324046144913</v>
      </c>
      <c r="AX982" s="6">
        <f t="shared" si="518"/>
        <v>-0.81754681637338489</v>
      </c>
      <c r="AY982" s="6">
        <f t="shared" si="519"/>
        <v>0.25555636805068033</v>
      </c>
      <c r="AZ982" s="6"/>
      <c r="BA982" s="6"/>
      <c r="BB982" s="24">
        <f t="shared" si="520"/>
        <v>-1.5324408187187906</v>
      </c>
      <c r="BC982" s="24">
        <f t="shared" si="527"/>
        <v>34.675591812812094</v>
      </c>
      <c r="BD982" s="20">
        <f t="shared" si="521"/>
        <v>-4.0148875488736886</v>
      </c>
      <c r="BE982" s="8">
        <f t="shared" si="511"/>
        <v>-1.0037218872184221</v>
      </c>
      <c r="BF982" s="20">
        <f t="shared" si="512"/>
        <v>39.962781127815781</v>
      </c>
    </row>
    <row r="983" spans="1:58" customFormat="1">
      <c r="A983" s="34">
        <v>55143</v>
      </c>
      <c r="B983" s="35">
        <v>43609.612500000003</v>
      </c>
      <c r="C983" s="34" t="s">
        <v>4</v>
      </c>
      <c r="D983" s="34">
        <v>1.3</v>
      </c>
      <c r="E983" s="1">
        <f t="shared" si="484"/>
        <v>1.3</v>
      </c>
      <c r="F983" s="34">
        <v>3</v>
      </c>
      <c r="G983" s="1">
        <f t="shared" si="499"/>
        <v>3</v>
      </c>
      <c r="H983" s="34">
        <v>0</v>
      </c>
      <c r="I983" s="1">
        <f t="shared" si="500"/>
        <v>0</v>
      </c>
      <c r="J983" s="30">
        <f t="shared" si="501"/>
        <v>-2.1748758411847531</v>
      </c>
      <c r="K983" s="30">
        <f t="shared" si="502"/>
        <v>-0.57256821752649634</v>
      </c>
      <c r="L983" s="30">
        <f t="shared" si="503"/>
        <v>-0.61026742897824293</v>
      </c>
      <c r="M983" s="30">
        <f t="shared" si="504"/>
        <v>-0.99204019468001348</v>
      </c>
      <c r="N983" s="1"/>
      <c r="O983" s="1"/>
      <c r="P983" s="21">
        <f t="shared" si="505"/>
        <v>-0.72495861372825099</v>
      </c>
      <c r="Q983" s="21">
        <f t="shared" si="506"/>
        <v>42.750413862717494</v>
      </c>
      <c r="R983" s="37">
        <v>4</v>
      </c>
      <c r="S983" s="37">
        <v>4</v>
      </c>
      <c r="T983" s="34">
        <v>8</v>
      </c>
      <c r="U983" s="34">
        <v>2</v>
      </c>
      <c r="V983" s="34">
        <v>2</v>
      </c>
      <c r="W983" s="34">
        <v>1</v>
      </c>
      <c r="X983" s="28">
        <f t="shared" si="507"/>
        <v>6</v>
      </c>
      <c r="Y983" s="22">
        <f t="shared" si="508"/>
        <v>15.521000000000001</v>
      </c>
      <c r="Z983" s="3"/>
      <c r="AA983" s="22">
        <f t="shared" si="509"/>
        <v>-1.5391248732860023</v>
      </c>
      <c r="AB983" s="22">
        <f t="shared" si="510"/>
        <v>34.608751267139979</v>
      </c>
      <c r="AC983" s="34">
        <v>0</v>
      </c>
      <c r="AD983" s="79">
        <v>1.44</v>
      </c>
      <c r="AE983" s="37">
        <f t="shared" si="522"/>
        <v>1.44</v>
      </c>
      <c r="AF983" s="5">
        <f t="shared" si="523"/>
        <v>-1.7631466461378598</v>
      </c>
      <c r="AG983" s="5">
        <v>51</v>
      </c>
      <c r="AH983" s="5">
        <f t="shared" ref="AH983:AH1009" si="528">300-AG983</f>
        <v>249</v>
      </c>
      <c r="AI983" s="5">
        <f t="shared" si="524"/>
        <v>0.66767139229680461</v>
      </c>
      <c r="AJ983" s="5"/>
      <c r="AK983" s="23">
        <f t="shared" si="525"/>
        <v>-0.54773762692052763</v>
      </c>
      <c r="AL983" s="23">
        <f t="shared" si="526"/>
        <v>44.52262373079472</v>
      </c>
      <c r="AM983">
        <v>2</v>
      </c>
      <c r="AN983">
        <v>2</v>
      </c>
      <c r="AO983">
        <v>1</v>
      </c>
      <c r="AP983">
        <v>2</v>
      </c>
      <c r="AQ983">
        <v>3</v>
      </c>
      <c r="AR983" s="37">
        <v>4</v>
      </c>
      <c r="AS983" s="6">
        <f t="shared" si="513"/>
        <v>14</v>
      </c>
      <c r="AT983" s="6">
        <f t="shared" si="514"/>
        <v>-1.6656330596105762</v>
      </c>
      <c r="AU983" s="6">
        <f t="shared" si="515"/>
        <v>-1.6227965018447703</v>
      </c>
      <c r="AV983" s="6">
        <f t="shared" si="516"/>
        <v>-3.0821924979202011</v>
      </c>
      <c r="AW983" s="6">
        <f t="shared" si="517"/>
        <v>-2.2620324046144913</v>
      </c>
      <c r="AX983" s="6">
        <f t="shared" si="518"/>
        <v>-0.81754681637338489</v>
      </c>
      <c r="AY983" s="6">
        <f t="shared" si="519"/>
        <v>0.25555636805068033</v>
      </c>
      <c r="AZ983" s="6"/>
      <c r="BA983" s="6"/>
      <c r="BB983" s="24">
        <f t="shared" si="520"/>
        <v>-1.5324408187187906</v>
      </c>
      <c r="BC983" s="24">
        <f t="shared" si="527"/>
        <v>34.675591812812094</v>
      </c>
      <c r="BD983" s="20">
        <f t="shared" si="521"/>
        <v>-4.3442619326535716</v>
      </c>
      <c r="BE983" s="8">
        <f t="shared" si="511"/>
        <v>-1.0860654831633929</v>
      </c>
      <c r="BF983" s="20">
        <f t="shared" si="512"/>
        <v>39.13934516836607</v>
      </c>
    </row>
    <row r="984" spans="1:58" customFormat="1">
      <c r="A984" s="34">
        <v>55143</v>
      </c>
      <c r="B984" s="35">
        <v>43609.713194444441</v>
      </c>
      <c r="C984" s="34" t="s">
        <v>5</v>
      </c>
      <c r="D984" s="34">
        <v>1.3</v>
      </c>
      <c r="E984" s="1">
        <f t="shared" si="484"/>
        <v>1.3</v>
      </c>
      <c r="F984" s="34">
        <v>4</v>
      </c>
      <c r="G984" s="1">
        <f t="shared" si="499"/>
        <v>4</v>
      </c>
      <c r="H984" s="34">
        <v>0</v>
      </c>
      <c r="I984" s="1">
        <f t="shared" si="500"/>
        <v>0</v>
      </c>
      <c r="J984" s="30">
        <f t="shared" si="501"/>
        <v>-1.1220922196298695</v>
      </c>
      <c r="K984" s="30">
        <f t="shared" si="502"/>
        <v>-0.57256821752649634</v>
      </c>
      <c r="L984" s="30">
        <f t="shared" si="503"/>
        <v>0.44251619257664032</v>
      </c>
      <c r="M984" s="30">
        <f t="shared" si="504"/>
        <v>-0.99204019468001348</v>
      </c>
      <c r="N984" s="1"/>
      <c r="O984" s="1"/>
      <c r="P984" s="21">
        <f t="shared" si="505"/>
        <v>-0.37403073987662316</v>
      </c>
      <c r="Q984" s="21">
        <f t="shared" si="506"/>
        <v>46.259692601233766</v>
      </c>
      <c r="R984" s="37">
        <v>4</v>
      </c>
      <c r="S984" s="37">
        <v>4</v>
      </c>
      <c r="T984" s="34">
        <v>8</v>
      </c>
      <c r="U984" s="34">
        <v>2</v>
      </c>
      <c r="V984" s="34">
        <v>2</v>
      </c>
      <c r="W984" s="34">
        <v>1</v>
      </c>
      <c r="X984" s="28">
        <f t="shared" si="507"/>
        <v>6</v>
      </c>
      <c r="Y984" s="22">
        <f t="shared" si="508"/>
        <v>15.521000000000001</v>
      </c>
      <c r="Z984" s="3"/>
      <c r="AA984" s="22">
        <f t="shared" si="509"/>
        <v>-1.5391248732860023</v>
      </c>
      <c r="AB984" s="22">
        <f t="shared" si="510"/>
        <v>34.608751267139979</v>
      </c>
      <c r="AC984" s="34">
        <v>0</v>
      </c>
      <c r="AD984" s="79">
        <v>1.44</v>
      </c>
      <c r="AE984" s="37">
        <f t="shared" si="522"/>
        <v>1.44</v>
      </c>
      <c r="AF984" s="5">
        <f t="shared" si="523"/>
        <v>-1.7631466461378598</v>
      </c>
      <c r="AG984" s="5">
        <v>51</v>
      </c>
      <c r="AH984" s="5">
        <f t="shared" si="528"/>
        <v>249</v>
      </c>
      <c r="AI984" s="5">
        <f t="shared" si="524"/>
        <v>0.66767139229680461</v>
      </c>
      <c r="AJ984" s="5"/>
      <c r="AK984" s="23">
        <f t="shared" si="525"/>
        <v>-0.54773762692052763</v>
      </c>
      <c r="AL984" s="23">
        <f t="shared" si="526"/>
        <v>44.52262373079472</v>
      </c>
      <c r="AM984">
        <v>2</v>
      </c>
      <c r="AN984">
        <v>2</v>
      </c>
      <c r="AO984">
        <v>1</v>
      </c>
      <c r="AP984">
        <v>2</v>
      </c>
      <c r="AQ984">
        <v>3</v>
      </c>
      <c r="AR984" s="37">
        <v>4</v>
      </c>
      <c r="AS984" s="6">
        <f t="shared" si="513"/>
        <v>14</v>
      </c>
      <c r="AT984" s="6">
        <f t="shared" si="514"/>
        <v>-1.6656330596105762</v>
      </c>
      <c r="AU984" s="6">
        <f t="shared" si="515"/>
        <v>-1.6227965018447703</v>
      </c>
      <c r="AV984" s="6">
        <f t="shared" si="516"/>
        <v>-3.0821924979202011</v>
      </c>
      <c r="AW984" s="6">
        <f t="shared" si="517"/>
        <v>-2.2620324046144913</v>
      </c>
      <c r="AX984" s="6">
        <f t="shared" si="518"/>
        <v>-0.81754681637338489</v>
      </c>
      <c r="AY984" s="6">
        <f t="shared" si="519"/>
        <v>0.25555636805068033</v>
      </c>
      <c r="AZ984" s="6"/>
      <c r="BA984" s="6"/>
      <c r="BB984" s="24">
        <f t="shared" si="520"/>
        <v>-1.5324408187187906</v>
      </c>
      <c r="BC984" s="24">
        <f t="shared" si="527"/>
        <v>34.675591812812094</v>
      </c>
      <c r="BD984" s="20">
        <f t="shared" si="521"/>
        <v>-3.9933340588019437</v>
      </c>
      <c r="BE984" s="8">
        <f t="shared" si="511"/>
        <v>-0.99833351470048592</v>
      </c>
      <c r="BF984" s="20">
        <f t="shared" si="512"/>
        <v>40.016664852995142</v>
      </c>
    </row>
    <row r="985" spans="1:58" customFormat="1">
      <c r="A985" s="34">
        <v>55143</v>
      </c>
      <c r="B985" s="35">
        <v>43609.854166666664</v>
      </c>
      <c r="C985" s="34" t="s">
        <v>6</v>
      </c>
      <c r="D985" s="34">
        <v>1.3</v>
      </c>
      <c r="E985" s="1">
        <f t="shared" si="484"/>
        <v>1.3</v>
      </c>
      <c r="F985" s="34">
        <v>3</v>
      </c>
      <c r="G985" s="1">
        <f t="shared" si="499"/>
        <v>3</v>
      </c>
      <c r="H985" s="34">
        <v>5</v>
      </c>
      <c r="I985" s="1">
        <f t="shared" si="500"/>
        <v>5</v>
      </c>
      <c r="J985" s="30">
        <f t="shared" si="501"/>
        <v>0.34679057545997405</v>
      </c>
      <c r="K985" s="30">
        <f t="shared" si="502"/>
        <v>-0.57256821752649634</v>
      </c>
      <c r="L985" s="30">
        <f t="shared" si="503"/>
        <v>-0.61026742897824293</v>
      </c>
      <c r="M985" s="30">
        <f t="shared" si="504"/>
        <v>1.5296262219647134</v>
      </c>
      <c r="N985" s="1"/>
      <c r="O985" s="1"/>
      <c r="P985" s="21">
        <f t="shared" si="505"/>
        <v>0.11559685848665802</v>
      </c>
      <c r="Q985" s="21">
        <f t="shared" si="506"/>
        <v>51.155968584866578</v>
      </c>
      <c r="R985" s="34">
        <v>3</v>
      </c>
      <c r="S985" s="34">
        <v>3</v>
      </c>
      <c r="T985" s="34">
        <v>15</v>
      </c>
      <c r="U985" s="34">
        <v>3</v>
      </c>
      <c r="V985" s="34">
        <v>3</v>
      </c>
      <c r="W985" s="34">
        <v>3</v>
      </c>
      <c r="X985" s="28">
        <f t="shared" si="507"/>
        <v>4</v>
      </c>
      <c r="Y985" s="22">
        <f t="shared" si="508"/>
        <v>23.618999999999996</v>
      </c>
      <c r="Z985" s="3"/>
      <c r="AA985" s="22">
        <f t="shared" si="509"/>
        <v>-0.49125181731296513</v>
      </c>
      <c r="AB985" s="22">
        <f t="shared" si="510"/>
        <v>45.087481826870345</v>
      </c>
      <c r="AC985" s="34">
        <v>0</v>
      </c>
      <c r="AD985" s="79">
        <v>1.44</v>
      </c>
      <c r="AE985" s="37">
        <f t="shared" si="522"/>
        <v>1.44</v>
      </c>
      <c r="AF985" s="5">
        <f t="shared" si="523"/>
        <v>-1.7631466461378598</v>
      </c>
      <c r="AG985" s="5">
        <v>51</v>
      </c>
      <c r="AH985" s="5">
        <f t="shared" si="528"/>
        <v>249</v>
      </c>
      <c r="AI985" s="5">
        <f t="shared" si="524"/>
        <v>0.66767139229680461</v>
      </c>
      <c r="AJ985" s="5"/>
      <c r="AK985" s="23">
        <f t="shared" si="525"/>
        <v>-0.54773762692052763</v>
      </c>
      <c r="AL985" s="23">
        <f t="shared" si="526"/>
        <v>44.52262373079472</v>
      </c>
      <c r="AM985">
        <v>2</v>
      </c>
      <c r="AN985">
        <v>2</v>
      </c>
      <c r="AO985">
        <v>1</v>
      </c>
      <c r="AP985">
        <v>2</v>
      </c>
      <c r="AQ985">
        <v>3</v>
      </c>
      <c r="AR985" s="37">
        <v>4</v>
      </c>
      <c r="AS985" s="6">
        <f t="shared" si="513"/>
        <v>14</v>
      </c>
      <c r="AT985" s="6">
        <f t="shared" si="514"/>
        <v>-1.6656330596105762</v>
      </c>
      <c r="AU985" s="6">
        <f t="shared" si="515"/>
        <v>-1.6227965018447703</v>
      </c>
      <c r="AV985" s="6">
        <f t="shared" si="516"/>
        <v>-3.0821924979202011</v>
      </c>
      <c r="AW985" s="6">
        <f t="shared" si="517"/>
        <v>-2.2620324046144913</v>
      </c>
      <c r="AX985" s="6">
        <f t="shared" si="518"/>
        <v>-0.81754681637338489</v>
      </c>
      <c r="AY985" s="6">
        <f t="shared" si="519"/>
        <v>0.25555636805068033</v>
      </c>
      <c r="AZ985" s="6"/>
      <c r="BA985" s="6"/>
      <c r="BB985" s="24">
        <f t="shared" si="520"/>
        <v>-1.5324408187187906</v>
      </c>
      <c r="BC985" s="24">
        <f t="shared" si="527"/>
        <v>34.675591812812094</v>
      </c>
      <c r="BD985" s="20">
        <f t="shared" si="521"/>
        <v>-2.4558334044656256</v>
      </c>
      <c r="BE985" s="8">
        <f t="shared" si="511"/>
        <v>-0.6139583511164064</v>
      </c>
      <c r="BF985" s="20">
        <f t="shared" si="512"/>
        <v>43.860416488835938</v>
      </c>
    </row>
    <row r="986" spans="1:58" customFormat="1">
      <c r="A986" s="34">
        <v>55143</v>
      </c>
      <c r="B986" s="35">
        <v>43610.4375</v>
      </c>
      <c r="C986" s="34" t="s">
        <v>7</v>
      </c>
      <c r="D986" s="34">
        <v>1.3</v>
      </c>
      <c r="E986" s="1">
        <f t="shared" si="484"/>
        <v>1.3</v>
      </c>
      <c r="F986" s="34">
        <v>3</v>
      </c>
      <c r="G986" s="1">
        <f t="shared" si="499"/>
        <v>3</v>
      </c>
      <c r="H986" s="34">
        <v>4</v>
      </c>
      <c r="I986" s="1">
        <f t="shared" si="500"/>
        <v>4</v>
      </c>
      <c r="J986" s="30">
        <f t="shared" si="501"/>
        <v>-0.15754270786897129</v>
      </c>
      <c r="K986" s="30">
        <f t="shared" si="502"/>
        <v>-0.57256821752649634</v>
      </c>
      <c r="L986" s="30">
        <f t="shared" si="503"/>
        <v>-0.61026742897824293</v>
      </c>
      <c r="M986" s="30">
        <f t="shared" si="504"/>
        <v>1.0252929386357681</v>
      </c>
      <c r="N986" s="1"/>
      <c r="O986" s="1"/>
      <c r="P986" s="21">
        <f t="shared" si="505"/>
        <v>-5.2514235956323763E-2</v>
      </c>
      <c r="Q986" s="21">
        <f t="shared" si="506"/>
        <v>49.47485764043676</v>
      </c>
      <c r="R986" s="34">
        <v>3</v>
      </c>
      <c r="S986" s="34">
        <v>3</v>
      </c>
      <c r="T986" s="34">
        <v>15</v>
      </c>
      <c r="U986" s="34">
        <v>3</v>
      </c>
      <c r="V986" s="34">
        <v>3</v>
      </c>
      <c r="W986" s="34">
        <v>3</v>
      </c>
      <c r="X986" s="28">
        <f t="shared" si="507"/>
        <v>4</v>
      </c>
      <c r="Y986" s="22">
        <f t="shared" si="508"/>
        <v>23.618999999999996</v>
      </c>
      <c r="Z986" s="3"/>
      <c r="AA986" s="22">
        <f t="shared" si="509"/>
        <v>-0.49125181731296513</v>
      </c>
      <c r="AB986" s="22">
        <f t="shared" si="510"/>
        <v>45.087481826870345</v>
      </c>
      <c r="AC986" s="34">
        <v>3</v>
      </c>
      <c r="AD986" s="34">
        <v>3</v>
      </c>
      <c r="AE986" s="34">
        <f t="shared" si="522"/>
        <v>6</v>
      </c>
      <c r="AF986" s="5">
        <f t="shared" si="523"/>
        <v>-0.22403736954167733</v>
      </c>
      <c r="AG986" s="5">
        <v>51</v>
      </c>
      <c r="AH986" s="5">
        <f t="shared" si="528"/>
        <v>249</v>
      </c>
      <c r="AI986" s="5">
        <f t="shared" si="524"/>
        <v>0.66767139229680461</v>
      </c>
      <c r="AJ986" s="5"/>
      <c r="AK986" s="23">
        <f t="shared" si="525"/>
        <v>0.22181701137756366</v>
      </c>
      <c r="AL986" s="23">
        <f t="shared" si="526"/>
        <v>52.218170113775635</v>
      </c>
      <c r="AM986">
        <v>3</v>
      </c>
      <c r="AN986">
        <v>3</v>
      </c>
      <c r="AO986">
        <v>2</v>
      </c>
      <c r="AP986">
        <v>4</v>
      </c>
      <c r="AQ986">
        <v>3</v>
      </c>
      <c r="AR986">
        <v>3</v>
      </c>
      <c r="AS986" s="6">
        <f t="shared" si="513"/>
        <v>18</v>
      </c>
      <c r="AT986" s="6">
        <f t="shared" si="514"/>
        <v>-0.51789915767352035</v>
      </c>
      <c r="AU986" s="6">
        <f t="shared" si="515"/>
        <v>-0.52688198111843199</v>
      </c>
      <c r="AV986" s="6">
        <f t="shared" si="516"/>
        <v>-1.9557687336200473</v>
      </c>
      <c r="AW986" s="6">
        <f t="shared" si="517"/>
        <v>-0.2620324046144914</v>
      </c>
      <c r="AX986" s="6">
        <f t="shared" si="518"/>
        <v>-0.81754681637338489</v>
      </c>
      <c r="AY986" s="6">
        <f t="shared" si="519"/>
        <v>-0.94861862185802748</v>
      </c>
      <c r="AZ986" s="6"/>
      <c r="BA986" s="6"/>
      <c r="BB986" s="24">
        <f t="shared" si="520"/>
        <v>-0.83812461920965065</v>
      </c>
      <c r="BC986" s="24">
        <f t="shared" si="527"/>
        <v>41.618753807903495</v>
      </c>
      <c r="BD986" s="20">
        <f t="shared" si="521"/>
        <v>-1.160073661101376</v>
      </c>
      <c r="BE986" s="8">
        <f t="shared" si="511"/>
        <v>-0.290018415275344</v>
      </c>
      <c r="BF986" s="20">
        <f t="shared" si="512"/>
        <v>47.09981584724656</v>
      </c>
    </row>
    <row r="987" spans="1:58" customFormat="1">
      <c r="A987" s="34">
        <v>55143</v>
      </c>
      <c r="B987" s="35">
        <v>43610.620138888888</v>
      </c>
      <c r="C987" s="34" t="s">
        <v>4</v>
      </c>
      <c r="D987" s="34">
        <v>1.3</v>
      </c>
      <c r="E987" s="1">
        <f t="shared" si="484"/>
        <v>1.3</v>
      </c>
      <c r="F987" s="34">
        <v>4</v>
      </c>
      <c r="G987" s="1">
        <f t="shared" si="499"/>
        <v>4</v>
      </c>
      <c r="H987" s="34">
        <v>4</v>
      </c>
      <c r="I987" s="1">
        <f t="shared" si="500"/>
        <v>4</v>
      </c>
      <c r="J987" s="30">
        <f t="shared" si="501"/>
        <v>0.89524091368591208</v>
      </c>
      <c r="K987" s="30">
        <f t="shared" si="502"/>
        <v>-0.57256821752649634</v>
      </c>
      <c r="L987" s="30">
        <f t="shared" si="503"/>
        <v>0.44251619257664032</v>
      </c>
      <c r="M987" s="30">
        <f t="shared" si="504"/>
        <v>1.0252929386357681</v>
      </c>
      <c r="N987" s="1"/>
      <c r="O987" s="1"/>
      <c r="P987" s="21">
        <f t="shared" si="505"/>
        <v>0.29841363789530401</v>
      </c>
      <c r="Q987" s="21">
        <f t="shared" si="506"/>
        <v>52.984136378953039</v>
      </c>
      <c r="R987" s="34">
        <v>2</v>
      </c>
      <c r="S987" s="34">
        <v>3</v>
      </c>
      <c r="T987" s="34">
        <v>15</v>
      </c>
      <c r="U987" s="34">
        <v>4</v>
      </c>
      <c r="V987" s="34">
        <v>3</v>
      </c>
      <c r="W987" s="34">
        <v>2</v>
      </c>
      <c r="X987" s="28">
        <f t="shared" si="507"/>
        <v>5</v>
      </c>
      <c r="Y987" s="22">
        <f t="shared" si="508"/>
        <v>23.83</v>
      </c>
      <c r="Z987" s="3"/>
      <c r="AA987" s="22">
        <f t="shared" si="509"/>
        <v>-0.46394862951223492</v>
      </c>
      <c r="AB987" s="22">
        <f t="shared" si="510"/>
        <v>45.360513704877647</v>
      </c>
      <c r="AC987" s="34">
        <v>3</v>
      </c>
      <c r="AD987" s="34">
        <v>3</v>
      </c>
      <c r="AE987" s="34">
        <f t="shared" si="522"/>
        <v>6</v>
      </c>
      <c r="AF987" s="5">
        <f t="shared" si="523"/>
        <v>-0.22403736954167733</v>
      </c>
      <c r="AG987" s="5">
        <v>51</v>
      </c>
      <c r="AH987" s="5">
        <f t="shared" si="528"/>
        <v>249</v>
      </c>
      <c r="AI987" s="5">
        <f t="shared" si="524"/>
        <v>0.66767139229680461</v>
      </c>
      <c r="AJ987" s="5"/>
      <c r="AK987" s="23">
        <f t="shared" si="525"/>
        <v>0.22181701137756366</v>
      </c>
      <c r="AL987" s="23">
        <f t="shared" si="526"/>
        <v>52.218170113775635</v>
      </c>
      <c r="AM987">
        <v>3</v>
      </c>
      <c r="AN987">
        <v>3</v>
      </c>
      <c r="AO987">
        <v>2</v>
      </c>
      <c r="AP987">
        <v>4</v>
      </c>
      <c r="AQ987">
        <v>3</v>
      </c>
      <c r="AR987">
        <v>3</v>
      </c>
      <c r="AS987" s="6">
        <f t="shared" si="513"/>
        <v>18</v>
      </c>
      <c r="AT987" s="6">
        <f t="shared" si="514"/>
        <v>-0.51789915767352035</v>
      </c>
      <c r="AU987" s="6">
        <f t="shared" si="515"/>
        <v>-0.52688198111843199</v>
      </c>
      <c r="AV987" s="6">
        <f t="shared" si="516"/>
        <v>-1.9557687336200473</v>
      </c>
      <c r="AW987" s="6">
        <f t="shared" si="517"/>
        <v>-0.2620324046144914</v>
      </c>
      <c r="AX987" s="6">
        <f t="shared" si="518"/>
        <v>-0.81754681637338489</v>
      </c>
      <c r="AY987" s="6">
        <f t="shared" si="519"/>
        <v>-0.94861862185802748</v>
      </c>
      <c r="AZ987" s="6"/>
      <c r="BA987" s="6"/>
      <c r="BB987" s="24">
        <f t="shared" si="520"/>
        <v>-0.83812461920965065</v>
      </c>
      <c r="BC987" s="24">
        <f t="shared" si="527"/>
        <v>41.618753807903495</v>
      </c>
      <c r="BD987" s="20">
        <f t="shared" si="521"/>
        <v>-0.78184259944901791</v>
      </c>
      <c r="BE987" s="8">
        <f t="shared" si="511"/>
        <v>-0.19546064986225448</v>
      </c>
      <c r="BF987" s="20">
        <f t="shared" si="512"/>
        <v>48.045393501377454</v>
      </c>
    </row>
    <row r="988" spans="1:58" customFormat="1">
      <c r="A988" s="34">
        <v>55143</v>
      </c>
      <c r="B988" s="35">
        <v>43610.715277777781</v>
      </c>
      <c r="C988" s="34" t="s">
        <v>5</v>
      </c>
      <c r="D988" s="34">
        <v>1.3</v>
      </c>
      <c r="E988" s="1">
        <f t="shared" si="484"/>
        <v>1.3</v>
      </c>
      <c r="F988" s="34">
        <v>3</v>
      </c>
      <c r="G988" s="1">
        <f t="shared" si="499"/>
        <v>3</v>
      </c>
      <c r="H988" s="34">
        <v>4</v>
      </c>
      <c r="I988" s="1">
        <f t="shared" si="500"/>
        <v>4</v>
      </c>
      <c r="J988" s="30">
        <f t="shared" si="501"/>
        <v>-0.15754270786897129</v>
      </c>
      <c r="K988" s="30">
        <f t="shared" si="502"/>
        <v>-0.57256821752649634</v>
      </c>
      <c r="L988" s="30">
        <f t="shared" si="503"/>
        <v>-0.61026742897824293</v>
      </c>
      <c r="M988" s="30">
        <f t="shared" si="504"/>
        <v>1.0252929386357681</v>
      </c>
      <c r="N988" s="1"/>
      <c r="O988" s="1"/>
      <c r="P988" s="21">
        <f t="shared" si="505"/>
        <v>-5.2514235956323763E-2</v>
      </c>
      <c r="Q988" s="21">
        <f t="shared" si="506"/>
        <v>49.47485764043676</v>
      </c>
      <c r="R988" s="34">
        <v>3</v>
      </c>
      <c r="S988" s="34">
        <v>3</v>
      </c>
      <c r="T988" s="34">
        <v>15</v>
      </c>
      <c r="U988" s="34">
        <v>3</v>
      </c>
      <c r="V988" s="34">
        <v>3</v>
      </c>
      <c r="W988" s="34">
        <v>3</v>
      </c>
      <c r="X988" s="28">
        <f t="shared" si="507"/>
        <v>4</v>
      </c>
      <c r="Y988" s="22">
        <f t="shared" si="508"/>
        <v>23.618999999999996</v>
      </c>
      <c r="Z988" s="3"/>
      <c r="AA988" s="22">
        <f t="shared" si="509"/>
        <v>-0.49125181731296513</v>
      </c>
      <c r="AB988" s="22">
        <f t="shared" si="510"/>
        <v>45.087481826870345</v>
      </c>
      <c r="AC988" s="34">
        <v>3</v>
      </c>
      <c r="AD988" s="34">
        <v>3</v>
      </c>
      <c r="AE988" s="34">
        <f t="shared" si="522"/>
        <v>6</v>
      </c>
      <c r="AF988" s="5">
        <f t="shared" si="523"/>
        <v>-0.22403736954167733</v>
      </c>
      <c r="AG988" s="5">
        <v>51</v>
      </c>
      <c r="AH988" s="5">
        <f t="shared" si="528"/>
        <v>249</v>
      </c>
      <c r="AI988" s="5">
        <f t="shared" si="524"/>
        <v>0.66767139229680461</v>
      </c>
      <c r="AJ988" s="5"/>
      <c r="AK988" s="23">
        <f t="shared" si="525"/>
        <v>0.22181701137756366</v>
      </c>
      <c r="AL988" s="23">
        <f t="shared" si="526"/>
        <v>52.218170113775635</v>
      </c>
      <c r="AM988">
        <v>3</v>
      </c>
      <c r="AN988">
        <v>3</v>
      </c>
      <c r="AO988">
        <v>2</v>
      </c>
      <c r="AP988">
        <v>4</v>
      </c>
      <c r="AQ988">
        <v>3</v>
      </c>
      <c r="AR988">
        <v>3</v>
      </c>
      <c r="AS988" s="6">
        <f t="shared" si="513"/>
        <v>18</v>
      </c>
      <c r="AT988" s="6">
        <f t="shared" si="514"/>
        <v>-0.51789915767352035</v>
      </c>
      <c r="AU988" s="6">
        <f t="shared" si="515"/>
        <v>-0.52688198111843199</v>
      </c>
      <c r="AV988" s="6">
        <f t="shared" si="516"/>
        <v>-1.9557687336200473</v>
      </c>
      <c r="AW988" s="6">
        <f t="shared" si="517"/>
        <v>-0.2620324046144914</v>
      </c>
      <c r="AX988" s="6">
        <f t="shared" si="518"/>
        <v>-0.81754681637338489</v>
      </c>
      <c r="AY988" s="6">
        <f t="shared" si="519"/>
        <v>-0.94861862185802748</v>
      </c>
      <c r="AZ988" s="6"/>
      <c r="BA988" s="6"/>
      <c r="BB988" s="24">
        <f t="shared" si="520"/>
        <v>-0.83812461920965065</v>
      </c>
      <c r="BC988" s="24">
        <f t="shared" si="527"/>
        <v>41.618753807903495</v>
      </c>
      <c r="BD988" s="20">
        <f t="shared" si="521"/>
        <v>-1.160073661101376</v>
      </c>
      <c r="BE988" s="8">
        <f t="shared" si="511"/>
        <v>-0.290018415275344</v>
      </c>
      <c r="BF988" s="20">
        <f t="shared" si="512"/>
        <v>47.09981584724656</v>
      </c>
    </row>
    <row r="989" spans="1:58" customFormat="1">
      <c r="A989" s="34">
        <v>55143</v>
      </c>
      <c r="B989" s="35">
        <v>43610.854166666664</v>
      </c>
      <c r="C989" s="34" t="s">
        <v>6</v>
      </c>
      <c r="D989" s="34">
        <v>1.3</v>
      </c>
      <c r="E989" s="1">
        <f t="shared" si="484"/>
        <v>1.3</v>
      </c>
      <c r="F989" s="34">
        <v>5</v>
      </c>
      <c r="G989" s="1">
        <f t="shared" si="499"/>
        <v>5</v>
      </c>
      <c r="H989" s="34">
        <v>0</v>
      </c>
      <c r="I989" s="1">
        <f t="shared" si="500"/>
        <v>0</v>
      </c>
      <c r="J989" s="30">
        <f t="shared" si="501"/>
        <v>-6.9308598074986127E-2</v>
      </c>
      <c r="K989" s="30">
        <f t="shared" si="502"/>
        <v>-0.57256821752649634</v>
      </c>
      <c r="L989" s="30">
        <f t="shared" si="503"/>
        <v>1.4952998141315237</v>
      </c>
      <c r="M989" s="30">
        <f t="shared" si="504"/>
        <v>-0.99204019468001348</v>
      </c>
      <c r="N989" s="1"/>
      <c r="O989" s="1"/>
      <c r="P989" s="21">
        <f t="shared" si="505"/>
        <v>-2.3102866024995377E-2</v>
      </c>
      <c r="Q989" s="21">
        <f t="shared" si="506"/>
        <v>49.768971339750046</v>
      </c>
      <c r="R989" s="34">
        <v>3</v>
      </c>
      <c r="S989" s="34">
        <v>3</v>
      </c>
      <c r="T989" s="34">
        <v>17</v>
      </c>
      <c r="U989" s="34">
        <v>3</v>
      </c>
      <c r="V989" s="34">
        <v>4</v>
      </c>
      <c r="W989" s="34">
        <v>1</v>
      </c>
      <c r="X989" s="28">
        <f t="shared" si="507"/>
        <v>6</v>
      </c>
      <c r="Y989" s="22">
        <f t="shared" si="508"/>
        <v>26.239000000000001</v>
      </c>
      <c r="Z989" s="3"/>
      <c r="AA989" s="22">
        <f t="shared" si="509"/>
        <v>-0.15222645220437483</v>
      </c>
      <c r="AB989" s="22">
        <f t="shared" si="510"/>
        <v>48.477735477956251</v>
      </c>
      <c r="AC989" s="34">
        <v>3</v>
      </c>
      <c r="AD989" s="34">
        <v>3</v>
      </c>
      <c r="AE989" s="34">
        <f t="shared" si="522"/>
        <v>6</v>
      </c>
      <c r="AF989" s="5">
        <f t="shared" si="523"/>
        <v>-0.22403736954167733</v>
      </c>
      <c r="AG989" s="5">
        <v>51</v>
      </c>
      <c r="AH989" s="5">
        <f t="shared" si="528"/>
        <v>249</v>
      </c>
      <c r="AI989" s="5">
        <f t="shared" si="524"/>
        <v>0.66767139229680461</v>
      </c>
      <c r="AJ989" s="5"/>
      <c r="AK989" s="23">
        <f t="shared" si="525"/>
        <v>0.22181701137756366</v>
      </c>
      <c r="AL989" s="23">
        <f t="shared" si="526"/>
        <v>52.218170113775635</v>
      </c>
      <c r="AM989">
        <v>3</v>
      </c>
      <c r="AN989">
        <v>3</v>
      </c>
      <c r="AO989">
        <v>2</v>
      </c>
      <c r="AP989">
        <v>4</v>
      </c>
      <c r="AQ989">
        <v>3</v>
      </c>
      <c r="AR989">
        <v>3</v>
      </c>
      <c r="AS989" s="6">
        <f t="shared" si="513"/>
        <v>18</v>
      </c>
      <c r="AT989" s="6">
        <f t="shared" si="514"/>
        <v>-0.51789915767352035</v>
      </c>
      <c r="AU989" s="6">
        <f t="shared" si="515"/>
        <v>-0.52688198111843199</v>
      </c>
      <c r="AV989" s="6">
        <f t="shared" si="516"/>
        <v>-1.9557687336200473</v>
      </c>
      <c r="AW989" s="6">
        <f t="shared" si="517"/>
        <v>-0.2620324046144914</v>
      </c>
      <c r="AX989" s="6">
        <f t="shared" si="518"/>
        <v>-0.81754681637338489</v>
      </c>
      <c r="AY989" s="6">
        <f t="shared" si="519"/>
        <v>-0.94861862185802748</v>
      </c>
      <c r="AZ989" s="6"/>
      <c r="BA989" s="6"/>
      <c r="BB989" s="24">
        <f t="shared" si="520"/>
        <v>-0.83812461920965065</v>
      </c>
      <c r="BC989" s="24">
        <f t="shared" si="527"/>
        <v>41.618753807903495</v>
      </c>
      <c r="BD989" s="20">
        <f t="shared" si="521"/>
        <v>-0.79163692606145719</v>
      </c>
      <c r="BE989" s="8">
        <f t="shared" si="511"/>
        <v>-0.1979092315153643</v>
      </c>
      <c r="BF989" s="20">
        <f t="shared" si="512"/>
        <v>48.020907684846357</v>
      </c>
    </row>
    <row r="990" spans="1:58" customFormat="1">
      <c r="A990" s="34">
        <v>55143</v>
      </c>
      <c r="B990" s="35">
        <v>43611.4375</v>
      </c>
      <c r="C990" s="34" t="s">
        <v>8</v>
      </c>
      <c r="D990" s="37">
        <v>1.5711538461538457</v>
      </c>
      <c r="E990" s="1">
        <f t="shared" si="484"/>
        <v>1.5711538461538457</v>
      </c>
      <c r="F990" s="37">
        <v>3</v>
      </c>
      <c r="G990" s="1">
        <f t="shared" si="499"/>
        <v>3</v>
      </c>
      <c r="H990" s="37">
        <v>1</v>
      </c>
      <c r="I990" s="1">
        <f t="shared" si="500"/>
        <v>1</v>
      </c>
      <c r="J990" s="30">
        <f t="shared" si="501"/>
        <v>-1.4472647303896369</v>
      </c>
      <c r="K990" s="30">
        <f t="shared" si="502"/>
        <v>-0.34929039006032592</v>
      </c>
      <c r="L990" s="30">
        <f t="shared" si="503"/>
        <v>-0.61026742897824293</v>
      </c>
      <c r="M990" s="30">
        <f t="shared" si="504"/>
        <v>-0.48770691135106803</v>
      </c>
      <c r="N990" s="1"/>
      <c r="O990" s="1"/>
      <c r="P990" s="21">
        <f t="shared" si="505"/>
        <v>-0.48242157679654563</v>
      </c>
      <c r="Q990" s="21">
        <f t="shared" si="506"/>
        <v>45.175784232034545</v>
      </c>
      <c r="R990" s="34">
        <v>4</v>
      </c>
      <c r="S990" s="34">
        <v>4</v>
      </c>
      <c r="T990" s="34">
        <v>17</v>
      </c>
      <c r="U990" s="34">
        <v>5</v>
      </c>
      <c r="V990" s="34">
        <v>5</v>
      </c>
      <c r="W990" s="34">
        <v>2</v>
      </c>
      <c r="X990" s="28">
        <f t="shared" si="507"/>
        <v>5</v>
      </c>
      <c r="Y990" s="22">
        <f t="shared" si="508"/>
        <v>30.068999999999999</v>
      </c>
      <c r="Z990" s="3"/>
      <c r="AA990" s="22">
        <f t="shared" si="509"/>
        <v>0.34337169602688394</v>
      </c>
      <c r="AB990" s="22">
        <f t="shared" si="510"/>
        <v>53.433716960268839</v>
      </c>
      <c r="AC990" s="34">
        <v>0</v>
      </c>
      <c r="AD990" s="34">
        <v>3</v>
      </c>
      <c r="AE990" s="34">
        <f t="shared" si="522"/>
        <v>3</v>
      </c>
      <c r="AF990" s="5">
        <f t="shared" si="523"/>
        <v>-1.2366092620391658</v>
      </c>
      <c r="AG990" s="5">
        <v>51</v>
      </c>
      <c r="AH990" s="5">
        <f t="shared" si="528"/>
        <v>249</v>
      </c>
      <c r="AI990" s="5">
        <f t="shared" si="524"/>
        <v>0.66767139229680461</v>
      </c>
      <c r="AJ990" s="5"/>
      <c r="AK990" s="23">
        <f t="shared" si="525"/>
        <v>-0.28446893487118058</v>
      </c>
      <c r="AL990" s="23">
        <f t="shared" si="526"/>
        <v>47.155310651288197</v>
      </c>
      <c r="AM990">
        <v>4</v>
      </c>
      <c r="AN990">
        <v>3</v>
      </c>
      <c r="AO990">
        <v>2</v>
      </c>
      <c r="AP990">
        <v>4</v>
      </c>
      <c r="AQ990">
        <v>4</v>
      </c>
      <c r="AR990">
        <v>4</v>
      </c>
      <c r="AS990" s="6">
        <f t="shared" si="513"/>
        <v>21</v>
      </c>
      <c r="AT990" s="6">
        <f t="shared" si="514"/>
        <v>0.62983474426353547</v>
      </c>
      <c r="AU990" s="6">
        <f t="shared" si="515"/>
        <v>-0.52688198111843199</v>
      </c>
      <c r="AV990" s="6">
        <f t="shared" si="516"/>
        <v>-1.9557687336200473</v>
      </c>
      <c r="AW990" s="6">
        <f t="shared" si="517"/>
        <v>-0.2620324046144914</v>
      </c>
      <c r="AX990" s="6">
        <f t="shared" si="518"/>
        <v>0.37758186298369223</v>
      </c>
      <c r="AY990" s="6">
        <f t="shared" si="519"/>
        <v>0.25555636805068033</v>
      </c>
      <c r="AZ990" s="6"/>
      <c r="BA990" s="6"/>
      <c r="BB990" s="24">
        <f t="shared" si="520"/>
        <v>-0.2469516906758438</v>
      </c>
      <c r="BC990" s="24">
        <f t="shared" si="527"/>
        <v>47.530483093241564</v>
      </c>
      <c r="BD990" s="20">
        <f t="shared" si="521"/>
        <v>-0.67047050631668603</v>
      </c>
      <c r="BE990" s="8">
        <f t="shared" si="511"/>
        <v>-0.16761762657917151</v>
      </c>
      <c r="BF990" s="20">
        <f t="shared" si="512"/>
        <v>48.323823734208283</v>
      </c>
    </row>
    <row r="991" spans="1:58" customFormat="1">
      <c r="A991" s="34">
        <v>55143</v>
      </c>
      <c r="B991" s="35">
        <v>43611.554166666669</v>
      </c>
      <c r="C991" s="34" t="s">
        <v>4</v>
      </c>
      <c r="D991" s="34">
        <v>1.3</v>
      </c>
      <c r="E991" s="1">
        <f t="shared" si="484"/>
        <v>1.3</v>
      </c>
      <c r="F991" s="34">
        <v>3</v>
      </c>
      <c r="G991" s="1">
        <f t="shared" si="499"/>
        <v>3</v>
      </c>
      <c r="H991" s="34">
        <v>4</v>
      </c>
      <c r="I991" s="1">
        <f t="shared" si="500"/>
        <v>4</v>
      </c>
      <c r="J991" s="30">
        <f t="shared" si="501"/>
        <v>-0.15754270786897129</v>
      </c>
      <c r="K991" s="30">
        <f t="shared" si="502"/>
        <v>-0.57256821752649634</v>
      </c>
      <c r="L991" s="30">
        <f t="shared" si="503"/>
        <v>-0.61026742897824293</v>
      </c>
      <c r="M991" s="30">
        <f t="shared" si="504"/>
        <v>1.0252929386357681</v>
      </c>
      <c r="N991" s="1"/>
      <c r="O991" s="1"/>
      <c r="P991" s="21">
        <f t="shared" si="505"/>
        <v>-5.2514235956323763E-2</v>
      </c>
      <c r="Q991" s="21">
        <f t="shared" si="506"/>
        <v>49.47485764043676</v>
      </c>
      <c r="R991" s="34">
        <v>3</v>
      </c>
      <c r="S991" s="34">
        <v>3</v>
      </c>
      <c r="T991" s="34">
        <v>17</v>
      </c>
      <c r="U991" s="34">
        <v>3</v>
      </c>
      <c r="V991" s="34">
        <v>4</v>
      </c>
      <c r="W991" s="34">
        <v>1</v>
      </c>
      <c r="X991" s="28">
        <f t="shared" si="507"/>
        <v>6</v>
      </c>
      <c r="Y991" s="22">
        <f t="shared" si="508"/>
        <v>26.239000000000001</v>
      </c>
      <c r="Z991" s="3"/>
      <c r="AA991" s="22">
        <f t="shared" si="509"/>
        <v>-0.15222645220437483</v>
      </c>
      <c r="AB991" s="22">
        <f t="shared" si="510"/>
        <v>48.477735477956251</v>
      </c>
      <c r="AC991" s="34">
        <v>0</v>
      </c>
      <c r="AD991" s="34">
        <v>3</v>
      </c>
      <c r="AE991" s="34">
        <f t="shared" si="522"/>
        <v>3</v>
      </c>
      <c r="AF991" s="5">
        <f t="shared" si="523"/>
        <v>-1.2366092620391658</v>
      </c>
      <c r="AG991" s="5">
        <v>51</v>
      </c>
      <c r="AH991" s="5">
        <f t="shared" si="528"/>
        <v>249</v>
      </c>
      <c r="AI991" s="5">
        <f t="shared" si="524"/>
        <v>0.66767139229680461</v>
      </c>
      <c r="AJ991" s="5"/>
      <c r="AK991" s="23">
        <f t="shared" si="525"/>
        <v>-0.28446893487118058</v>
      </c>
      <c r="AL991" s="23">
        <f t="shared" si="526"/>
        <v>47.155310651288197</v>
      </c>
      <c r="AM991">
        <v>4</v>
      </c>
      <c r="AN991">
        <v>3</v>
      </c>
      <c r="AO991">
        <v>2</v>
      </c>
      <c r="AP991">
        <v>4</v>
      </c>
      <c r="AQ991">
        <v>4</v>
      </c>
      <c r="AR991">
        <v>4</v>
      </c>
      <c r="AS991" s="6">
        <f t="shared" si="513"/>
        <v>21</v>
      </c>
      <c r="AT991" s="6">
        <f t="shared" si="514"/>
        <v>0.62983474426353547</v>
      </c>
      <c r="AU991" s="6">
        <f t="shared" si="515"/>
        <v>-0.52688198111843199</v>
      </c>
      <c r="AV991" s="6">
        <f t="shared" si="516"/>
        <v>-1.9557687336200473</v>
      </c>
      <c r="AW991" s="6">
        <f t="shared" si="517"/>
        <v>-0.2620324046144914</v>
      </c>
      <c r="AX991" s="6">
        <f t="shared" si="518"/>
        <v>0.37758186298369223</v>
      </c>
      <c r="AY991" s="6">
        <f t="shared" si="519"/>
        <v>0.25555636805068033</v>
      </c>
      <c r="AZ991" s="6"/>
      <c r="BA991" s="6"/>
      <c r="BB991" s="24">
        <f t="shared" si="520"/>
        <v>-0.2469516906758438</v>
      </c>
      <c r="BC991" s="24">
        <f t="shared" si="527"/>
        <v>47.530483093241564</v>
      </c>
      <c r="BD991" s="20">
        <f t="shared" si="521"/>
        <v>-0.73616131370772298</v>
      </c>
      <c r="BE991" s="8">
        <f t="shared" si="511"/>
        <v>-0.18404032842693074</v>
      </c>
      <c r="BF991" s="20">
        <f t="shared" si="512"/>
        <v>48.159596715730693</v>
      </c>
    </row>
    <row r="992" spans="1:58" customFormat="1">
      <c r="A992" s="34">
        <v>55143</v>
      </c>
      <c r="B992" s="35">
        <v>43611.740972222222</v>
      </c>
      <c r="C992" s="34" t="s">
        <v>5</v>
      </c>
      <c r="D992" s="34">
        <v>1.3</v>
      </c>
      <c r="E992" s="1">
        <f t="shared" si="484"/>
        <v>1.3</v>
      </c>
      <c r="F992" s="34">
        <v>3</v>
      </c>
      <c r="G992" s="1">
        <f t="shared" si="499"/>
        <v>3</v>
      </c>
      <c r="H992" s="34">
        <v>3</v>
      </c>
      <c r="I992" s="1">
        <f t="shared" si="500"/>
        <v>3</v>
      </c>
      <c r="J992" s="30">
        <f t="shared" si="501"/>
        <v>-0.66187599119791662</v>
      </c>
      <c r="K992" s="30">
        <f t="shared" si="502"/>
        <v>-0.57256821752649634</v>
      </c>
      <c r="L992" s="30">
        <f t="shared" si="503"/>
        <v>-0.61026742897824293</v>
      </c>
      <c r="M992" s="30">
        <f t="shared" si="504"/>
        <v>0.52095965530682276</v>
      </c>
      <c r="N992" s="1"/>
      <c r="O992" s="1"/>
      <c r="P992" s="21">
        <f t="shared" si="505"/>
        <v>-0.22062533039930554</v>
      </c>
      <c r="Q992" s="21">
        <f t="shared" si="506"/>
        <v>47.793746696006941</v>
      </c>
      <c r="R992" s="34">
        <v>4</v>
      </c>
      <c r="S992" s="34">
        <v>4</v>
      </c>
      <c r="T992" s="34">
        <v>17</v>
      </c>
      <c r="U992" s="34">
        <v>3</v>
      </c>
      <c r="V992" s="34">
        <v>4</v>
      </c>
      <c r="W992" s="34">
        <v>1</v>
      </c>
      <c r="X992" s="28">
        <f t="shared" si="507"/>
        <v>6</v>
      </c>
      <c r="Y992" s="22">
        <f t="shared" si="508"/>
        <v>27.187999999999999</v>
      </c>
      <c r="Z992" s="3"/>
      <c r="AA992" s="22">
        <f t="shared" si="509"/>
        <v>-2.9426806598248503E-2</v>
      </c>
      <c r="AB992" s="22">
        <f t="shared" si="510"/>
        <v>49.705731934017514</v>
      </c>
      <c r="AC992" s="34">
        <v>0</v>
      </c>
      <c r="AD992" s="34">
        <v>3</v>
      </c>
      <c r="AE992" s="34">
        <f t="shared" si="522"/>
        <v>3</v>
      </c>
      <c r="AF992" s="5">
        <f t="shared" si="523"/>
        <v>-1.2366092620391658</v>
      </c>
      <c r="AG992" s="5">
        <v>51</v>
      </c>
      <c r="AH992" s="5">
        <f t="shared" si="528"/>
        <v>249</v>
      </c>
      <c r="AI992" s="5">
        <f t="shared" si="524"/>
        <v>0.66767139229680461</v>
      </c>
      <c r="AJ992" s="5"/>
      <c r="AK992" s="23">
        <f t="shared" si="525"/>
        <v>-0.28446893487118058</v>
      </c>
      <c r="AL992" s="23">
        <f t="shared" si="526"/>
        <v>47.155310651288197</v>
      </c>
      <c r="AM992">
        <v>4</v>
      </c>
      <c r="AN992">
        <v>3</v>
      </c>
      <c r="AO992">
        <v>2</v>
      </c>
      <c r="AP992">
        <v>4</v>
      </c>
      <c r="AQ992">
        <v>4</v>
      </c>
      <c r="AR992">
        <v>4</v>
      </c>
      <c r="AS992" s="6">
        <f t="shared" si="513"/>
        <v>21</v>
      </c>
      <c r="AT992" s="6">
        <f t="shared" si="514"/>
        <v>0.62983474426353547</v>
      </c>
      <c r="AU992" s="6">
        <f t="shared" si="515"/>
        <v>-0.52688198111843199</v>
      </c>
      <c r="AV992" s="6">
        <f t="shared" si="516"/>
        <v>-1.9557687336200473</v>
      </c>
      <c r="AW992" s="6">
        <f t="shared" si="517"/>
        <v>-0.2620324046144914</v>
      </c>
      <c r="AX992" s="6">
        <f t="shared" si="518"/>
        <v>0.37758186298369223</v>
      </c>
      <c r="AY992" s="6">
        <f t="shared" si="519"/>
        <v>0.25555636805068033</v>
      </c>
      <c r="AZ992" s="6"/>
      <c r="BA992" s="6"/>
      <c r="BB992" s="24">
        <f t="shared" si="520"/>
        <v>-0.2469516906758438</v>
      </c>
      <c r="BC992" s="24">
        <f t="shared" si="527"/>
        <v>47.530483093241564</v>
      </c>
      <c r="BD992" s="20">
        <f t="shared" si="521"/>
        <v>-0.78147276254457831</v>
      </c>
      <c r="BE992" s="8">
        <f t="shared" si="511"/>
        <v>-0.19536819063614458</v>
      </c>
      <c r="BF992" s="20">
        <f t="shared" si="512"/>
        <v>48.046318093638554</v>
      </c>
    </row>
    <row r="993" spans="1:58" customFormat="1">
      <c r="A993" s="34">
        <v>55143</v>
      </c>
      <c r="B993" s="35">
        <v>43611.854166666664</v>
      </c>
      <c r="C993" s="34" t="s">
        <v>6</v>
      </c>
      <c r="D993" s="37">
        <v>1.5711538461538457</v>
      </c>
      <c r="E993" s="1">
        <f t="shared" si="484"/>
        <v>1.5711538461538457</v>
      </c>
      <c r="F993" s="37">
        <v>3</v>
      </c>
      <c r="G993" s="1">
        <f t="shared" si="499"/>
        <v>3</v>
      </c>
      <c r="H993" s="37">
        <v>1</v>
      </c>
      <c r="I993" s="1">
        <f t="shared" si="500"/>
        <v>1</v>
      </c>
      <c r="J993" s="30">
        <f t="shared" si="501"/>
        <v>-1.4472647303896369</v>
      </c>
      <c r="K993" s="30">
        <f t="shared" si="502"/>
        <v>-0.34929039006032592</v>
      </c>
      <c r="L993" s="30">
        <f t="shared" si="503"/>
        <v>-0.61026742897824293</v>
      </c>
      <c r="M993" s="30">
        <f t="shared" si="504"/>
        <v>-0.48770691135106803</v>
      </c>
      <c r="N993" s="1"/>
      <c r="O993" s="1"/>
      <c r="P993" s="21">
        <f t="shared" si="505"/>
        <v>-0.48242157679654563</v>
      </c>
      <c r="Q993" s="21">
        <f t="shared" si="506"/>
        <v>45.175784232034545</v>
      </c>
      <c r="R993" s="34">
        <v>3</v>
      </c>
      <c r="S993" s="34">
        <v>3</v>
      </c>
      <c r="T993" s="34">
        <v>17</v>
      </c>
      <c r="U993" s="34">
        <v>3</v>
      </c>
      <c r="V993" s="34">
        <v>4</v>
      </c>
      <c r="W993" s="34">
        <v>1</v>
      </c>
      <c r="X993" s="28">
        <f t="shared" si="507"/>
        <v>6</v>
      </c>
      <c r="Y993" s="22">
        <f t="shared" si="508"/>
        <v>26.239000000000001</v>
      </c>
      <c r="Z993" s="3"/>
      <c r="AA993" s="22">
        <f t="shared" si="509"/>
        <v>-0.15222645220437483</v>
      </c>
      <c r="AB993" s="22">
        <f t="shared" si="510"/>
        <v>48.477735477956251</v>
      </c>
      <c r="AC993" s="34">
        <v>0</v>
      </c>
      <c r="AD993" s="34">
        <v>3</v>
      </c>
      <c r="AE993" s="34">
        <f t="shared" si="522"/>
        <v>3</v>
      </c>
      <c r="AF993" s="5">
        <f t="shared" si="523"/>
        <v>-1.2366092620391658</v>
      </c>
      <c r="AG993" s="5">
        <v>51</v>
      </c>
      <c r="AH993" s="5">
        <f t="shared" si="528"/>
        <v>249</v>
      </c>
      <c r="AI993" s="5">
        <f t="shared" si="524"/>
        <v>0.66767139229680461</v>
      </c>
      <c r="AJ993" s="5"/>
      <c r="AK993" s="23">
        <f t="shared" si="525"/>
        <v>-0.28446893487118058</v>
      </c>
      <c r="AL993" s="23">
        <f t="shared" si="526"/>
        <v>47.155310651288197</v>
      </c>
      <c r="AM993">
        <v>4</v>
      </c>
      <c r="AN993">
        <v>3</v>
      </c>
      <c r="AO993">
        <v>2</v>
      </c>
      <c r="AP993">
        <v>4</v>
      </c>
      <c r="AQ993">
        <v>4</v>
      </c>
      <c r="AR993">
        <v>4</v>
      </c>
      <c r="AS993" s="6">
        <f t="shared" si="513"/>
        <v>21</v>
      </c>
      <c r="AT993" s="6">
        <f t="shared" si="514"/>
        <v>0.62983474426353547</v>
      </c>
      <c r="AU993" s="6">
        <f t="shared" si="515"/>
        <v>-0.52688198111843199</v>
      </c>
      <c r="AV993" s="6">
        <f t="shared" si="516"/>
        <v>-1.9557687336200473</v>
      </c>
      <c r="AW993" s="6">
        <f t="shared" si="517"/>
        <v>-0.2620324046144914</v>
      </c>
      <c r="AX993" s="6">
        <f t="shared" si="518"/>
        <v>0.37758186298369223</v>
      </c>
      <c r="AY993" s="6">
        <f t="shared" si="519"/>
        <v>0.25555636805068033</v>
      </c>
      <c r="AZ993" s="6"/>
      <c r="BA993" s="6"/>
      <c r="BB993" s="24">
        <f t="shared" si="520"/>
        <v>-0.2469516906758438</v>
      </c>
      <c r="BC993" s="24">
        <f t="shared" si="527"/>
        <v>47.530483093241564</v>
      </c>
      <c r="BD993" s="20">
        <f t="shared" si="521"/>
        <v>-1.1660686545479448</v>
      </c>
      <c r="BE993" s="8">
        <f t="shared" si="511"/>
        <v>-0.29151716363698621</v>
      </c>
      <c r="BF993" s="20">
        <f t="shared" si="512"/>
        <v>47.084828363630137</v>
      </c>
    </row>
    <row r="994" spans="1:58" customFormat="1">
      <c r="A994" s="34">
        <v>55143</v>
      </c>
      <c r="B994" s="35">
        <v>43612.4375</v>
      </c>
      <c r="C994" s="34" t="s">
        <v>9</v>
      </c>
      <c r="D994" s="34">
        <v>1</v>
      </c>
      <c r="E994" s="1">
        <f t="shared" si="484"/>
        <v>1</v>
      </c>
      <c r="F994" s="34">
        <v>4</v>
      </c>
      <c r="G994" s="1">
        <f t="shared" si="499"/>
        <v>4</v>
      </c>
      <c r="H994" s="34">
        <v>0</v>
      </c>
      <c r="I994" s="1">
        <f t="shared" si="500"/>
        <v>0</v>
      </c>
      <c r="J994" s="30">
        <f t="shared" si="501"/>
        <v>-1.3691230074647818</v>
      </c>
      <c r="K994" s="30">
        <f t="shared" si="502"/>
        <v>-0.81959900536140873</v>
      </c>
      <c r="L994" s="30">
        <f t="shared" si="503"/>
        <v>0.44251619257664032</v>
      </c>
      <c r="M994" s="30">
        <f t="shared" si="504"/>
        <v>-0.99204019468001348</v>
      </c>
      <c r="N994" s="1"/>
      <c r="O994" s="1"/>
      <c r="P994" s="21">
        <f t="shared" si="505"/>
        <v>-0.45637433582159392</v>
      </c>
      <c r="Q994" s="21">
        <f t="shared" si="506"/>
        <v>45.436256641784063</v>
      </c>
      <c r="R994" s="34">
        <v>3</v>
      </c>
      <c r="S994" s="34">
        <v>3</v>
      </c>
      <c r="T994" s="34">
        <v>17</v>
      </c>
      <c r="U994" s="34">
        <v>3</v>
      </c>
      <c r="V994" s="34">
        <v>4</v>
      </c>
      <c r="W994" s="34">
        <v>1</v>
      </c>
      <c r="X994" s="28">
        <f t="shared" si="507"/>
        <v>6</v>
      </c>
      <c r="Y994" s="22">
        <f t="shared" si="508"/>
        <v>26.239000000000001</v>
      </c>
      <c r="Z994" s="3"/>
      <c r="AA994" s="22">
        <f t="shared" si="509"/>
        <v>-0.15222645220437483</v>
      </c>
      <c r="AB994" s="22">
        <f t="shared" si="510"/>
        <v>48.477735477956251</v>
      </c>
      <c r="AC994" s="34">
        <v>2</v>
      </c>
      <c r="AD994" s="34">
        <v>3</v>
      </c>
      <c r="AE994" s="34">
        <f t="shared" si="522"/>
        <v>5</v>
      </c>
      <c r="AF994" s="5">
        <f t="shared" si="523"/>
        <v>-0.56156133370750683</v>
      </c>
      <c r="AG994" s="5">
        <v>51</v>
      </c>
      <c r="AH994" s="5">
        <f t="shared" si="528"/>
        <v>249</v>
      </c>
      <c r="AI994" s="5">
        <f t="shared" si="524"/>
        <v>0.66767139229680461</v>
      </c>
      <c r="AJ994" s="5"/>
      <c r="AK994" s="23">
        <f t="shared" si="525"/>
        <v>5.3055029294648892E-2</v>
      </c>
      <c r="AL994" s="23">
        <f t="shared" si="526"/>
        <v>50.530550292946486</v>
      </c>
      <c r="AM994">
        <v>4</v>
      </c>
      <c r="AN994">
        <v>4</v>
      </c>
      <c r="AO994">
        <v>2</v>
      </c>
      <c r="AP994">
        <v>4</v>
      </c>
      <c r="AQ994">
        <v>4</v>
      </c>
      <c r="AR994">
        <v>4</v>
      </c>
      <c r="AS994" s="6">
        <f t="shared" si="513"/>
        <v>22</v>
      </c>
      <c r="AT994" s="6">
        <f t="shared" si="514"/>
        <v>0.62983474426353547</v>
      </c>
      <c r="AU994" s="6">
        <f t="shared" si="515"/>
        <v>0.56903253960790645</v>
      </c>
      <c r="AV994" s="6">
        <f t="shared" si="516"/>
        <v>-1.9557687336200473</v>
      </c>
      <c r="AW994" s="6">
        <f t="shared" si="517"/>
        <v>-0.2620324046144914</v>
      </c>
      <c r="AX994" s="6">
        <f t="shared" si="518"/>
        <v>0.37758186298369223</v>
      </c>
      <c r="AY994" s="6">
        <f t="shared" si="519"/>
        <v>0.25555636805068033</v>
      </c>
      <c r="AZ994" s="6"/>
      <c r="BA994" s="6"/>
      <c r="BB994" s="24">
        <f t="shared" si="520"/>
        <v>-6.4299270554787374E-2</v>
      </c>
      <c r="BC994" s="24">
        <f t="shared" si="527"/>
        <v>49.357007294452124</v>
      </c>
      <c r="BD994" s="20">
        <f t="shared" si="521"/>
        <v>-0.61984502928610719</v>
      </c>
      <c r="BE994" s="8">
        <f t="shared" si="511"/>
        <v>-0.1549612573215268</v>
      </c>
      <c r="BF994" s="20">
        <f t="shared" si="512"/>
        <v>48.450387426784729</v>
      </c>
    </row>
    <row r="995" spans="1:58" customFormat="1">
      <c r="A995" s="34">
        <v>55143</v>
      </c>
      <c r="B995" s="35">
        <v>43612.617361111108</v>
      </c>
      <c r="C995" s="34" t="s">
        <v>4</v>
      </c>
      <c r="D995" s="34">
        <v>1</v>
      </c>
      <c r="E995" s="1">
        <f t="shared" si="484"/>
        <v>1</v>
      </c>
      <c r="F995" s="34">
        <v>3</v>
      </c>
      <c r="G995" s="1">
        <f t="shared" si="499"/>
        <v>3</v>
      </c>
      <c r="H995" s="34">
        <v>0</v>
      </c>
      <c r="I995" s="1">
        <f t="shared" si="500"/>
        <v>0</v>
      </c>
      <c r="J995" s="30">
        <f t="shared" si="501"/>
        <v>-2.4219066290196651</v>
      </c>
      <c r="K995" s="30">
        <f t="shared" si="502"/>
        <v>-0.81959900536140873</v>
      </c>
      <c r="L995" s="30">
        <f t="shared" si="503"/>
        <v>-0.61026742897824293</v>
      </c>
      <c r="M995" s="30">
        <f t="shared" si="504"/>
        <v>-0.99204019468001348</v>
      </c>
      <c r="N995" s="1"/>
      <c r="O995" s="1"/>
      <c r="P995" s="21">
        <f t="shared" si="505"/>
        <v>-0.80730220967322175</v>
      </c>
      <c r="Q995" s="21">
        <f t="shared" si="506"/>
        <v>41.926977903267783</v>
      </c>
      <c r="R995" s="34">
        <v>3</v>
      </c>
      <c r="S995" s="34">
        <v>3</v>
      </c>
      <c r="T995" s="34">
        <v>17</v>
      </c>
      <c r="U995" s="34">
        <v>3</v>
      </c>
      <c r="V995" s="34">
        <v>4</v>
      </c>
      <c r="W995" s="34">
        <v>1</v>
      </c>
      <c r="X995" s="28">
        <f t="shared" si="507"/>
        <v>6</v>
      </c>
      <c r="Y995" s="22">
        <f t="shared" si="508"/>
        <v>26.239000000000001</v>
      </c>
      <c r="Z995" s="3"/>
      <c r="AA995" s="22">
        <f t="shared" si="509"/>
        <v>-0.15222645220437483</v>
      </c>
      <c r="AB995" s="22">
        <f t="shared" si="510"/>
        <v>48.477735477956251</v>
      </c>
      <c r="AC995" s="34">
        <v>2</v>
      </c>
      <c r="AD995" s="34">
        <v>3</v>
      </c>
      <c r="AE995" s="34">
        <f t="shared" si="522"/>
        <v>5</v>
      </c>
      <c r="AF995" s="5">
        <f t="shared" si="523"/>
        <v>-0.56156133370750683</v>
      </c>
      <c r="AG995" s="5">
        <v>51</v>
      </c>
      <c r="AH995" s="5">
        <f t="shared" si="528"/>
        <v>249</v>
      </c>
      <c r="AI995" s="5">
        <f t="shared" si="524"/>
        <v>0.66767139229680461</v>
      </c>
      <c r="AJ995" s="5"/>
      <c r="AK995" s="23">
        <f t="shared" si="525"/>
        <v>5.3055029294648892E-2</v>
      </c>
      <c r="AL995" s="23">
        <f t="shared" si="526"/>
        <v>50.530550292946486</v>
      </c>
      <c r="AM995">
        <v>4</v>
      </c>
      <c r="AN995">
        <v>4</v>
      </c>
      <c r="AO995">
        <v>2</v>
      </c>
      <c r="AP995">
        <v>4</v>
      </c>
      <c r="AQ995">
        <v>4</v>
      </c>
      <c r="AR995">
        <v>4</v>
      </c>
      <c r="AS995" s="6">
        <f t="shared" si="513"/>
        <v>22</v>
      </c>
      <c r="AT995" s="6">
        <f t="shared" si="514"/>
        <v>0.62983474426353547</v>
      </c>
      <c r="AU995" s="6">
        <f t="shared" si="515"/>
        <v>0.56903253960790645</v>
      </c>
      <c r="AV995" s="6">
        <f t="shared" si="516"/>
        <v>-1.9557687336200473</v>
      </c>
      <c r="AW995" s="6">
        <f t="shared" si="517"/>
        <v>-0.2620324046144914</v>
      </c>
      <c r="AX995" s="6">
        <f t="shared" si="518"/>
        <v>0.37758186298369223</v>
      </c>
      <c r="AY995" s="6">
        <f t="shared" si="519"/>
        <v>0.25555636805068033</v>
      </c>
      <c r="AZ995" s="6"/>
      <c r="BA995" s="6"/>
      <c r="BB995" s="24">
        <f t="shared" si="520"/>
        <v>-6.4299270554787374E-2</v>
      </c>
      <c r="BC995" s="24">
        <f t="shared" si="527"/>
        <v>49.357007294452124</v>
      </c>
      <c r="BD995" s="20">
        <f t="shared" si="521"/>
        <v>-0.97077290313773501</v>
      </c>
      <c r="BE995" s="8">
        <f t="shared" si="511"/>
        <v>-0.24269322578443375</v>
      </c>
      <c r="BF995" s="20">
        <f t="shared" si="512"/>
        <v>47.573067742155665</v>
      </c>
    </row>
    <row r="996" spans="1:58" customFormat="1">
      <c r="A996" s="34">
        <v>55143</v>
      </c>
      <c r="B996" s="35">
        <v>43612.756944444445</v>
      </c>
      <c r="C996" s="34" t="s">
        <v>5</v>
      </c>
      <c r="D996" s="34">
        <v>1.3</v>
      </c>
      <c r="E996" s="1">
        <f t="shared" si="484"/>
        <v>1.3</v>
      </c>
      <c r="F996" s="34">
        <v>5</v>
      </c>
      <c r="G996" s="1">
        <f t="shared" si="499"/>
        <v>5</v>
      </c>
      <c r="H996" s="34">
        <v>0</v>
      </c>
      <c r="I996" s="1">
        <f t="shared" si="500"/>
        <v>0</v>
      </c>
      <c r="J996" s="30">
        <f t="shared" si="501"/>
        <v>-6.9308598074986127E-2</v>
      </c>
      <c r="K996" s="30">
        <f t="shared" si="502"/>
        <v>-0.57256821752649634</v>
      </c>
      <c r="L996" s="30">
        <f t="shared" si="503"/>
        <v>1.4952998141315237</v>
      </c>
      <c r="M996" s="30">
        <f t="shared" si="504"/>
        <v>-0.99204019468001348</v>
      </c>
      <c r="N996" s="1"/>
      <c r="O996" s="1"/>
      <c r="P996" s="21">
        <f t="shared" si="505"/>
        <v>-2.3102866024995377E-2</v>
      </c>
      <c r="Q996" s="21">
        <f t="shared" si="506"/>
        <v>49.768971339750046</v>
      </c>
      <c r="R996" s="34">
        <v>3</v>
      </c>
      <c r="S996" s="34">
        <v>4</v>
      </c>
      <c r="T996" s="34">
        <v>17</v>
      </c>
      <c r="U996" s="34">
        <v>3</v>
      </c>
      <c r="V996" s="34">
        <v>4</v>
      </c>
      <c r="W996" s="34">
        <v>1</v>
      </c>
      <c r="X996" s="28">
        <f t="shared" si="507"/>
        <v>6</v>
      </c>
      <c r="Y996" s="22">
        <f t="shared" si="508"/>
        <v>26.641999999999999</v>
      </c>
      <c r="Z996" s="3"/>
      <c r="AA996" s="22">
        <f t="shared" si="509"/>
        <v>-0.10007865749492398</v>
      </c>
      <c r="AB996" s="22">
        <f t="shared" si="510"/>
        <v>48.999213425050762</v>
      </c>
      <c r="AC996" s="34">
        <v>2</v>
      </c>
      <c r="AD996" s="34">
        <v>3</v>
      </c>
      <c r="AE996" s="34">
        <f t="shared" si="522"/>
        <v>5</v>
      </c>
      <c r="AF996" s="5">
        <f t="shared" si="523"/>
        <v>-0.56156133370750683</v>
      </c>
      <c r="AG996" s="5">
        <v>51</v>
      </c>
      <c r="AH996" s="5">
        <f t="shared" si="528"/>
        <v>249</v>
      </c>
      <c r="AI996" s="5">
        <f t="shared" si="524"/>
        <v>0.66767139229680461</v>
      </c>
      <c r="AJ996" s="5"/>
      <c r="AK996" s="23">
        <f t="shared" si="525"/>
        <v>5.3055029294648892E-2</v>
      </c>
      <c r="AL996" s="23">
        <f t="shared" si="526"/>
        <v>50.530550292946486</v>
      </c>
      <c r="AM996">
        <v>4</v>
      </c>
      <c r="AN996">
        <v>4</v>
      </c>
      <c r="AO996">
        <v>2</v>
      </c>
      <c r="AP996">
        <v>4</v>
      </c>
      <c r="AQ996">
        <v>4</v>
      </c>
      <c r="AR996">
        <v>4</v>
      </c>
      <c r="AS996" s="6">
        <f t="shared" si="513"/>
        <v>22</v>
      </c>
      <c r="AT996" s="6">
        <f t="shared" si="514"/>
        <v>0.62983474426353547</v>
      </c>
      <c r="AU996" s="6">
        <f t="shared" si="515"/>
        <v>0.56903253960790645</v>
      </c>
      <c r="AV996" s="6">
        <f t="shared" si="516"/>
        <v>-1.9557687336200473</v>
      </c>
      <c r="AW996" s="6">
        <f t="shared" si="517"/>
        <v>-0.2620324046144914</v>
      </c>
      <c r="AX996" s="6">
        <f t="shared" si="518"/>
        <v>0.37758186298369223</v>
      </c>
      <c r="AY996" s="6">
        <f t="shared" si="519"/>
        <v>0.25555636805068033</v>
      </c>
      <c r="AZ996" s="6"/>
      <c r="BA996" s="6"/>
      <c r="BB996" s="24">
        <f t="shared" si="520"/>
        <v>-6.4299270554787374E-2</v>
      </c>
      <c r="BC996" s="24">
        <f t="shared" si="527"/>
        <v>49.357007294452124</v>
      </c>
      <c r="BD996" s="20">
        <f t="shared" si="521"/>
        <v>-0.13442576478005785</v>
      </c>
      <c r="BE996" s="8">
        <f t="shared" si="511"/>
        <v>-3.3606441195014464E-2</v>
      </c>
      <c r="BF996" s="20">
        <f t="shared" si="512"/>
        <v>49.663935588049853</v>
      </c>
    </row>
    <row r="997" spans="1:58" customFormat="1">
      <c r="A997" s="68">
        <v>55143</v>
      </c>
      <c r="B997" s="74">
        <v>43612.854166666664</v>
      </c>
      <c r="C997" s="68" t="s">
        <v>6</v>
      </c>
      <c r="D997" s="68">
        <v>3</v>
      </c>
      <c r="E997" s="1">
        <f t="shared" si="484"/>
        <v>3</v>
      </c>
      <c r="F997" s="68">
        <v>3</v>
      </c>
      <c r="G997" s="1">
        <f t="shared" si="499"/>
        <v>3</v>
      </c>
      <c r="H997" s="68">
        <v>4</v>
      </c>
      <c r="I997" s="1">
        <f t="shared" si="500"/>
        <v>4</v>
      </c>
      <c r="J997" s="30">
        <f t="shared" si="501"/>
        <v>1.2422984231955323</v>
      </c>
      <c r="K997" s="30">
        <f t="shared" si="502"/>
        <v>0.82727291353800725</v>
      </c>
      <c r="L997" s="30">
        <f t="shared" si="503"/>
        <v>-0.61026742897824293</v>
      </c>
      <c r="M997" s="30">
        <f t="shared" si="504"/>
        <v>1.0252929386357681</v>
      </c>
      <c r="N997" s="1"/>
      <c r="O997" s="1"/>
      <c r="P997" s="21">
        <f t="shared" si="505"/>
        <v>0.41409947439851075</v>
      </c>
      <c r="Q997" s="21">
        <f t="shared" si="506"/>
        <v>54.140994743985104</v>
      </c>
      <c r="R997" s="68">
        <v>4</v>
      </c>
      <c r="S997" s="68">
        <v>4</v>
      </c>
      <c r="T997" s="68">
        <v>17</v>
      </c>
      <c r="U997" s="68">
        <v>4</v>
      </c>
      <c r="V997" s="68">
        <v>4</v>
      </c>
      <c r="W997" s="68">
        <v>2</v>
      </c>
      <c r="X997" s="28">
        <f t="shared" si="507"/>
        <v>5</v>
      </c>
      <c r="Y997" s="22">
        <f t="shared" si="508"/>
        <v>28.234999999999999</v>
      </c>
      <c r="Z997" s="16"/>
      <c r="AA997" s="22">
        <f t="shared" si="509"/>
        <v>0.1060539404508712</v>
      </c>
      <c r="AB997" s="22">
        <f t="shared" si="510"/>
        <v>51.06053940450871</v>
      </c>
      <c r="AC997" s="34">
        <v>2</v>
      </c>
      <c r="AD997" s="34">
        <v>3</v>
      </c>
      <c r="AE997" s="34">
        <f t="shared" si="522"/>
        <v>5</v>
      </c>
      <c r="AF997" s="5">
        <f t="shared" si="523"/>
        <v>-0.56156133370750683</v>
      </c>
      <c r="AG997" s="5">
        <v>51</v>
      </c>
      <c r="AH997" s="5">
        <f t="shared" si="528"/>
        <v>249</v>
      </c>
      <c r="AI997" s="5">
        <f t="shared" si="524"/>
        <v>0.66767139229680461</v>
      </c>
      <c r="AJ997" s="5"/>
      <c r="AK997" s="23">
        <f t="shared" si="525"/>
        <v>5.3055029294648892E-2</v>
      </c>
      <c r="AL997" s="23">
        <f t="shared" si="526"/>
        <v>50.530550292946486</v>
      </c>
      <c r="AM997">
        <v>4</v>
      </c>
      <c r="AN997">
        <v>4</v>
      </c>
      <c r="AO997">
        <v>2</v>
      </c>
      <c r="AP997">
        <v>4</v>
      </c>
      <c r="AQ997">
        <v>4</v>
      </c>
      <c r="AR997">
        <v>4</v>
      </c>
      <c r="AS997" s="6">
        <f t="shared" si="513"/>
        <v>22</v>
      </c>
      <c r="AT997" s="6">
        <f t="shared" si="514"/>
        <v>0.62983474426353547</v>
      </c>
      <c r="AU997" s="6">
        <f t="shared" si="515"/>
        <v>0.56903253960790645</v>
      </c>
      <c r="AV997" s="6">
        <f t="shared" si="516"/>
        <v>-1.9557687336200473</v>
      </c>
      <c r="AW997" s="6">
        <f t="shared" si="517"/>
        <v>-0.2620324046144914</v>
      </c>
      <c r="AX997" s="6">
        <f t="shared" si="518"/>
        <v>0.37758186298369223</v>
      </c>
      <c r="AY997" s="6">
        <f t="shared" si="519"/>
        <v>0.25555636805068033</v>
      </c>
      <c r="AZ997" s="18"/>
      <c r="BA997" s="18"/>
      <c r="BB997" s="24">
        <f t="shared" si="520"/>
        <v>-6.4299270554787374E-2</v>
      </c>
      <c r="BC997" s="24">
        <f t="shared" si="527"/>
        <v>49.357007294452124</v>
      </c>
      <c r="BD997" s="20">
        <f t="shared" si="521"/>
        <v>0.50890917358924348</v>
      </c>
      <c r="BE997" s="8">
        <f t="shared" si="511"/>
        <v>0.12722729339731087</v>
      </c>
      <c r="BF997" s="20">
        <f t="shared" si="512"/>
        <v>51.272272933973106</v>
      </c>
    </row>
    <row r="998" spans="1:58" customFormat="1">
      <c r="A998" s="34">
        <v>55143</v>
      </c>
      <c r="B998" s="35">
        <v>43613.4375</v>
      </c>
      <c r="C998" s="34" t="s">
        <v>10</v>
      </c>
      <c r="D998" s="34">
        <v>0.95</v>
      </c>
      <c r="E998" s="1">
        <f t="shared" si="484"/>
        <v>0.95</v>
      </c>
      <c r="F998" s="34">
        <v>3</v>
      </c>
      <c r="G998" s="1">
        <f t="shared" si="499"/>
        <v>3</v>
      </c>
      <c r="H998" s="34">
        <v>3</v>
      </c>
      <c r="I998" s="1">
        <f t="shared" si="500"/>
        <v>3</v>
      </c>
      <c r="J998" s="30">
        <f t="shared" si="501"/>
        <v>-0.9500785770053144</v>
      </c>
      <c r="K998" s="30">
        <f t="shared" si="502"/>
        <v>-0.86077080333389422</v>
      </c>
      <c r="L998" s="30">
        <f t="shared" si="503"/>
        <v>-0.61026742897824293</v>
      </c>
      <c r="M998" s="30">
        <f t="shared" si="504"/>
        <v>0.52095965530682276</v>
      </c>
      <c r="N998" s="1"/>
      <c r="O998" s="1"/>
      <c r="P998" s="21">
        <f t="shared" si="505"/>
        <v>-0.31669285900177147</v>
      </c>
      <c r="Q998" s="21">
        <f t="shared" si="506"/>
        <v>46.833071409982288</v>
      </c>
      <c r="R998" s="34">
        <v>4</v>
      </c>
      <c r="S998" s="34">
        <v>4</v>
      </c>
      <c r="T998" s="34">
        <v>17</v>
      </c>
      <c r="U998" s="34">
        <v>4</v>
      </c>
      <c r="V998" s="34">
        <v>4</v>
      </c>
      <c r="W998" s="34">
        <v>2</v>
      </c>
      <c r="X998" s="28">
        <f t="shared" si="507"/>
        <v>5</v>
      </c>
      <c r="Y998" s="22">
        <f t="shared" si="508"/>
        <v>28.234999999999999</v>
      </c>
      <c r="Z998" s="3"/>
      <c r="AA998" s="22">
        <f t="shared" si="509"/>
        <v>0.1060539404508712</v>
      </c>
      <c r="AB998" s="22">
        <f t="shared" si="510"/>
        <v>51.06053940450871</v>
      </c>
      <c r="AC998" s="34">
        <v>2</v>
      </c>
      <c r="AD998" s="34">
        <v>2</v>
      </c>
      <c r="AE998" s="34">
        <f t="shared" si="522"/>
        <v>4</v>
      </c>
      <c r="AF998" s="5">
        <f t="shared" si="523"/>
        <v>-0.89908529787333624</v>
      </c>
      <c r="AG998" s="5">
        <v>51</v>
      </c>
      <c r="AH998" s="5">
        <f t="shared" si="528"/>
        <v>249</v>
      </c>
      <c r="AI998" s="5">
        <f t="shared" si="524"/>
        <v>0.66767139229680461</v>
      </c>
      <c r="AJ998" s="5"/>
      <c r="AK998" s="23">
        <f t="shared" si="525"/>
        <v>-0.11570695278826582</v>
      </c>
      <c r="AL998" s="23">
        <f t="shared" si="526"/>
        <v>48.842930472117345</v>
      </c>
      <c r="AM998">
        <v>4</v>
      </c>
      <c r="AN998">
        <v>4</v>
      </c>
      <c r="AO998">
        <v>2</v>
      </c>
      <c r="AP998">
        <v>4</v>
      </c>
      <c r="AQ998">
        <v>4</v>
      </c>
      <c r="AR998">
        <v>4</v>
      </c>
      <c r="AS998" s="6">
        <f t="shared" si="513"/>
        <v>22</v>
      </c>
      <c r="AT998" s="6">
        <f t="shared" si="514"/>
        <v>0.62983474426353547</v>
      </c>
      <c r="AU998" s="6">
        <f t="shared" si="515"/>
        <v>0.56903253960790645</v>
      </c>
      <c r="AV998" s="6">
        <f t="shared" si="516"/>
        <v>-1.9557687336200473</v>
      </c>
      <c r="AW998" s="6">
        <f t="shared" si="517"/>
        <v>-0.2620324046144914</v>
      </c>
      <c r="AX998" s="6">
        <f t="shared" si="518"/>
        <v>0.37758186298369223</v>
      </c>
      <c r="AY998" s="6">
        <f t="shared" si="519"/>
        <v>0.25555636805068033</v>
      </c>
      <c r="AZ998" s="6"/>
      <c r="BA998" s="6"/>
      <c r="BB998" s="24">
        <f t="shared" si="520"/>
        <v>-6.4299270554787374E-2</v>
      </c>
      <c r="BC998" s="24">
        <f t="shared" si="527"/>
        <v>49.357007294452124</v>
      </c>
      <c r="BD998" s="20">
        <f t="shared" si="521"/>
        <v>-0.3906451418939535</v>
      </c>
      <c r="BE998" s="8">
        <f t="shared" si="511"/>
        <v>-9.7661285473488374E-2</v>
      </c>
      <c r="BF998" s="20">
        <f t="shared" si="512"/>
        <v>49.023387145265119</v>
      </c>
    </row>
    <row r="999" spans="1:58" customFormat="1">
      <c r="A999" s="34">
        <v>55143</v>
      </c>
      <c r="B999" s="35">
        <v>43613.611805555556</v>
      </c>
      <c r="C999" s="34" t="s">
        <v>4</v>
      </c>
      <c r="D999" s="34">
        <v>3</v>
      </c>
      <c r="E999" s="1">
        <f t="shared" ref="E999:E1062" si="529">IF(D999=999,0,D999)</f>
        <v>3</v>
      </c>
      <c r="F999" s="34">
        <v>3</v>
      </c>
      <c r="G999" s="1">
        <f t="shared" si="499"/>
        <v>3</v>
      </c>
      <c r="H999" s="34">
        <v>0</v>
      </c>
      <c r="I999" s="1">
        <f t="shared" si="500"/>
        <v>0</v>
      </c>
      <c r="J999" s="30">
        <f t="shared" si="501"/>
        <v>-0.77503471012024916</v>
      </c>
      <c r="K999" s="30">
        <f t="shared" si="502"/>
        <v>0.82727291353800725</v>
      </c>
      <c r="L999" s="30">
        <f t="shared" si="503"/>
        <v>-0.61026742897824293</v>
      </c>
      <c r="M999" s="30">
        <f t="shared" si="504"/>
        <v>-0.99204019468001348</v>
      </c>
      <c r="N999" s="1"/>
      <c r="O999" s="1"/>
      <c r="P999" s="21">
        <f t="shared" si="505"/>
        <v>-0.25834490337341637</v>
      </c>
      <c r="Q999" s="21">
        <f t="shared" si="506"/>
        <v>47.416550966265838</v>
      </c>
      <c r="R999" s="34">
        <v>3</v>
      </c>
      <c r="S999" s="34">
        <v>4</v>
      </c>
      <c r="T999" s="34">
        <v>17</v>
      </c>
      <c r="U999" s="34">
        <v>4</v>
      </c>
      <c r="V999" s="34">
        <v>4</v>
      </c>
      <c r="W999" s="34">
        <v>2</v>
      </c>
      <c r="X999" s="28">
        <f t="shared" si="507"/>
        <v>5</v>
      </c>
      <c r="Y999" s="22">
        <f t="shared" si="508"/>
        <v>27.689</v>
      </c>
      <c r="Z999" s="3"/>
      <c r="AA999" s="22">
        <f t="shared" si="509"/>
        <v>3.5402089554195715E-2</v>
      </c>
      <c r="AB999" s="22">
        <f t="shared" si="510"/>
        <v>50.354020895541957</v>
      </c>
      <c r="AC999" s="34">
        <v>2</v>
      </c>
      <c r="AD999" s="34">
        <v>2</v>
      </c>
      <c r="AE999" s="34">
        <f t="shared" si="522"/>
        <v>4</v>
      </c>
      <c r="AF999" s="5">
        <f t="shared" si="523"/>
        <v>-0.89908529787333624</v>
      </c>
      <c r="AG999" s="5">
        <v>51</v>
      </c>
      <c r="AH999" s="5">
        <f t="shared" si="528"/>
        <v>249</v>
      </c>
      <c r="AI999" s="5">
        <f t="shared" si="524"/>
        <v>0.66767139229680461</v>
      </c>
      <c r="AJ999" s="5"/>
      <c r="AK999" s="23">
        <f t="shared" si="525"/>
        <v>-0.11570695278826582</v>
      </c>
      <c r="AL999" s="23">
        <f t="shared" si="526"/>
        <v>48.842930472117345</v>
      </c>
      <c r="AM999">
        <v>4</v>
      </c>
      <c r="AN999">
        <v>4</v>
      </c>
      <c r="AO999">
        <v>2</v>
      </c>
      <c r="AP999">
        <v>4</v>
      </c>
      <c r="AQ999">
        <v>4</v>
      </c>
      <c r="AR999">
        <v>4</v>
      </c>
      <c r="AS999" s="6">
        <f t="shared" si="513"/>
        <v>22</v>
      </c>
      <c r="AT999" s="6">
        <f t="shared" si="514"/>
        <v>0.62983474426353547</v>
      </c>
      <c r="AU999" s="6">
        <f t="shared" si="515"/>
        <v>0.56903253960790645</v>
      </c>
      <c r="AV999" s="6">
        <f t="shared" si="516"/>
        <v>-1.9557687336200473</v>
      </c>
      <c r="AW999" s="6">
        <f t="shared" si="517"/>
        <v>-0.2620324046144914</v>
      </c>
      <c r="AX999" s="6">
        <f t="shared" si="518"/>
        <v>0.37758186298369223</v>
      </c>
      <c r="AY999" s="6">
        <f t="shared" si="519"/>
        <v>0.25555636805068033</v>
      </c>
      <c r="AZ999" s="6"/>
      <c r="BA999" s="6"/>
      <c r="BB999" s="24">
        <f t="shared" si="520"/>
        <v>-6.4299270554787374E-2</v>
      </c>
      <c r="BC999" s="24">
        <f t="shared" si="527"/>
        <v>49.357007294452124</v>
      </c>
      <c r="BD999" s="20">
        <f t="shared" si="521"/>
        <v>-0.40294903716227382</v>
      </c>
      <c r="BE999" s="8">
        <f t="shared" si="511"/>
        <v>-0.10073725929056845</v>
      </c>
      <c r="BF999" s="20">
        <f t="shared" si="512"/>
        <v>48.992627407094318</v>
      </c>
    </row>
    <row r="1000" spans="1:58" customFormat="1">
      <c r="A1000" s="34">
        <v>55143</v>
      </c>
      <c r="B1000" s="35">
        <v>43613.724305555559</v>
      </c>
      <c r="C1000" s="34" t="s">
        <v>5</v>
      </c>
      <c r="D1000" s="34">
        <v>3</v>
      </c>
      <c r="E1000" s="1">
        <f t="shared" si="529"/>
        <v>3</v>
      </c>
      <c r="F1000" s="34">
        <v>3</v>
      </c>
      <c r="G1000" s="1">
        <f t="shared" si="499"/>
        <v>3</v>
      </c>
      <c r="H1000" s="34">
        <v>4</v>
      </c>
      <c r="I1000" s="1">
        <f t="shared" si="500"/>
        <v>4</v>
      </c>
      <c r="J1000" s="30">
        <f t="shared" si="501"/>
        <v>1.2422984231955323</v>
      </c>
      <c r="K1000" s="30">
        <f t="shared" si="502"/>
        <v>0.82727291353800725</v>
      </c>
      <c r="L1000" s="30">
        <f t="shared" si="503"/>
        <v>-0.61026742897824293</v>
      </c>
      <c r="M1000" s="30">
        <f t="shared" si="504"/>
        <v>1.0252929386357681</v>
      </c>
      <c r="N1000" s="1"/>
      <c r="O1000" s="1"/>
      <c r="P1000" s="21">
        <f t="shared" si="505"/>
        <v>0.41409947439851075</v>
      </c>
      <c r="Q1000" s="21">
        <f t="shared" si="506"/>
        <v>54.140994743985104</v>
      </c>
      <c r="R1000" s="34">
        <v>4</v>
      </c>
      <c r="S1000" s="34">
        <v>4</v>
      </c>
      <c r="T1000" s="34">
        <v>17</v>
      </c>
      <c r="U1000" s="34">
        <v>4</v>
      </c>
      <c r="V1000" s="34">
        <v>4</v>
      </c>
      <c r="W1000" s="34">
        <v>2</v>
      </c>
      <c r="X1000" s="28">
        <f t="shared" si="507"/>
        <v>5</v>
      </c>
      <c r="Y1000" s="22">
        <f t="shared" si="508"/>
        <v>28.234999999999999</v>
      </c>
      <c r="Z1000" s="3"/>
      <c r="AA1000" s="22">
        <f t="shared" si="509"/>
        <v>0.1060539404508712</v>
      </c>
      <c r="AB1000" s="22">
        <f t="shared" si="510"/>
        <v>51.06053940450871</v>
      </c>
      <c r="AC1000" s="34">
        <v>2</v>
      </c>
      <c r="AD1000" s="34">
        <v>2</v>
      </c>
      <c r="AE1000" s="34">
        <f t="shared" si="522"/>
        <v>4</v>
      </c>
      <c r="AF1000" s="5">
        <f t="shared" si="523"/>
        <v>-0.89908529787333624</v>
      </c>
      <c r="AG1000" s="5">
        <v>51</v>
      </c>
      <c r="AH1000" s="5">
        <f t="shared" si="528"/>
        <v>249</v>
      </c>
      <c r="AI1000" s="5">
        <f t="shared" si="524"/>
        <v>0.66767139229680461</v>
      </c>
      <c r="AJ1000" s="5"/>
      <c r="AK1000" s="23">
        <f t="shared" si="525"/>
        <v>-0.11570695278826582</v>
      </c>
      <c r="AL1000" s="23">
        <f t="shared" si="526"/>
        <v>48.842930472117345</v>
      </c>
      <c r="AM1000">
        <v>4</v>
      </c>
      <c r="AN1000">
        <v>4</v>
      </c>
      <c r="AO1000">
        <v>2</v>
      </c>
      <c r="AP1000">
        <v>4</v>
      </c>
      <c r="AQ1000">
        <v>4</v>
      </c>
      <c r="AR1000">
        <v>4</v>
      </c>
      <c r="AS1000" s="6">
        <f t="shared" si="513"/>
        <v>22</v>
      </c>
      <c r="AT1000" s="6">
        <f t="shared" si="514"/>
        <v>0.62983474426353547</v>
      </c>
      <c r="AU1000" s="6">
        <f t="shared" si="515"/>
        <v>0.56903253960790645</v>
      </c>
      <c r="AV1000" s="6">
        <f t="shared" si="516"/>
        <v>-1.9557687336200473</v>
      </c>
      <c r="AW1000" s="6">
        <f t="shared" si="517"/>
        <v>-0.2620324046144914</v>
      </c>
      <c r="AX1000" s="6">
        <f t="shared" si="518"/>
        <v>0.37758186298369223</v>
      </c>
      <c r="AY1000" s="6">
        <f t="shared" si="519"/>
        <v>0.25555636805068033</v>
      </c>
      <c r="AZ1000" s="6"/>
      <c r="BA1000" s="6"/>
      <c r="BB1000" s="24">
        <f t="shared" si="520"/>
        <v>-6.4299270554787374E-2</v>
      </c>
      <c r="BC1000" s="24">
        <f t="shared" si="527"/>
        <v>49.357007294452124</v>
      </c>
      <c r="BD1000" s="20">
        <f t="shared" si="521"/>
        <v>0.34014719150632877</v>
      </c>
      <c r="BE1000" s="8">
        <f t="shared" si="511"/>
        <v>8.5036797876582193E-2</v>
      </c>
      <c r="BF1000" s="20">
        <f t="shared" si="512"/>
        <v>50.850367978765824</v>
      </c>
    </row>
    <row r="1001" spans="1:58" customFormat="1">
      <c r="A1001" s="34">
        <v>55143</v>
      </c>
      <c r="B1001" s="35">
        <v>43613.854166666664</v>
      </c>
      <c r="C1001" s="34" t="s">
        <v>6</v>
      </c>
      <c r="D1001" s="34">
        <v>1.3</v>
      </c>
      <c r="E1001" s="1">
        <f t="shared" si="529"/>
        <v>1.3</v>
      </c>
      <c r="F1001" s="34">
        <v>4</v>
      </c>
      <c r="G1001" s="1">
        <f t="shared" si="499"/>
        <v>4</v>
      </c>
      <c r="H1001" s="34">
        <v>4</v>
      </c>
      <c r="I1001" s="1">
        <f t="shared" si="500"/>
        <v>4</v>
      </c>
      <c r="J1001" s="30">
        <f t="shared" si="501"/>
        <v>0.89524091368591208</v>
      </c>
      <c r="K1001" s="30">
        <f t="shared" si="502"/>
        <v>-0.57256821752649634</v>
      </c>
      <c r="L1001" s="30">
        <f t="shared" si="503"/>
        <v>0.44251619257664032</v>
      </c>
      <c r="M1001" s="30">
        <f t="shared" si="504"/>
        <v>1.0252929386357681</v>
      </c>
      <c r="N1001" s="1"/>
      <c r="O1001" s="1"/>
      <c r="P1001" s="21">
        <f t="shared" si="505"/>
        <v>0.29841363789530401</v>
      </c>
      <c r="Q1001" s="21">
        <f t="shared" si="506"/>
        <v>52.984136378953039</v>
      </c>
      <c r="R1001" s="34">
        <v>5</v>
      </c>
      <c r="S1001" s="34">
        <v>5</v>
      </c>
      <c r="T1001" s="34">
        <v>17</v>
      </c>
      <c r="U1001" s="34">
        <v>4</v>
      </c>
      <c r="V1001" s="34">
        <v>4</v>
      </c>
      <c r="W1001" s="34">
        <v>2</v>
      </c>
      <c r="X1001" s="28">
        <f t="shared" si="507"/>
        <v>5</v>
      </c>
      <c r="Y1001" s="22">
        <f t="shared" si="508"/>
        <v>29.184000000000001</v>
      </c>
      <c r="Z1001" s="3"/>
      <c r="AA1001" s="22">
        <f t="shared" si="509"/>
        <v>0.22885358605699799</v>
      </c>
      <c r="AB1001" s="22">
        <f t="shared" si="510"/>
        <v>52.288535860569979</v>
      </c>
      <c r="AC1001" s="34">
        <v>2</v>
      </c>
      <c r="AD1001" s="34">
        <v>2</v>
      </c>
      <c r="AE1001" s="34">
        <f t="shared" si="522"/>
        <v>4</v>
      </c>
      <c r="AF1001" s="5">
        <f t="shared" si="523"/>
        <v>-0.89908529787333624</v>
      </c>
      <c r="AG1001" s="5">
        <v>51</v>
      </c>
      <c r="AH1001" s="5">
        <f t="shared" si="528"/>
        <v>249</v>
      </c>
      <c r="AI1001" s="5">
        <f t="shared" si="524"/>
        <v>0.66767139229680461</v>
      </c>
      <c r="AJ1001" s="5"/>
      <c r="AK1001" s="23">
        <f t="shared" si="525"/>
        <v>-0.11570695278826582</v>
      </c>
      <c r="AL1001" s="23">
        <f t="shared" si="526"/>
        <v>48.842930472117345</v>
      </c>
      <c r="AM1001">
        <v>4</v>
      </c>
      <c r="AN1001">
        <v>4</v>
      </c>
      <c r="AO1001">
        <v>2</v>
      </c>
      <c r="AP1001">
        <v>4</v>
      </c>
      <c r="AQ1001">
        <v>4</v>
      </c>
      <c r="AR1001">
        <v>4</v>
      </c>
      <c r="AS1001" s="6">
        <f t="shared" si="513"/>
        <v>22</v>
      </c>
      <c r="AT1001" s="6">
        <f t="shared" si="514"/>
        <v>0.62983474426353547</v>
      </c>
      <c r="AU1001" s="6">
        <f t="shared" si="515"/>
        <v>0.56903253960790645</v>
      </c>
      <c r="AV1001" s="6">
        <f t="shared" si="516"/>
        <v>-1.9557687336200473</v>
      </c>
      <c r="AW1001" s="6">
        <f t="shared" si="517"/>
        <v>-0.2620324046144914</v>
      </c>
      <c r="AX1001" s="6">
        <f t="shared" si="518"/>
        <v>0.37758186298369223</v>
      </c>
      <c r="AY1001" s="6">
        <f t="shared" si="519"/>
        <v>0.25555636805068033</v>
      </c>
      <c r="AZ1001" s="6"/>
      <c r="BA1001" s="6"/>
      <c r="BB1001" s="24">
        <f t="shared" si="520"/>
        <v>-6.4299270554787374E-2</v>
      </c>
      <c r="BC1001" s="24">
        <f t="shared" si="527"/>
        <v>49.357007294452124</v>
      </c>
      <c r="BD1001" s="20">
        <f t="shared" si="521"/>
        <v>0.3472610006092488</v>
      </c>
      <c r="BE1001" s="8">
        <f t="shared" si="511"/>
        <v>8.6815250152312201E-2</v>
      </c>
      <c r="BF1001" s="20">
        <f t="shared" si="512"/>
        <v>50.86815250152312</v>
      </c>
    </row>
    <row r="1002" spans="1:58" customFormat="1">
      <c r="A1002" s="34">
        <v>55143</v>
      </c>
      <c r="B1002" s="35">
        <v>43614.4375</v>
      </c>
      <c r="C1002" s="34" t="s">
        <v>11</v>
      </c>
      <c r="D1002" s="34">
        <v>3</v>
      </c>
      <c r="E1002" s="1">
        <f t="shared" si="529"/>
        <v>3</v>
      </c>
      <c r="F1002" s="34">
        <v>3</v>
      </c>
      <c r="G1002" s="1">
        <f t="shared" si="499"/>
        <v>3</v>
      </c>
      <c r="H1002" s="34">
        <v>0</v>
      </c>
      <c r="I1002" s="1">
        <f t="shared" si="500"/>
        <v>0</v>
      </c>
      <c r="J1002" s="30">
        <f t="shared" si="501"/>
        <v>-0.77503471012024916</v>
      </c>
      <c r="K1002" s="30">
        <f t="shared" si="502"/>
        <v>0.82727291353800725</v>
      </c>
      <c r="L1002" s="30">
        <f t="shared" si="503"/>
        <v>-0.61026742897824293</v>
      </c>
      <c r="M1002" s="30">
        <f t="shared" si="504"/>
        <v>-0.99204019468001348</v>
      </c>
      <c r="N1002" s="1"/>
      <c r="O1002" s="1"/>
      <c r="P1002" s="21">
        <f t="shared" si="505"/>
        <v>-0.25834490337341637</v>
      </c>
      <c r="Q1002" s="21">
        <f t="shared" si="506"/>
        <v>47.416550966265838</v>
      </c>
      <c r="R1002" s="34">
        <v>5</v>
      </c>
      <c r="S1002" s="34">
        <v>4</v>
      </c>
      <c r="T1002" s="34">
        <v>17</v>
      </c>
      <c r="U1002" s="34">
        <v>4</v>
      </c>
      <c r="V1002" s="34">
        <v>4</v>
      </c>
      <c r="W1002" s="34">
        <v>2</v>
      </c>
      <c r="X1002" s="28">
        <f t="shared" si="507"/>
        <v>5</v>
      </c>
      <c r="Y1002" s="22">
        <f t="shared" si="508"/>
        <v>28.781000000000002</v>
      </c>
      <c r="Z1002" s="3"/>
      <c r="AA1002" s="22">
        <f t="shared" si="509"/>
        <v>0.17670579134754713</v>
      </c>
      <c r="AB1002" s="22">
        <f t="shared" si="510"/>
        <v>51.767057913475469</v>
      </c>
      <c r="AC1002" s="34">
        <v>3</v>
      </c>
      <c r="AD1002" s="34">
        <v>4</v>
      </c>
      <c r="AE1002" s="34">
        <f t="shared" si="522"/>
        <v>7</v>
      </c>
      <c r="AF1002" s="5">
        <f t="shared" si="523"/>
        <v>0.11348659462415214</v>
      </c>
      <c r="AG1002" s="5">
        <v>51</v>
      </c>
      <c r="AH1002" s="5">
        <f t="shared" si="528"/>
        <v>249</v>
      </c>
      <c r="AI1002" s="5">
        <f t="shared" si="524"/>
        <v>0.66767139229680461</v>
      </c>
      <c r="AJ1002" s="5"/>
      <c r="AK1002" s="23">
        <f t="shared" si="525"/>
        <v>0.39057899346047836</v>
      </c>
      <c r="AL1002" s="23">
        <f t="shared" si="526"/>
        <v>53.905789934604783</v>
      </c>
      <c r="AM1002">
        <v>4</v>
      </c>
      <c r="AN1002">
        <v>4</v>
      </c>
      <c r="AO1002">
        <v>2</v>
      </c>
      <c r="AP1002">
        <v>4</v>
      </c>
      <c r="AQ1002">
        <v>3</v>
      </c>
      <c r="AR1002">
        <v>4</v>
      </c>
      <c r="AS1002" s="6">
        <f t="shared" si="513"/>
        <v>21</v>
      </c>
      <c r="AT1002" s="6">
        <f t="shared" si="514"/>
        <v>0.62983474426353547</v>
      </c>
      <c r="AU1002" s="6">
        <f t="shared" si="515"/>
        <v>0.56903253960790645</v>
      </c>
      <c r="AV1002" s="6">
        <f t="shared" si="516"/>
        <v>-1.9557687336200473</v>
      </c>
      <c r="AW1002" s="6">
        <f t="shared" si="517"/>
        <v>-0.2620324046144914</v>
      </c>
      <c r="AX1002" s="6">
        <f t="shared" si="518"/>
        <v>-0.81754681637338489</v>
      </c>
      <c r="AY1002" s="6">
        <f t="shared" si="519"/>
        <v>0.25555636805068033</v>
      </c>
      <c r="AZ1002" s="6"/>
      <c r="BA1002" s="6"/>
      <c r="BB1002" s="24">
        <f t="shared" si="520"/>
        <v>-0.26348738378096692</v>
      </c>
      <c r="BC1002" s="24">
        <f t="shared" si="527"/>
        <v>47.365126162190329</v>
      </c>
      <c r="BD1002" s="20">
        <f t="shared" si="521"/>
        <v>4.5452497653642232E-2</v>
      </c>
      <c r="BE1002" s="8">
        <f t="shared" si="511"/>
        <v>1.1363124413410558E-2</v>
      </c>
      <c r="BF1002" s="20">
        <f t="shared" si="512"/>
        <v>50.113631244134105</v>
      </c>
    </row>
    <row r="1003" spans="1:58" customFormat="1">
      <c r="A1003" s="34">
        <v>55143</v>
      </c>
      <c r="B1003" s="35">
        <v>43614.614583333336</v>
      </c>
      <c r="C1003" s="34" t="s">
        <v>4</v>
      </c>
      <c r="D1003" s="34">
        <v>1.3</v>
      </c>
      <c r="E1003" s="1">
        <f t="shared" si="529"/>
        <v>1.3</v>
      </c>
      <c r="F1003" s="34">
        <v>3</v>
      </c>
      <c r="G1003" s="1">
        <f t="shared" si="499"/>
        <v>3</v>
      </c>
      <c r="H1003" s="34">
        <v>0</v>
      </c>
      <c r="I1003" s="1">
        <f t="shared" si="500"/>
        <v>0</v>
      </c>
      <c r="J1003" s="30">
        <f t="shared" si="501"/>
        <v>-2.1748758411847531</v>
      </c>
      <c r="K1003" s="30">
        <f t="shared" si="502"/>
        <v>-0.57256821752649634</v>
      </c>
      <c r="L1003" s="30">
        <f t="shared" si="503"/>
        <v>-0.61026742897824293</v>
      </c>
      <c r="M1003" s="30">
        <f t="shared" si="504"/>
        <v>-0.99204019468001348</v>
      </c>
      <c r="N1003" s="1"/>
      <c r="O1003" s="1"/>
      <c r="P1003" s="21">
        <f t="shared" si="505"/>
        <v>-0.72495861372825099</v>
      </c>
      <c r="Q1003" s="21">
        <f t="shared" si="506"/>
        <v>42.750413862717494</v>
      </c>
      <c r="R1003" s="34">
        <v>3</v>
      </c>
      <c r="S1003" s="34">
        <v>3</v>
      </c>
      <c r="T1003" s="34">
        <v>17</v>
      </c>
      <c r="U1003" s="34">
        <v>3</v>
      </c>
      <c r="V1003" s="34">
        <v>4</v>
      </c>
      <c r="W1003" s="34">
        <v>1</v>
      </c>
      <c r="X1003" s="28">
        <f t="shared" si="507"/>
        <v>6</v>
      </c>
      <c r="Y1003" s="22">
        <f t="shared" si="508"/>
        <v>26.239000000000001</v>
      </c>
      <c r="Z1003" s="3"/>
      <c r="AA1003" s="22">
        <f t="shared" si="509"/>
        <v>-0.15222645220437483</v>
      </c>
      <c r="AB1003" s="22">
        <f t="shared" si="510"/>
        <v>48.477735477956251</v>
      </c>
      <c r="AC1003" s="34">
        <v>3</v>
      </c>
      <c r="AD1003" s="34">
        <v>4</v>
      </c>
      <c r="AE1003" s="34">
        <f t="shared" si="522"/>
        <v>7</v>
      </c>
      <c r="AF1003" s="5">
        <f t="shared" si="523"/>
        <v>0.11348659462415214</v>
      </c>
      <c r="AG1003" s="5">
        <v>51</v>
      </c>
      <c r="AH1003" s="5">
        <f t="shared" si="528"/>
        <v>249</v>
      </c>
      <c r="AI1003" s="5">
        <f t="shared" si="524"/>
        <v>0.66767139229680461</v>
      </c>
      <c r="AJ1003" s="5"/>
      <c r="AK1003" s="23">
        <f t="shared" si="525"/>
        <v>0.39057899346047836</v>
      </c>
      <c r="AL1003" s="23">
        <f t="shared" si="526"/>
        <v>53.905789934604783</v>
      </c>
      <c r="AM1003">
        <v>4</v>
      </c>
      <c r="AN1003">
        <v>4</v>
      </c>
      <c r="AO1003">
        <v>2</v>
      </c>
      <c r="AP1003">
        <v>4</v>
      </c>
      <c r="AQ1003">
        <v>3</v>
      </c>
      <c r="AR1003">
        <v>4</v>
      </c>
      <c r="AS1003" s="6">
        <f t="shared" si="513"/>
        <v>21</v>
      </c>
      <c r="AT1003" s="6">
        <f t="shared" si="514"/>
        <v>0.62983474426353547</v>
      </c>
      <c r="AU1003" s="6">
        <f t="shared" si="515"/>
        <v>0.56903253960790645</v>
      </c>
      <c r="AV1003" s="6">
        <f t="shared" si="516"/>
        <v>-1.9557687336200473</v>
      </c>
      <c r="AW1003" s="6">
        <f t="shared" si="517"/>
        <v>-0.2620324046144914</v>
      </c>
      <c r="AX1003" s="6">
        <f t="shared" si="518"/>
        <v>-0.81754681637338489</v>
      </c>
      <c r="AY1003" s="6">
        <f t="shared" si="519"/>
        <v>0.25555636805068033</v>
      </c>
      <c r="AZ1003" s="6"/>
      <c r="BA1003" s="6"/>
      <c r="BB1003" s="24">
        <f t="shared" si="520"/>
        <v>-0.26348738378096692</v>
      </c>
      <c r="BC1003" s="24">
        <f t="shared" si="527"/>
        <v>47.365126162190329</v>
      </c>
      <c r="BD1003" s="20">
        <f t="shared" si="521"/>
        <v>-0.7500934562531143</v>
      </c>
      <c r="BE1003" s="8">
        <f t="shared" si="511"/>
        <v>-0.18752336406327857</v>
      </c>
      <c r="BF1003" s="20">
        <f t="shared" si="512"/>
        <v>48.124766359367214</v>
      </c>
    </row>
    <row r="1004" spans="1:58" customFormat="1">
      <c r="A1004" s="34">
        <v>55143</v>
      </c>
      <c r="B1004" s="35">
        <v>43614.717361111114</v>
      </c>
      <c r="C1004" s="34" t="s">
        <v>5</v>
      </c>
      <c r="D1004" s="34">
        <v>1.3</v>
      </c>
      <c r="E1004" s="1">
        <f t="shared" si="529"/>
        <v>1.3</v>
      </c>
      <c r="F1004" s="34">
        <v>3</v>
      </c>
      <c r="G1004" s="1">
        <f t="shared" si="499"/>
        <v>3</v>
      </c>
      <c r="H1004" s="34">
        <v>0</v>
      </c>
      <c r="I1004" s="1">
        <f t="shared" si="500"/>
        <v>0</v>
      </c>
      <c r="J1004" s="30">
        <f t="shared" si="501"/>
        <v>-2.1748758411847531</v>
      </c>
      <c r="K1004" s="30">
        <f t="shared" si="502"/>
        <v>-0.57256821752649634</v>
      </c>
      <c r="L1004" s="30">
        <f t="shared" si="503"/>
        <v>-0.61026742897824293</v>
      </c>
      <c r="M1004" s="30">
        <f t="shared" si="504"/>
        <v>-0.99204019468001348</v>
      </c>
      <c r="N1004" s="1"/>
      <c r="O1004" s="1"/>
      <c r="P1004" s="21">
        <f t="shared" si="505"/>
        <v>-0.72495861372825099</v>
      </c>
      <c r="Q1004" s="21">
        <f t="shared" si="506"/>
        <v>42.750413862717494</v>
      </c>
      <c r="R1004" s="34">
        <v>5</v>
      </c>
      <c r="S1004" s="34">
        <v>4</v>
      </c>
      <c r="T1004" s="34">
        <v>17</v>
      </c>
      <c r="U1004" s="34">
        <v>4</v>
      </c>
      <c r="V1004" s="34">
        <v>4</v>
      </c>
      <c r="W1004" s="34">
        <v>2</v>
      </c>
      <c r="X1004" s="28">
        <f t="shared" si="507"/>
        <v>5</v>
      </c>
      <c r="Y1004" s="22">
        <f t="shared" si="508"/>
        <v>28.781000000000002</v>
      </c>
      <c r="Z1004" s="3"/>
      <c r="AA1004" s="22">
        <f t="shared" si="509"/>
        <v>0.17670579134754713</v>
      </c>
      <c r="AB1004" s="22">
        <f t="shared" si="510"/>
        <v>51.767057913475469</v>
      </c>
      <c r="AC1004" s="34">
        <v>3</v>
      </c>
      <c r="AD1004" s="34">
        <v>4</v>
      </c>
      <c r="AE1004" s="34">
        <f t="shared" si="522"/>
        <v>7</v>
      </c>
      <c r="AF1004" s="5">
        <f t="shared" si="523"/>
        <v>0.11348659462415214</v>
      </c>
      <c r="AG1004" s="5">
        <v>51</v>
      </c>
      <c r="AH1004" s="5">
        <f t="shared" si="528"/>
        <v>249</v>
      </c>
      <c r="AI1004" s="5">
        <f t="shared" si="524"/>
        <v>0.66767139229680461</v>
      </c>
      <c r="AJ1004" s="5"/>
      <c r="AK1004" s="23">
        <f t="shared" si="525"/>
        <v>0.39057899346047836</v>
      </c>
      <c r="AL1004" s="23">
        <f t="shared" si="526"/>
        <v>53.905789934604783</v>
      </c>
      <c r="AM1004">
        <v>4</v>
      </c>
      <c r="AN1004">
        <v>4</v>
      </c>
      <c r="AO1004">
        <v>2</v>
      </c>
      <c r="AP1004">
        <v>4</v>
      </c>
      <c r="AQ1004">
        <v>3</v>
      </c>
      <c r="AR1004">
        <v>4</v>
      </c>
      <c r="AS1004" s="6">
        <f t="shared" si="513"/>
        <v>21</v>
      </c>
      <c r="AT1004" s="6">
        <f t="shared" si="514"/>
        <v>0.62983474426353547</v>
      </c>
      <c r="AU1004" s="6">
        <f t="shared" si="515"/>
        <v>0.56903253960790645</v>
      </c>
      <c r="AV1004" s="6">
        <f t="shared" si="516"/>
        <v>-1.9557687336200473</v>
      </c>
      <c r="AW1004" s="6">
        <f t="shared" si="517"/>
        <v>-0.2620324046144914</v>
      </c>
      <c r="AX1004" s="6">
        <f t="shared" si="518"/>
        <v>-0.81754681637338489</v>
      </c>
      <c r="AY1004" s="6">
        <f t="shared" si="519"/>
        <v>0.25555636805068033</v>
      </c>
      <c r="AZ1004" s="6"/>
      <c r="BA1004" s="6"/>
      <c r="BB1004" s="24">
        <f t="shared" si="520"/>
        <v>-0.26348738378096692</v>
      </c>
      <c r="BC1004" s="24">
        <f t="shared" si="527"/>
        <v>47.365126162190329</v>
      </c>
      <c r="BD1004" s="20">
        <f t="shared" si="521"/>
        <v>-0.42116121270119239</v>
      </c>
      <c r="BE1004" s="8">
        <f t="shared" si="511"/>
        <v>-0.1052903031752981</v>
      </c>
      <c r="BF1004" s="20">
        <f t="shared" si="512"/>
        <v>48.947096968247017</v>
      </c>
    </row>
    <row r="1005" spans="1:58" customFormat="1">
      <c r="A1005" s="34">
        <v>55143</v>
      </c>
      <c r="B1005" s="35">
        <v>43614.854166666664</v>
      </c>
      <c r="C1005" s="34" t="s">
        <v>6</v>
      </c>
      <c r="D1005" s="34">
        <v>1.3</v>
      </c>
      <c r="E1005" s="1">
        <f t="shared" si="529"/>
        <v>1.3</v>
      </c>
      <c r="F1005" s="34">
        <v>3</v>
      </c>
      <c r="G1005" s="1">
        <f t="shared" si="499"/>
        <v>3</v>
      </c>
      <c r="H1005" s="34">
        <v>0</v>
      </c>
      <c r="I1005" s="1">
        <f t="shared" si="500"/>
        <v>0</v>
      </c>
      <c r="J1005" s="30">
        <f t="shared" si="501"/>
        <v>-2.1748758411847531</v>
      </c>
      <c r="K1005" s="30">
        <f t="shared" si="502"/>
        <v>-0.57256821752649634</v>
      </c>
      <c r="L1005" s="30">
        <f t="shared" si="503"/>
        <v>-0.61026742897824293</v>
      </c>
      <c r="M1005" s="30">
        <f t="shared" si="504"/>
        <v>-0.99204019468001348</v>
      </c>
      <c r="N1005" s="1"/>
      <c r="O1005" s="1"/>
      <c r="P1005" s="21">
        <f t="shared" si="505"/>
        <v>-0.72495861372825099</v>
      </c>
      <c r="Q1005" s="21">
        <f t="shared" si="506"/>
        <v>42.750413862717494</v>
      </c>
      <c r="R1005" s="34">
        <v>3</v>
      </c>
      <c r="S1005" s="34">
        <v>4</v>
      </c>
      <c r="T1005" s="34">
        <v>17</v>
      </c>
      <c r="U1005" s="34">
        <v>3</v>
      </c>
      <c r="V1005" s="34">
        <v>4</v>
      </c>
      <c r="W1005" s="34">
        <v>1</v>
      </c>
      <c r="X1005" s="28">
        <f t="shared" si="507"/>
        <v>6</v>
      </c>
      <c r="Y1005" s="22">
        <f t="shared" si="508"/>
        <v>26.641999999999999</v>
      </c>
      <c r="Z1005" s="3"/>
      <c r="AA1005" s="22">
        <f t="shared" si="509"/>
        <v>-0.10007865749492398</v>
      </c>
      <c r="AB1005" s="22">
        <f t="shared" si="510"/>
        <v>48.999213425050762</v>
      </c>
      <c r="AC1005" s="34">
        <v>3</v>
      </c>
      <c r="AD1005" s="34">
        <v>4</v>
      </c>
      <c r="AE1005" s="34">
        <f t="shared" si="522"/>
        <v>7</v>
      </c>
      <c r="AF1005" s="5">
        <f t="shared" si="523"/>
        <v>0.11348659462415214</v>
      </c>
      <c r="AG1005" s="5">
        <v>51</v>
      </c>
      <c r="AH1005" s="5">
        <f t="shared" si="528"/>
        <v>249</v>
      </c>
      <c r="AI1005" s="5">
        <f t="shared" si="524"/>
        <v>0.66767139229680461</v>
      </c>
      <c r="AJ1005" s="5"/>
      <c r="AK1005" s="23">
        <f t="shared" si="525"/>
        <v>0.39057899346047836</v>
      </c>
      <c r="AL1005" s="23">
        <f t="shared" si="526"/>
        <v>53.905789934604783</v>
      </c>
      <c r="AM1005">
        <v>4</v>
      </c>
      <c r="AN1005">
        <v>4</v>
      </c>
      <c r="AO1005">
        <v>2</v>
      </c>
      <c r="AP1005">
        <v>4</v>
      </c>
      <c r="AQ1005">
        <v>3</v>
      </c>
      <c r="AR1005">
        <v>4</v>
      </c>
      <c r="AS1005" s="6">
        <f t="shared" si="513"/>
        <v>21</v>
      </c>
      <c r="AT1005" s="6">
        <f t="shared" si="514"/>
        <v>0.62983474426353547</v>
      </c>
      <c r="AU1005" s="6">
        <f t="shared" si="515"/>
        <v>0.56903253960790645</v>
      </c>
      <c r="AV1005" s="6">
        <f t="shared" si="516"/>
        <v>-1.9557687336200473</v>
      </c>
      <c r="AW1005" s="6">
        <f t="shared" si="517"/>
        <v>-0.2620324046144914</v>
      </c>
      <c r="AX1005" s="6">
        <f t="shared" si="518"/>
        <v>-0.81754681637338489</v>
      </c>
      <c r="AY1005" s="6">
        <f t="shared" si="519"/>
        <v>0.25555636805068033</v>
      </c>
      <c r="AZ1005" s="6"/>
      <c r="BA1005" s="6"/>
      <c r="BB1005" s="24">
        <f t="shared" si="520"/>
        <v>-0.26348738378096692</v>
      </c>
      <c r="BC1005" s="24">
        <f t="shared" si="527"/>
        <v>47.365126162190329</v>
      </c>
      <c r="BD1005" s="20">
        <f t="shared" si="521"/>
        <v>-0.69794566154366344</v>
      </c>
      <c r="BE1005" s="8">
        <f t="shared" si="511"/>
        <v>-0.17448641538591586</v>
      </c>
      <c r="BF1005" s="20">
        <f t="shared" si="512"/>
        <v>48.255135846140838</v>
      </c>
    </row>
    <row r="1006" spans="1:58" customFormat="1">
      <c r="A1006" s="34">
        <v>55143</v>
      </c>
      <c r="B1006" s="35">
        <v>43615.4375</v>
      </c>
      <c r="C1006" s="34" t="s">
        <v>12</v>
      </c>
      <c r="D1006" s="34">
        <v>1.3</v>
      </c>
      <c r="E1006" s="1">
        <f t="shared" si="529"/>
        <v>1.3</v>
      </c>
      <c r="F1006" s="34">
        <v>4</v>
      </c>
      <c r="G1006" s="1">
        <f t="shared" si="499"/>
        <v>4</v>
      </c>
      <c r="H1006" s="34">
        <v>0</v>
      </c>
      <c r="I1006" s="1">
        <f t="shared" si="500"/>
        <v>0</v>
      </c>
      <c r="J1006" s="30">
        <f t="shared" si="501"/>
        <v>-1.1220922196298695</v>
      </c>
      <c r="K1006" s="30">
        <f t="shared" si="502"/>
        <v>-0.57256821752649634</v>
      </c>
      <c r="L1006" s="30">
        <f t="shared" si="503"/>
        <v>0.44251619257664032</v>
      </c>
      <c r="M1006" s="30">
        <f t="shared" si="504"/>
        <v>-0.99204019468001348</v>
      </c>
      <c r="N1006" s="1"/>
      <c r="O1006" s="1"/>
      <c r="P1006" s="21">
        <f t="shared" si="505"/>
        <v>-0.37403073987662316</v>
      </c>
      <c r="Q1006" s="21">
        <f t="shared" si="506"/>
        <v>46.259692601233766</v>
      </c>
      <c r="R1006" s="34">
        <v>5</v>
      </c>
      <c r="S1006" s="34">
        <v>4</v>
      </c>
      <c r="T1006" s="34">
        <v>17</v>
      </c>
      <c r="U1006" s="34">
        <v>4</v>
      </c>
      <c r="V1006" s="34">
        <v>4</v>
      </c>
      <c r="W1006" s="34">
        <v>2</v>
      </c>
      <c r="X1006" s="28">
        <f t="shared" si="507"/>
        <v>5</v>
      </c>
      <c r="Y1006" s="22">
        <f t="shared" si="508"/>
        <v>28.781000000000002</v>
      </c>
      <c r="Z1006" s="3"/>
      <c r="AA1006" s="22">
        <f t="shared" si="509"/>
        <v>0.17670579134754713</v>
      </c>
      <c r="AB1006" s="22">
        <f t="shared" si="510"/>
        <v>51.767057913475469</v>
      </c>
      <c r="AC1006" s="34">
        <v>4</v>
      </c>
      <c r="AD1006" s="34">
        <v>1</v>
      </c>
      <c r="AE1006" s="34">
        <f t="shared" si="522"/>
        <v>5</v>
      </c>
      <c r="AF1006" s="5">
        <f t="shared" si="523"/>
        <v>-0.56156133370750683</v>
      </c>
      <c r="AG1006" s="5">
        <v>51</v>
      </c>
      <c r="AH1006" s="5">
        <f t="shared" si="528"/>
        <v>249</v>
      </c>
      <c r="AI1006" s="5">
        <f t="shared" si="524"/>
        <v>0.66767139229680461</v>
      </c>
      <c r="AJ1006" s="5"/>
      <c r="AK1006" s="23">
        <f t="shared" si="525"/>
        <v>5.3055029294648892E-2</v>
      </c>
      <c r="AL1006" s="23">
        <f t="shared" si="526"/>
        <v>50.530550292946486</v>
      </c>
      <c r="AM1006" s="14">
        <v>4</v>
      </c>
      <c r="AN1006" s="14">
        <v>4</v>
      </c>
      <c r="AO1006" s="14">
        <v>2</v>
      </c>
      <c r="AP1006" s="14">
        <v>5</v>
      </c>
      <c r="AQ1006" s="14">
        <v>5</v>
      </c>
      <c r="AR1006" s="14">
        <v>4</v>
      </c>
      <c r="AS1006" s="6">
        <f t="shared" si="513"/>
        <v>24</v>
      </c>
      <c r="AT1006" s="6">
        <f t="shared" si="514"/>
        <v>0.62983474426353547</v>
      </c>
      <c r="AU1006" s="6">
        <f t="shared" si="515"/>
        <v>0.56903253960790645</v>
      </c>
      <c r="AV1006" s="6">
        <f t="shared" si="516"/>
        <v>-1.9557687336200473</v>
      </c>
      <c r="AW1006" s="6">
        <f t="shared" si="517"/>
        <v>0.7379675953855086</v>
      </c>
      <c r="AX1006" s="6">
        <f t="shared" si="518"/>
        <v>1.5727105423407692</v>
      </c>
      <c r="AY1006" s="6">
        <f t="shared" si="519"/>
        <v>0.25555636805068033</v>
      </c>
      <c r="AZ1006" s="6"/>
      <c r="BA1006" s="6"/>
      <c r="BB1006" s="24">
        <f t="shared" si="520"/>
        <v>0.30155550933805875</v>
      </c>
      <c r="BC1006" s="24">
        <f t="shared" si="527"/>
        <v>53.015555093380584</v>
      </c>
      <c r="BD1006" s="20">
        <f t="shared" si="521"/>
        <v>0.15728559010363161</v>
      </c>
      <c r="BE1006" s="8">
        <f t="shared" si="511"/>
        <v>3.9321397525907902E-2</v>
      </c>
      <c r="BF1006" s="20">
        <f t="shared" si="512"/>
        <v>50.39321397525908</v>
      </c>
    </row>
    <row r="1007" spans="1:58" customFormat="1">
      <c r="A1007" s="34">
        <v>55143</v>
      </c>
      <c r="B1007" s="35">
        <v>43615.597916666666</v>
      </c>
      <c r="C1007" s="34" t="s">
        <v>4</v>
      </c>
      <c r="D1007" s="34">
        <v>1.3</v>
      </c>
      <c r="E1007" s="1">
        <f t="shared" si="529"/>
        <v>1.3</v>
      </c>
      <c r="F1007" s="34">
        <v>5</v>
      </c>
      <c r="G1007" s="1">
        <f t="shared" si="499"/>
        <v>5</v>
      </c>
      <c r="H1007" s="34">
        <v>0</v>
      </c>
      <c r="I1007" s="1">
        <f t="shared" si="500"/>
        <v>0</v>
      </c>
      <c r="J1007" s="30">
        <f t="shared" si="501"/>
        <v>-6.9308598074986127E-2</v>
      </c>
      <c r="K1007" s="30">
        <f t="shared" si="502"/>
        <v>-0.57256821752649634</v>
      </c>
      <c r="L1007" s="30">
        <f t="shared" si="503"/>
        <v>1.4952998141315237</v>
      </c>
      <c r="M1007" s="30">
        <f t="shared" si="504"/>
        <v>-0.99204019468001348</v>
      </c>
      <c r="N1007" s="1"/>
      <c r="O1007" s="1"/>
      <c r="P1007" s="21">
        <f t="shared" si="505"/>
        <v>-2.3102866024995377E-2</v>
      </c>
      <c r="Q1007" s="21">
        <f t="shared" si="506"/>
        <v>49.768971339750046</v>
      </c>
      <c r="R1007" s="34">
        <v>3</v>
      </c>
      <c r="S1007" s="34">
        <v>3</v>
      </c>
      <c r="T1007" s="34">
        <v>17</v>
      </c>
      <c r="U1007" s="34">
        <v>3</v>
      </c>
      <c r="V1007" s="34">
        <v>4</v>
      </c>
      <c r="W1007" s="34">
        <v>1</v>
      </c>
      <c r="X1007" s="28">
        <f t="shared" si="507"/>
        <v>6</v>
      </c>
      <c r="Y1007" s="22">
        <f t="shared" si="508"/>
        <v>26.239000000000001</v>
      </c>
      <c r="Z1007" s="3"/>
      <c r="AA1007" s="22">
        <f t="shared" si="509"/>
        <v>-0.15222645220437483</v>
      </c>
      <c r="AB1007" s="22">
        <f t="shared" si="510"/>
        <v>48.477735477956251</v>
      </c>
      <c r="AC1007" s="34">
        <v>4</v>
      </c>
      <c r="AD1007" s="34">
        <v>1</v>
      </c>
      <c r="AE1007" s="34">
        <f t="shared" si="522"/>
        <v>5</v>
      </c>
      <c r="AF1007" s="5">
        <f t="shared" si="523"/>
        <v>-0.56156133370750683</v>
      </c>
      <c r="AG1007" s="5">
        <v>51</v>
      </c>
      <c r="AH1007" s="5">
        <f t="shared" si="528"/>
        <v>249</v>
      </c>
      <c r="AI1007" s="5">
        <f t="shared" si="524"/>
        <v>0.66767139229680461</v>
      </c>
      <c r="AJ1007" s="5"/>
      <c r="AK1007" s="23">
        <f t="shared" si="525"/>
        <v>5.3055029294648892E-2</v>
      </c>
      <c r="AL1007" s="23">
        <f t="shared" si="526"/>
        <v>50.530550292946486</v>
      </c>
      <c r="AM1007" s="14">
        <v>4</v>
      </c>
      <c r="AN1007" s="14">
        <v>4</v>
      </c>
      <c r="AO1007" s="14">
        <v>2</v>
      </c>
      <c r="AP1007" s="14">
        <v>5</v>
      </c>
      <c r="AQ1007" s="14">
        <v>5</v>
      </c>
      <c r="AR1007" s="14">
        <v>4</v>
      </c>
      <c r="AS1007" s="6">
        <f t="shared" si="513"/>
        <v>24</v>
      </c>
      <c r="AT1007" s="6">
        <f t="shared" si="514"/>
        <v>0.62983474426353547</v>
      </c>
      <c r="AU1007" s="6">
        <f t="shared" si="515"/>
        <v>0.56903253960790645</v>
      </c>
      <c r="AV1007" s="6">
        <f t="shared" si="516"/>
        <v>-1.9557687336200473</v>
      </c>
      <c r="AW1007" s="6">
        <f t="shared" si="517"/>
        <v>0.7379675953855086</v>
      </c>
      <c r="AX1007" s="6">
        <f t="shared" si="518"/>
        <v>1.5727105423407692</v>
      </c>
      <c r="AY1007" s="6">
        <f t="shared" si="519"/>
        <v>0.25555636805068033</v>
      </c>
      <c r="AZ1007" s="6"/>
      <c r="BA1007" s="6"/>
      <c r="BB1007" s="24">
        <f t="shared" si="520"/>
        <v>0.30155550933805875</v>
      </c>
      <c r="BC1007" s="24">
        <f t="shared" si="527"/>
        <v>53.015555093380584</v>
      </c>
      <c r="BD1007" s="20">
        <f t="shared" si="521"/>
        <v>0.17928122040333744</v>
      </c>
      <c r="BE1007" s="8">
        <f t="shared" si="511"/>
        <v>4.4820305100834359E-2</v>
      </c>
      <c r="BF1007" s="20">
        <f t="shared" si="512"/>
        <v>50.448203051008342</v>
      </c>
    </row>
    <row r="1008" spans="1:58" customFormat="1">
      <c r="A1008" s="68">
        <v>55143</v>
      </c>
      <c r="B1008" s="74">
        <v>43615.76666666667</v>
      </c>
      <c r="C1008" s="68" t="s">
        <v>5</v>
      </c>
      <c r="D1008" s="68">
        <v>1.3</v>
      </c>
      <c r="E1008" s="15">
        <f t="shared" si="529"/>
        <v>1.3</v>
      </c>
      <c r="F1008" s="68">
        <v>3</v>
      </c>
      <c r="G1008" s="15">
        <f t="shared" si="499"/>
        <v>3</v>
      </c>
      <c r="H1008" s="68">
        <v>0</v>
      </c>
      <c r="I1008" s="15">
        <f t="shared" si="500"/>
        <v>0</v>
      </c>
      <c r="J1008" s="61">
        <f t="shared" si="501"/>
        <v>-2.1748758411847531</v>
      </c>
      <c r="K1008" s="61">
        <f t="shared" si="502"/>
        <v>-0.57256821752649634</v>
      </c>
      <c r="L1008" s="61">
        <f t="shared" si="503"/>
        <v>-0.61026742897824293</v>
      </c>
      <c r="M1008" s="61">
        <f t="shared" si="504"/>
        <v>-0.99204019468001348</v>
      </c>
      <c r="N1008" s="15"/>
      <c r="O1008" s="15"/>
      <c r="P1008" s="21">
        <f t="shared" si="505"/>
        <v>-0.72495861372825099</v>
      </c>
      <c r="Q1008" s="25">
        <f t="shared" si="506"/>
        <v>42.750413862717494</v>
      </c>
      <c r="R1008" s="68">
        <v>5</v>
      </c>
      <c r="S1008" s="68">
        <v>5</v>
      </c>
      <c r="T1008" s="68">
        <v>17</v>
      </c>
      <c r="U1008" s="68">
        <v>4</v>
      </c>
      <c r="V1008" s="68">
        <v>4</v>
      </c>
      <c r="W1008" s="68">
        <v>2</v>
      </c>
      <c r="X1008" s="62">
        <f t="shared" si="507"/>
        <v>5</v>
      </c>
      <c r="Y1008" s="63">
        <f t="shared" si="508"/>
        <v>29.184000000000001</v>
      </c>
      <c r="Z1008" s="16"/>
      <c r="AA1008" s="63">
        <f t="shared" si="509"/>
        <v>0.22885358605699799</v>
      </c>
      <c r="AB1008" s="63">
        <f t="shared" si="510"/>
        <v>52.288535860569979</v>
      </c>
      <c r="AC1008" s="34">
        <v>4</v>
      </c>
      <c r="AD1008" s="34">
        <v>1</v>
      </c>
      <c r="AE1008" s="34">
        <f t="shared" si="522"/>
        <v>5</v>
      </c>
      <c r="AF1008" s="5">
        <f t="shared" si="523"/>
        <v>-0.56156133370750683</v>
      </c>
      <c r="AG1008" s="5">
        <v>51</v>
      </c>
      <c r="AH1008" s="5">
        <f t="shared" si="528"/>
        <v>249</v>
      </c>
      <c r="AI1008" s="5">
        <f t="shared" si="524"/>
        <v>0.66767139229680461</v>
      </c>
      <c r="AJ1008" s="5"/>
      <c r="AK1008" s="23">
        <f t="shared" si="525"/>
        <v>5.3055029294648892E-2</v>
      </c>
      <c r="AL1008" s="23">
        <f t="shared" si="526"/>
        <v>50.530550292946486</v>
      </c>
      <c r="AM1008" s="14">
        <v>4</v>
      </c>
      <c r="AN1008" s="14">
        <v>4</v>
      </c>
      <c r="AO1008" s="14">
        <v>2</v>
      </c>
      <c r="AP1008" s="14">
        <v>5</v>
      </c>
      <c r="AQ1008" s="14">
        <v>5</v>
      </c>
      <c r="AR1008" s="14">
        <v>4</v>
      </c>
      <c r="AS1008" s="6">
        <f t="shared" si="513"/>
        <v>24</v>
      </c>
      <c r="AT1008" s="6">
        <f t="shared" si="514"/>
        <v>0.62983474426353547</v>
      </c>
      <c r="AU1008" s="6">
        <f t="shared" si="515"/>
        <v>0.56903253960790645</v>
      </c>
      <c r="AV1008" s="6">
        <f t="shared" si="516"/>
        <v>-1.9557687336200473</v>
      </c>
      <c r="AW1008" s="6">
        <f t="shared" si="517"/>
        <v>0.7379675953855086</v>
      </c>
      <c r="AX1008" s="6">
        <f t="shared" si="518"/>
        <v>1.5727105423407692</v>
      </c>
      <c r="AY1008" s="6">
        <f t="shared" si="519"/>
        <v>0.25555636805068033</v>
      </c>
      <c r="AZ1008" s="18"/>
      <c r="BA1008" s="18"/>
      <c r="BB1008" s="24">
        <f t="shared" si="520"/>
        <v>0.30155550933805875</v>
      </c>
      <c r="BC1008" s="24">
        <f t="shared" si="527"/>
        <v>53.015555093380584</v>
      </c>
      <c r="BD1008" s="20">
        <f t="shared" si="521"/>
        <v>-0.14149448903854533</v>
      </c>
      <c r="BE1008" s="8">
        <f t="shared" si="511"/>
        <v>-3.5373622259636334E-2</v>
      </c>
      <c r="BF1008" s="65">
        <f t="shared" si="512"/>
        <v>49.646263777403639</v>
      </c>
    </row>
    <row r="1009" spans="1:58" s="9" customFormat="1" ht="15.75" thickBot="1">
      <c r="A1009" s="60">
        <v>55143</v>
      </c>
      <c r="B1009" s="72">
        <v>43615.854166666664</v>
      </c>
      <c r="C1009" s="60" t="s">
        <v>6</v>
      </c>
      <c r="D1009" s="60">
        <v>1.3</v>
      </c>
      <c r="E1009" s="10">
        <f t="shared" si="529"/>
        <v>1.3</v>
      </c>
      <c r="F1009" s="60">
        <v>5</v>
      </c>
      <c r="G1009" s="10">
        <f t="shared" si="499"/>
        <v>5</v>
      </c>
      <c r="H1009" s="60">
        <v>0</v>
      </c>
      <c r="I1009" s="10">
        <f t="shared" si="500"/>
        <v>0</v>
      </c>
      <c r="J1009" s="39">
        <f t="shared" si="501"/>
        <v>-6.9308598074986127E-2</v>
      </c>
      <c r="K1009" s="39">
        <f t="shared" si="502"/>
        <v>-0.57256821752649634</v>
      </c>
      <c r="L1009" s="39">
        <f t="shared" si="503"/>
        <v>1.4952998141315237</v>
      </c>
      <c r="M1009" s="39">
        <f t="shared" si="504"/>
        <v>-0.99204019468001348</v>
      </c>
      <c r="N1009" s="10"/>
      <c r="O1009" s="10"/>
      <c r="P1009" s="26">
        <f t="shared" si="505"/>
        <v>-2.3102866024995377E-2</v>
      </c>
      <c r="Q1009" s="26">
        <f t="shared" si="506"/>
        <v>49.768971339750046</v>
      </c>
      <c r="R1009" s="60">
        <v>5</v>
      </c>
      <c r="S1009" s="60">
        <v>5</v>
      </c>
      <c r="T1009" s="60">
        <v>17</v>
      </c>
      <c r="U1009" s="60">
        <v>4</v>
      </c>
      <c r="V1009" s="60">
        <v>4</v>
      </c>
      <c r="W1009" s="60">
        <v>2</v>
      </c>
      <c r="X1009" s="40">
        <f t="shared" si="507"/>
        <v>5</v>
      </c>
      <c r="Y1009" s="41">
        <f t="shared" si="508"/>
        <v>29.184000000000001</v>
      </c>
      <c r="Z1009" s="11"/>
      <c r="AA1009" s="41">
        <f t="shared" si="509"/>
        <v>0.22885358605699799</v>
      </c>
      <c r="AB1009" s="41">
        <f t="shared" si="510"/>
        <v>52.288535860569979</v>
      </c>
      <c r="AC1009" s="60">
        <v>4</v>
      </c>
      <c r="AD1009" s="60">
        <v>1</v>
      </c>
      <c r="AE1009" s="34">
        <f t="shared" si="522"/>
        <v>5</v>
      </c>
      <c r="AF1009" s="5">
        <f t="shared" si="523"/>
        <v>-0.56156133370750683</v>
      </c>
      <c r="AG1009" s="5">
        <v>51</v>
      </c>
      <c r="AH1009" s="5">
        <f t="shared" si="528"/>
        <v>249</v>
      </c>
      <c r="AI1009" s="5">
        <f t="shared" si="524"/>
        <v>0.66767139229680461</v>
      </c>
      <c r="AJ1009" s="12"/>
      <c r="AK1009" s="23">
        <f t="shared" si="525"/>
        <v>5.3055029294648892E-2</v>
      </c>
      <c r="AL1009" s="23">
        <f t="shared" si="526"/>
        <v>50.530550292946486</v>
      </c>
      <c r="AM1009" s="9">
        <v>4</v>
      </c>
      <c r="AN1009" s="9">
        <v>4</v>
      </c>
      <c r="AO1009" s="9">
        <v>2</v>
      </c>
      <c r="AP1009" s="9">
        <v>5</v>
      </c>
      <c r="AQ1009" s="9">
        <v>5</v>
      </c>
      <c r="AR1009" s="9">
        <v>4</v>
      </c>
      <c r="AS1009" s="13">
        <f t="shared" si="513"/>
        <v>24</v>
      </c>
      <c r="AT1009" s="13">
        <f t="shared" si="514"/>
        <v>0.62983474426353547</v>
      </c>
      <c r="AU1009" s="13">
        <f t="shared" si="515"/>
        <v>0.56903253960790645</v>
      </c>
      <c r="AV1009" s="13">
        <f t="shared" si="516"/>
        <v>-1.9557687336200473</v>
      </c>
      <c r="AW1009" s="13">
        <f t="shared" si="517"/>
        <v>0.7379675953855086</v>
      </c>
      <c r="AX1009" s="13">
        <f t="shared" si="518"/>
        <v>1.5727105423407692</v>
      </c>
      <c r="AY1009" s="13">
        <f t="shared" si="519"/>
        <v>0.25555636805068033</v>
      </c>
      <c r="AZ1009" s="13"/>
      <c r="BA1009" s="13"/>
      <c r="BB1009" s="43">
        <f t="shared" si="520"/>
        <v>0.30155550933805875</v>
      </c>
      <c r="BC1009" s="43">
        <f t="shared" si="527"/>
        <v>53.015555093380584</v>
      </c>
      <c r="BD1009" s="45">
        <f t="shared" si="521"/>
        <v>0.5603612586647102</v>
      </c>
      <c r="BE1009" s="44">
        <f t="shared" si="511"/>
        <v>0.14009031466617755</v>
      </c>
      <c r="BF1009" s="45">
        <f t="shared" si="512"/>
        <v>51.400903146661776</v>
      </c>
    </row>
    <row r="1010" spans="1:58" customFormat="1">
      <c r="A1010" s="34">
        <v>56870</v>
      </c>
      <c r="B1010" s="35">
        <v>43663.4375</v>
      </c>
      <c r="C1010" s="76" t="s">
        <v>3</v>
      </c>
      <c r="D1010" s="34">
        <v>1.3</v>
      </c>
      <c r="E1010" s="1">
        <f t="shared" si="529"/>
        <v>1.3</v>
      </c>
      <c r="F1010" s="34">
        <v>2</v>
      </c>
      <c r="G1010" s="1">
        <f t="shared" si="499"/>
        <v>2</v>
      </c>
      <c r="H1010" s="34">
        <v>0</v>
      </c>
      <c r="I1010" s="1">
        <f t="shared" si="500"/>
        <v>0</v>
      </c>
      <c r="J1010" s="30">
        <f t="shared" si="501"/>
        <v>-3.227659462739636</v>
      </c>
      <c r="K1010" s="30">
        <f t="shared" si="502"/>
        <v>-0.57256821752649634</v>
      </c>
      <c r="L1010" s="30">
        <f t="shared" si="503"/>
        <v>-1.6630510505331262</v>
      </c>
      <c r="M1010" s="30">
        <f t="shared" si="504"/>
        <v>-0.99204019468001348</v>
      </c>
      <c r="N1010" s="1"/>
      <c r="O1010" s="1"/>
      <c r="P1010" s="21">
        <f t="shared" si="505"/>
        <v>-1.0758864875798786</v>
      </c>
      <c r="Q1010" s="21">
        <f t="shared" si="506"/>
        <v>39.241135124201215</v>
      </c>
      <c r="R1010" s="34">
        <v>2</v>
      </c>
      <c r="S1010" s="34">
        <v>4</v>
      </c>
      <c r="T1010" s="34">
        <v>15</v>
      </c>
      <c r="U1010" s="34">
        <v>4</v>
      </c>
      <c r="V1010" s="34">
        <v>3</v>
      </c>
      <c r="W1010" s="34">
        <v>3</v>
      </c>
      <c r="X1010" s="28">
        <f t="shared" si="507"/>
        <v>4</v>
      </c>
      <c r="Y1010" s="22">
        <f t="shared" si="508"/>
        <v>24.377999999999997</v>
      </c>
      <c r="Z1010" s="3"/>
      <c r="AA1010" s="22">
        <f t="shared" si="509"/>
        <v>-0.39303798062692707</v>
      </c>
      <c r="AB1010" s="22">
        <f t="shared" si="510"/>
        <v>46.069620193730728</v>
      </c>
      <c r="AC1010" s="34">
        <v>5</v>
      </c>
      <c r="AD1010" s="34">
        <v>4</v>
      </c>
      <c r="AE1010" s="34">
        <f t="shared" si="522"/>
        <v>9</v>
      </c>
      <c r="AF1010" s="5">
        <f t="shared" si="523"/>
        <v>0.78853452295581106</v>
      </c>
      <c r="AG1010" s="5">
        <v>65</v>
      </c>
      <c r="AH1010" s="5">
        <f>300-AG1010</f>
        <v>235</v>
      </c>
      <c r="AI1010" s="5">
        <f t="shared" si="524"/>
        <v>0.40821940090253006</v>
      </c>
      <c r="AJ1010" s="5"/>
      <c r="AK1010" s="23">
        <f t="shared" si="525"/>
        <v>0.59837696192917056</v>
      </c>
      <c r="AL1010" s="23">
        <f t="shared" si="526"/>
        <v>55.983769619291706</v>
      </c>
      <c r="AM1010">
        <v>3</v>
      </c>
      <c r="AN1010">
        <v>3</v>
      </c>
      <c r="AO1010">
        <v>4</v>
      </c>
      <c r="AP1010">
        <v>2</v>
      </c>
      <c r="AQ1010">
        <v>3</v>
      </c>
      <c r="AR1010">
        <v>3</v>
      </c>
      <c r="AS1010" s="6">
        <f t="shared" si="513"/>
        <v>18</v>
      </c>
      <c r="AT1010" s="6">
        <f t="shared" si="514"/>
        <v>-0.51789915767352035</v>
      </c>
      <c r="AU1010" s="6">
        <f t="shared" si="515"/>
        <v>-0.52688198111843199</v>
      </c>
      <c r="AV1010" s="6">
        <f t="shared" si="516"/>
        <v>0.2970787949802603</v>
      </c>
      <c r="AW1010" s="6">
        <f t="shared" si="517"/>
        <v>-2.2620324046144913</v>
      </c>
      <c r="AX1010" s="6">
        <f t="shared" si="518"/>
        <v>-0.81754681637338489</v>
      </c>
      <c r="AY1010" s="6">
        <f t="shared" si="519"/>
        <v>-0.94861862185802748</v>
      </c>
      <c r="AZ1010" s="6"/>
      <c r="BA1010" s="6"/>
      <c r="BB1010" s="24">
        <f t="shared" si="520"/>
        <v>-0.79598336444293272</v>
      </c>
      <c r="BC1010" s="24">
        <f t="shared" si="527"/>
        <v>42.040166355570676</v>
      </c>
      <c r="BD1010" s="20">
        <f t="shared" si="521"/>
        <v>-1.6665308707205679</v>
      </c>
      <c r="BE1010" s="8">
        <f t="shared" si="511"/>
        <v>-0.41663271768014198</v>
      </c>
      <c r="BF1010" s="20">
        <f t="shared" si="512"/>
        <v>45.833672823198583</v>
      </c>
    </row>
    <row r="1011" spans="1:58" customFormat="1">
      <c r="A1011" s="34">
        <v>56870</v>
      </c>
      <c r="B1011" s="35">
        <v>43663.55</v>
      </c>
      <c r="C1011" s="76" t="s">
        <v>4</v>
      </c>
      <c r="D1011" s="34">
        <v>3.5</v>
      </c>
      <c r="E1011" s="1">
        <f t="shared" si="529"/>
        <v>3.5</v>
      </c>
      <c r="F1011" s="34">
        <v>4</v>
      </c>
      <c r="G1011" s="1">
        <f t="shared" si="499"/>
        <v>4</v>
      </c>
      <c r="H1011" s="34">
        <v>0</v>
      </c>
      <c r="I1011" s="1">
        <f t="shared" si="500"/>
        <v>0</v>
      </c>
      <c r="J1011" s="30">
        <f t="shared" si="501"/>
        <v>0.68946689115948812</v>
      </c>
      <c r="K1011" s="30">
        <f t="shared" si="502"/>
        <v>1.2389908932628613</v>
      </c>
      <c r="L1011" s="30">
        <f t="shared" si="503"/>
        <v>0.44251619257664032</v>
      </c>
      <c r="M1011" s="30">
        <f t="shared" si="504"/>
        <v>-0.99204019468001348</v>
      </c>
      <c r="N1011" s="1"/>
      <c r="O1011" s="1"/>
      <c r="P1011" s="21">
        <f t="shared" si="505"/>
        <v>0.22982229705316271</v>
      </c>
      <c r="Q1011" s="21">
        <f t="shared" si="506"/>
        <v>52.298222970531626</v>
      </c>
      <c r="R1011" s="34">
        <v>4</v>
      </c>
      <c r="S1011" s="34">
        <v>5</v>
      </c>
      <c r="T1011" s="34">
        <v>18</v>
      </c>
      <c r="U1011" s="34">
        <v>5</v>
      </c>
      <c r="V1011" s="34">
        <v>5</v>
      </c>
      <c r="W1011" s="34">
        <v>2</v>
      </c>
      <c r="X1011" s="28">
        <f t="shared" si="507"/>
        <v>5</v>
      </c>
      <c r="Y1011" s="22">
        <f t="shared" si="508"/>
        <v>31.460999999999995</v>
      </c>
      <c r="Z1011" s="3"/>
      <c r="AA1011" s="22">
        <f t="shared" si="509"/>
        <v>0.52349509611511125</v>
      </c>
      <c r="AB1011" s="22">
        <f t="shared" si="510"/>
        <v>55.234950961151114</v>
      </c>
      <c r="AC1011" s="34">
        <v>5</v>
      </c>
      <c r="AD1011" s="34">
        <v>4</v>
      </c>
      <c r="AE1011" s="34">
        <f t="shared" si="522"/>
        <v>9</v>
      </c>
      <c r="AF1011" s="5">
        <f t="shared" si="523"/>
        <v>0.78853452295581106</v>
      </c>
      <c r="AG1011" s="5">
        <v>65</v>
      </c>
      <c r="AH1011" s="5">
        <f t="shared" ref="AH1011:AH1037" si="530">300-AG1011</f>
        <v>235</v>
      </c>
      <c r="AI1011" s="5">
        <f t="shared" si="524"/>
        <v>0.40821940090253006</v>
      </c>
      <c r="AJ1011" s="5"/>
      <c r="AK1011" s="23">
        <f t="shared" si="525"/>
        <v>0.59837696192917056</v>
      </c>
      <c r="AL1011" s="23">
        <f t="shared" si="526"/>
        <v>55.983769619291706</v>
      </c>
      <c r="AM1011">
        <v>3</v>
      </c>
      <c r="AN1011">
        <v>3</v>
      </c>
      <c r="AO1011">
        <v>4</v>
      </c>
      <c r="AP1011">
        <v>2</v>
      </c>
      <c r="AQ1011">
        <v>3</v>
      </c>
      <c r="AR1011">
        <v>3</v>
      </c>
      <c r="AS1011" s="6">
        <f t="shared" si="513"/>
        <v>18</v>
      </c>
      <c r="AT1011" s="6">
        <f t="shared" si="514"/>
        <v>-0.51789915767352035</v>
      </c>
      <c r="AU1011" s="6">
        <f t="shared" si="515"/>
        <v>-0.52688198111843199</v>
      </c>
      <c r="AV1011" s="6">
        <f t="shared" si="516"/>
        <v>0.2970787949802603</v>
      </c>
      <c r="AW1011" s="6">
        <f t="shared" si="517"/>
        <v>-2.2620324046144913</v>
      </c>
      <c r="AX1011" s="6">
        <f t="shared" si="518"/>
        <v>-0.81754681637338489</v>
      </c>
      <c r="AY1011" s="6">
        <f t="shared" si="519"/>
        <v>-0.94861862185802748</v>
      </c>
      <c r="AZ1011" s="6"/>
      <c r="BA1011" s="6"/>
      <c r="BB1011" s="24">
        <f t="shared" si="520"/>
        <v>-0.79598336444293272</v>
      </c>
      <c r="BC1011" s="24">
        <f t="shared" si="527"/>
        <v>42.040166355570676</v>
      </c>
      <c r="BD1011" s="20">
        <f t="shared" si="521"/>
        <v>0.55571099065451179</v>
      </c>
      <c r="BE1011" s="8">
        <f t="shared" si="511"/>
        <v>0.13892774766362795</v>
      </c>
      <c r="BF1011" s="20">
        <f t="shared" si="512"/>
        <v>51.389277476636281</v>
      </c>
    </row>
    <row r="1012" spans="1:58" customFormat="1">
      <c r="A1012" s="34">
        <v>56870</v>
      </c>
      <c r="B1012" s="35">
        <v>43663.740972222222</v>
      </c>
      <c r="C1012" s="76" t="s">
        <v>5</v>
      </c>
      <c r="D1012" s="34">
        <v>1.5</v>
      </c>
      <c r="E1012" s="1">
        <f t="shared" si="529"/>
        <v>1.5</v>
      </c>
      <c r="F1012" s="34">
        <v>4</v>
      </c>
      <c r="G1012" s="1">
        <f t="shared" si="499"/>
        <v>4</v>
      </c>
      <c r="H1012" s="34">
        <v>0</v>
      </c>
      <c r="I1012" s="1">
        <f t="shared" si="500"/>
        <v>0</v>
      </c>
      <c r="J1012" s="30">
        <f t="shared" si="501"/>
        <v>-0.95740502773992797</v>
      </c>
      <c r="K1012" s="30">
        <f t="shared" si="502"/>
        <v>-0.40788102563655476</v>
      </c>
      <c r="L1012" s="30">
        <f t="shared" si="503"/>
        <v>0.44251619257664032</v>
      </c>
      <c r="M1012" s="30">
        <f t="shared" si="504"/>
        <v>-0.99204019468001348</v>
      </c>
      <c r="N1012" s="1"/>
      <c r="O1012" s="1"/>
      <c r="P1012" s="21">
        <f t="shared" si="505"/>
        <v>-0.31913500924664268</v>
      </c>
      <c r="Q1012" s="21">
        <f t="shared" si="506"/>
        <v>46.808649907533571</v>
      </c>
      <c r="R1012" s="34">
        <v>3</v>
      </c>
      <c r="S1012" s="34">
        <v>4</v>
      </c>
      <c r="T1012" s="34">
        <v>17</v>
      </c>
      <c r="U1012" s="34">
        <v>4</v>
      </c>
      <c r="V1012" s="34">
        <v>4</v>
      </c>
      <c r="W1012" s="34">
        <v>2</v>
      </c>
      <c r="X1012" s="28">
        <f t="shared" si="507"/>
        <v>5</v>
      </c>
      <c r="Y1012" s="22">
        <f t="shared" si="508"/>
        <v>27.689</v>
      </c>
      <c r="Z1012" s="3"/>
      <c r="AA1012" s="22">
        <f t="shared" si="509"/>
        <v>3.5402089554195715E-2</v>
      </c>
      <c r="AB1012" s="22">
        <f t="shared" si="510"/>
        <v>50.354020895541957</v>
      </c>
      <c r="AC1012" s="34">
        <v>5</v>
      </c>
      <c r="AD1012" s="34">
        <v>4</v>
      </c>
      <c r="AE1012" s="34">
        <f t="shared" si="522"/>
        <v>9</v>
      </c>
      <c r="AF1012" s="5">
        <f t="shared" si="523"/>
        <v>0.78853452295581106</v>
      </c>
      <c r="AG1012" s="5">
        <v>65</v>
      </c>
      <c r="AH1012" s="5">
        <f t="shared" si="530"/>
        <v>235</v>
      </c>
      <c r="AI1012" s="5">
        <f t="shared" si="524"/>
        <v>0.40821940090253006</v>
      </c>
      <c r="AJ1012" s="5"/>
      <c r="AK1012" s="23">
        <f t="shared" si="525"/>
        <v>0.59837696192917056</v>
      </c>
      <c r="AL1012" s="23">
        <f t="shared" si="526"/>
        <v>55.983769619291706</v>
      </c>
      <c r="AM1012">
        <v>3</v>
      </c>
      <c r="AN1012">
        <v>3</v>
      </c>
      <c r="AO1012">
        <v>4</v>
      </c>
      <c r="AP1012">
        <v>2</v>
      </c>
      <c r="AQ1012">
        <v>3</v>
      </c>
      <c r="AR1012">
        <v>3</v>
      </c>
      <c r="AS1012" s="6">
        <f t="shared" si="513"/>
        <v>18</v>
      </c>
      <c r="AT1012" s="6">
        <f t="shared" si="514"/>
        <v>-0.51789915767352035</v>
      </c>
      <c r="AU1012" s="6">
        <f t="shared" si="515"/>
        <v>-0.52688198111843199</v>
      </c>
      <c r="AV1012" s="6">
        <f t="shared" si="516"/>
        <v>0.2970787949802603</v>
      </c>
      <c r="AW1012" s="6">
        <f t="shared" si="517"/>
        <v>-2.2620324046144913</v>
      </c>
      <c r="AX1012" s="6">
        <f t="shared" si="518"/>
        <v>-0.81754681637338489</v>
      </c>
      <c r="AY1012" s="6">
        <f t="shared" si="519"/>
        <v>-0.94861862185802748</v>
      </c>
      <c r="AZ1012" s="6"/>
      <c r="BA1012" s="6"/>
      <c r="BB1012" s="24">
        <f t="shared" si="520"/>
        <v>-0.79598336444293272</v>
      </c>
      <c r="BC1012" s="24">
        <f t="shared" si="527"/>
        <v>42.040166355570676</v>
      </c>
      <c r="BD1012" s="20">
        <f t="shared" si="521"/>
        <v>-0.48133932220620912</v>
      </c>
      <c r="BE1012" s="8">
        <f t="shared" si="511"/>
        <v>-0.12033483055155228</v>
      </c>
      <c r="BF1012" s="20">
        <f t="shared" si="512"/>
        <v>48.796651694484474</v>
      </c>
    </row>
    <row r="1013" spans="1:58" customFormat="1">
      <c r="A1013" s="34">
        <v>56870</v>
      </c>
      <c r="B1013" s="35">
        <v>43663.854166666664</v>
      </c>
      <c r="C1013" s="76" t="s">
        <v>6</v>
      </c>
      <c r="D1013" s="34">
        <v>1.3</v>
      </c>
      <c r="E1013" s="1">
        <f t="shared" si="529"/>
        <v>1.3</v>
      </c>
      <c r="F1013" s="34">
        <v>4</v>
      </c>
      <c r="G1013" s="1">
        <f t="shared" si="499"/>
        <v>4</v>
      </c>
      <c r="H1013" s="34">
        <v>0</v>
      </c>
      <c r="I1013" s="1">
        <f t="shared" si="500"/>
        <v>0</v>
      </c>
      <c r="J1013" s="30">
        <f t="shared" si="501"/>
        <v>-1.1220922196298695</v>
      </c>
      <c r="K1013" s="30">
        <f t="shared" si="502"/>
        <v>-0.57256821752649634</v>
      </c>
      <c r="L1013" s="30">
        <f t="shared" si="503"/>
        <v>0.44251619257664032</v>
      </c>
      <c r="M1013" s="30">
        <f t="shared" si="504"/>
        <v>-0.99204019468001348</v>
      </c>
      <c r="N1013" s="1"/>
      <c r="O1013" s="1"/>
      <c r="P1013" s="21">
        <f t="shared" si="505"/>
        <v>-0.37403073987662316</v>
      </c>
      <c r="Q1013" s="21">
        <f t="shared" si="506"/>
        <v>46.259692601233766</v>
      </c>
      <c r="R1013" s="34">
        <v>4</v>
      </c>
      <c r="S1013" s="34">
        <v>4</v>
      </c>
      <c r="T1013" s="34">
        <v>17</v>
      </c>
      <c r="U1013" s="34">
        <v>4</v>
      </c>
      <c r="V1013" s="34">
        <v>4</v>
      </c>
      <c r="W1013" s="34">
        <v>2</v>
      </c>
      <c r="X1013" s="28">
        <f t="shared" si="507"/>
        <v>5</v>
      </c>
      <c r="Y1013" s="22">
        <f t="shared" si="508"/>
        <v>28.234999999999999</v>
      </c>
      <c r="Z1013" s="3"/>
      <c r="AA1013" s="22">
        <f t="shared" si="509"/>
        <v>0.1060539404508712</v>
      </c>
      <c r="AB1013" s="22">
        <f t="shared" si="510"/>
        <v>51.06053940450871</v>
      </c>
      <c r="AC1013" s="34">
        <v>5</v>
      </c>
      <c r="AD1013" s="34">
        <v>4</v>
      </c>
      <c r="AE1013" s="34">
        <f t="shared" si="522"/>
        <v>9</v>
      </c>
      <c r="AF1013" s="5">
        <f t="shared" si="523"/>
        <v>0.78853452295581106</v>
      </c>
      <c r="AG1013" s="5">
        <v>65</v>
      </c>
      <c r="AH1013" s="5">
        <f t="shared" si="530"/>
        <v>235</v>
      </c>
      <c r="AI1013" s="5">
        <f t="shared" si="524"/>
        <v>0.40821940090253006</v>
      </c>
      <c r="AJ1013" s="5"/>
      <c r="AK1013" s="23">
        <f t="shared" si="525"/>
        <v>0.59837696192917056</v>
      </c>
      <c r="AL1013" s="23">
        <f t="shared" si="526"/>
        <v>55.983769619291706</v>
      </c>
      <c r="AM1013">
        <v>3</v>
      </c>
      <c r="AN1013">
        <v>3</v>
      </c>
      <c r="AO1013">
        <v>4</v>
      </c>
      <c r="AP1013">
        <v>2</v>
      </c>
      <c r="AQ1013">
        <v>3</v>
      </c>
      <c r="AR1013">
        <v>3</v>
      </c>
      <c r="AS1013" s="6">
        <f t="shared" si="513"/>
        <v>18</v>
      </c>
      <c r="AT1013" s="6">
        <f t="shared" si="514"/>
        <v>-0.51789915767352035</v>
      </c>
      <c r="AU1013" s="6">
        <f t="shared" si="515"/>
        <v>-0.52688198111843199</v>
      </c>
      <c r="AV1013" s="6">
        <f t="shared" si="516"/>
        <v>0.2970787949802603</v>
      </c>
      <c r="AW1013" s="6">
        <f t="shared" si="517"/>
        <v>-2.2620324046144913</v>
      </c>
      <c r="AX1013" s="6">
        <f t="shared" si="518"/>
        <v>-0.81754681637338489</v>
      </c>
      <c r="AY1013" s="6">
        <f t="shared" si="519"/>
        <v>-0.94861862185802748</v>
      </c>
      <c r="AZ1013" s="6"/>
      <c r="BA1013" s="6"/>
      <c r="BB1013" s="24">
        <f t="shared" si="520"/>
        <v>-0.79598336444293272</v>
      </c>
      <c r="BC1013" s="24">
        <f t="shared" si="527"/>
        <v>42.040166355570676</v>
      </c>
      <c r="BD1013" s="20">
        <f t="shared" si="521"/>
        <v>-0.46558320193951414</v>
      </c>
      <c r="BE1013" s="8">
        <f t="shared" si="511"/>
        <v>-0.11639580048487853</v>
      </c>
      <c r="BF1013" s="20">
        <f t="shared" si="512"/>
        <v>48.836041995151213</v>
      </c>
    </row>
    <row r="1014" spans="1:58" customFormat="1">
      <c r="A1014" s="34">
        <v>56870</v>
      </c>
      <c r="B1014" s="35">
        <v>43664.4375</v>
      </c>
      <c r="C1014" s="76" t="s">
        <v>7</v>
      </c>
      <c r="D1014" s="34">
        <v>1.3</v>
      </c>
      <c r="E1014" s="1">
        <f t="shared" si="529"/>
        <v>1.3</v>
      </c>
      <c r="F1014" s="34">
        <v>3</v>
      </c>
      <c r="G1014" s="1">
        <f t="shared" si="499"/>
        <v>3</v>
      </c>
      <c r="H1014" s="34">
        <v>0</v>
      </c>
      <c r="I1014" s="1">
        <f t="shared" si="500"/>
        <v>0</v>
      </c>
      <c r="J1014" s="30">
        <f t="shared" si="501"/>
        <v>-2.1748758411847531</v>
      </c>
      <c r="K1014" s="30">
        <f t="shared" si="502"/>
        <v>-0.57256821752649634</v>
      </c>
      <c r="L1014" s="30">
        <f t="shared" si="503"/>
        <v>-0.61026742897824293</v>
      </c>
      <c r="M1014" s="30">
        <f t="shared" si="504"/>
        <v>-0.99204019468001348</v>
      </c>
      <c r="N1014" s="1"/>
      <c r="O1014" s="1"/>
      <c r="P1014" s="21">
        <f t="shared" si="505"/>
        <v>-0.72495861372825099</v>
      </c>
      <c r="Q1014" s="21">
        <f t="shared" si="506"/>
        <v>42.750413862717494</v>
      </c>
      <c r="R1014" s="34">
        <v>2</v>
      </c>
      <c r="S1014" s="34">
        <v>4</v>
      </c>
      <c r="T1014" s="34">
        <v>15</v>
      </c>
      <c r="U1014" s="34">
        <v>3</v>
      </c>
      <c r="V1014" s="34">
        <v>3</v>
      </c>
      <c r="W1014" s="34">
        <v>3</v>
      </c>
      <c r="X1014" s="28">
        <f t="shared" si="507"/>
        <v>4</v>
      </c>
      <c r="Y1014" s="22">
        <f t="shared" si="508"/>
        <v>23.475999999999996</v>
      </c>
      <c r="Z1014" s="3"/>
      <c r="AA1014" s="22">
        <f t="shared" si="509"/>
        <v>-0.50975587350018969</v>
      </c>
      <c r="AB1014" s="22">
        <f t="shared" si="510"/>
        <v>44.902441264998103</v>
      </c>
      <c r="AC1014" s="34">
        <v>0</v>
      </c>
      <c r="AD1014" s="34">
        <v>0</v>
      </c>
      <c r="AE1014" s="34">
        <f t="shared" si="522"/>
        <v>0</v>
      </c>
      <c r="AF1014" s="5">
        <f t="shared" si="523"/>
        <v>-2.2491811545366542</v>
      </c>
      <c r="AG1014" s="5">
        <v>65</v>
      </c>
      <c r="AH1014" s="5">
        <f t="shared" si="530"/>
        <v>235</v>
      </c>
      <c r="AI1014" s="5">
        <f t="shared" si="524"/>
        <v>0.40821940090253006</v>
      </c>
      <c r="AJ1014" s="5"/>
      <c r="AK1014" s="23">
        <f t="shared" si="525"/>
        <v>-0.92048087681706203</v>
      </c>
      <c r="AL1014" s="23">
        <f t="shared" si="526"/>
        <v>40.795191231829378</v>
      </c>
      <c r="AM1014">
        <v>2</v>
      </c>
      <c r="AN1014">
        <v>2</v>
      </c>
      <c r="AO1014">
        <v>4</v>
      </c>
      <c r="AP1014">
        <v>2</v>
      </c>
      <c r="AQ1014">
        <v>3</v>
      </c>
      <c r="AR1014">
        <v>3</v>
      </c>
      <c r="AS1014" s="6">
        <f t="shared" si="513"/>
        <v>16</v>
      </c>
      <c r="AT1014" s="6">
        <f t="shared" si="514"/>
        <v>-1.6656330596105762</v>
      </c>
      <c r="AU1014" s="6">
        <f t="shared" si="515"/>
        <v>-1.6227965018447703</v>
      </c>
      <c r="AV1014" s="6">
        <f t="shared" si="516"/>
        <v>0.2970787949802603</v>
      </c>
      <c r="AW1014" s="6">
        <f t="shared" si="517"/>
        <v>-2.2620324046144913</v>
      </c>
      <c r="AX1014" s="6">
        <f t="shared" si="518"/>
        <v>-0.81754681637338489</v>
      </c>
      <c r="AY1014" s="6">
        <f t="shared" si="519"/>
        <v>-0.94861862185802748</v>
      </c>
      <c r="AZ1014" s="6"/>
      <c r="BA1014" s="6"/>
      <c r="BB1014" s="24">
        <f t="shared" si="520"/>
        <v>-1.169924768220165</v>
      </c>
      <c r="BC1014" s="24">
        <f t="shared" si="527"/>
        <v>38.300752317798349</v>
      </c>
      <c r="BD1014" s="20">
        <f t="shared" si="521"/>
        <v>-3.3251201322656678</v>
      </c>
      <c r="BE1014" s="8">
        <f t="shared" si="511"/>
        <v>-0.83128003306641696</v>
      </c>
      <c r="BF1014" s="20">
        <f t="shared" si="512"/>
        <v>41.687199669335833</v>
      </c>
    </row>
    <row r="1015" spans="1:58" customFormat="1">
      <c r="A1015" s="34">
        <v>56870</v>
      </c>
      <c r="B1015" s="35">
        <v>43664.561111111114</v>
      </c>
      <c r="C1015" s="76" t="s">
        <v>4</v>
      </c>
      <c r="D1015" s="34">
        <v>1.3</v>
      </c>
      <c r="E1015" s="1">
        <f t="shared" si="529"/>
        <v>1.3</v>
      </c>
      <c r="F1015" s="34">
        <v>4</v>
      </c>
      <c r="G1015" s="1">
        <f t="shared" si="499"/>
        <v>4</v>
      </c>
      <c r="H1015" s="34">
        <v>0</v>
      </c>
      <c r="I1015" s="1">
        <f t="shared" si="500"/>
        <v>0</v>
      </c>
      <c r="J1015" s="30">
        <f t="shared" si="501"/>
        <v>-1.1220922196298695</v>
      </c>
      <c r="K1015" s="30">
        <f t="shared" si="502"/>
        <v>-0.57256821752649634</v>
      </c>
      <c r="L1015" s="30">
        <f t="shared" si="503"/>
        <v>0.44251619257664032</v>
      </c>
      <c r="M1015" s="30">
        <f t="shared" si="504"/>
        <v>-0.99204019468001348</v>
      </c>
      <c r="N1015" s="1"/>
      <c r="O1015" s="1"/>
      <c r="P1015" s="21">
        <f t="shared" si="505"/>
        <v>-0.37403073987662316</v>
      </c>
      <c r="Q1015" s="21">
        <f t="shared" si="506"/>
        <v>46.259692601233766</v>
      </c>
      <c r="R1015" s="34">
        <v>4</v>
      </c>
      <c r="S1015" s="34">
        <v>4</v>
      </c>
      <c r="T1015" s="34">
        <v>17</v>
      </c>
      <c r="U1015" s="34">
        <v>4</v>
      </c>
      <c r="V1015" s="34">
        <v>4</v>
      </c>
      <c r="W1015" s="34">
        <v>2</v>
      </c>
      <c r="X1015" s="28">
        <f t="shared" si="507"/>
        <v>5</v>
      </c>
      <c r="Y1015" s="22">
        <f t="shared" si="508"/>
        <v>28.234999999999999</v>
      </c>
      <c r="Z1015" s="3"/>
      <c r="AA1015" s="22">
        <f t="shared" si="509"/>
        <v>0.1060539404508712</v>
      </c>
      <c r="AB1015" s="22">
        <f t="shared" si="510"/>
        <v>51.06053940450871</v>
      </c>
      <c r="AC1015" s="34">
        <v>0</v>
      </c>
      <c r="AD1015" s="34">
        <v>0</v>
      </c>
      <c r="AE1015" s="34">
        <f t="shared" si="522"/>
        <v>0</v>
      </c>
      <c r="AF1015" s="5">
        <f t="shared" si="523"/>
        <v>-2.2491811545366542</v>
      </c>
      <c r="AG1015" s="5">
        <v>65</v>
      </c>
      <c r="AH1015" s="5">
        <f t="shared" si="530"/>
        <v>235</v>
      </c>
      <c r="AI1015" s="5">
        <f t="shared" si="524"/>
        <v>0.40821940090253006</v>
      </c>
      <c r="AJ1015" s="5"/>
      <c r="AK1015" s="23">
        <f t="shared" si="525"/>
        <v>-0.92048087681706203</v>
      </c>
      <c r="AL1015" s="23">
        <f t="shared" si="526"/>
        <v>40.795191231829378</v>
      </c>
      <c r="AM1015">
        <v>2</v>
      </c>
      <c r="AN1015">
        <v>2</v>
      </c>
      <c r="AO1015">
        <v>4</v>
      </c>
      <c r="AP1015">
        <v>2</v>
      </c>
      <c r="AQ1015">
        <v>3</v>
      </c>
      <c r="AR1015">
        <v>3</v>
      </c>
      <c r="AS1015" s="6">
        <f t="shared" si="513"/>
        <v>16</v>
      </c>
      <c r="AT1015" s="6">
        <f t="shared" si="514"/>
        <v>-1.6656330596105762</v>
      </c>
      <c r="AU1015" s="6">
        <f t="shared" si="515"/>
        <v>-1.6227965018447703</v>
      </c>
      <c r="AV1015" s="6">
        <f t="shared" si="516"/>
        <v>0.2970787949802603</v>
      </c>
      <c r="AW1015" s="6">
        <f t="shared" si="517"/>
        <v>-2.2620324046144913</v>
      </c>
      <c r="AX1015" s="6">
        <f t="shared" si="518"/>
        <v>-0.81754681637338489</v>
      </c>
      <c r="AY1015" s="6">
        <f t="shared" si="519"/>
        <v>-0.94861862185802748</v>
      </c>
      <c r="AZ1015" s="6"/>
      <c r="BA1015" s="6"/>
      <c r="BB1015" s="24">
        <f t="shared" si="520"/>
        <v>-1.169924768220165</v>
      </c>
      <c r="BC1015" s="24">
        <f t="shared" si="527"/>
        <v>38.300752317798349</v>
      </c>
      <c r="BD1015" s="20">
        <f t="shared" si="521"/>
        <v>-2.3583824444629791</v>
      </c>
      <c r="BE1015" s="8">
        <f t="shared" si="511"/>
        <v>-0.58959561111574477</v>
      </c>
      <c r="BF1015" s="20">
        <f t="shared" si="512"/>
        <v>44.104043888842554</v>
      </c>
    </row>
    <row r="1016" spans="1:58" customFormat="1">
      <c r="A1016" s="34">
        <v>56870</v>
      </c>
      <c r="B1016" s="35">
        <v>43664.717361111114</v>
      </c>
      <c r="C1016" s="76" t="s">
        <v>5</v>
      </c>
      <c r="D1016" s="34">
        <v>1.3</v>
      </c>
      <c r="E1016" s="1">
        <f t="shared" si="529"/>
        <v>1.3</v>
      </c>
      <c r="F1016" s="34">
        <v>3</v>
      </c>
      <c r="G1016" s="1">
        <f t="shared" si="499"/>
        <v>3</v>
      </c>
      <c r="H1016" s="34">
        <v>4</v>
      </c>
      <c r="I1016" s="1">
        <f t="shared" si="500"/>
        <v>4</v>
      </c>
      <c r="J1016" s="30">
        <f t="shared" si="501"/>
        <v>-0.15754270786897129</v>
      </c>
      <c r="K1016" s="30">
        <f t="shared" si="502"/>
        <v>-0.57256821752649634</v>
      </c>
      <c r="L1016" s="30">
        <f t="shared" si="503"/>
        <v>-0.61026742897824293</v>
      </c>
      <c r="M1016" s="30">
        <f t="shared" si="504"/>
        <v>1.0252929386357681</v>
      </c>
      <c r="N1016" s="1"/>
      <c r="O1016" s="1"/>
      <c r="P1016" s="21">
        <f t="shared" si="505"/>
        <v>-5.2514235956323763E-2</v>
      </c>
      <c r="Q1016" s="21">
        <f t="shared" si="506"/>
        <v>49.47485764043676</v>
      </c>
      <c r="R1016" s="34">
        <v>3</v>
      </c>
      <c r="S1016" s="34">
        <v>3</v>
      </c>
      <c r="T1016" s="34">
        <v>17</v>
      </c>
      <c r="U1016" s="34">
        <v>5</v>
      </c>
      <c r="V1016" s="34">
        <v>5</v>
      </c>
      <c r="W1016" s="34">
        <v>2</v>
      </c>
      <c r="X1016" s="28">
        <f t="shared" si="507"/>
        <v>5</v>
      </c>
      <c r="Y1016" s="22">
        <f t="shared" si="508"/>
        <v>29.12</v>
      </c>
      <c r="Z1016" s="3"/>
      <c r="AA1016" s="22">
        <f t="shared" si="509"/>
        <v>0.22057205042075761</v>
      </c>
      <c r="AB1016" s="22">
        <f t="shared" si="510"/>
        <v>52.205720504207576</v>
      </c>
      <c r="AC1016" s="34">
        <v>0</v>
      </c>
      <c r="AD1016" s="34">
        <v>0</v>
      </c>
      <c r="AE1016" s="34">
        <f t="shared" si="522"/>
        <v>0</v>
      </c>
      <c r="AF1016" s="5">
        <f t="shared" si="523"/>
        <v>-2.2491811545366542</v>
      </c>
      <c r="AG1016" s="5">
        <v>65</v>
      </c>
      <c r="AH1016" s="5">
        <f t="shared" si="530"/>
        <v>235</v>
      </c>
      <c r="AI1016" s="5">
        <f t="shared" si="524"/>
        <v>0.40821940090253006</v>
      </c>
      <c r="AJ1016" s="5"/>
      <c r="AK1016" s="23">
        <f t="shared" si="525"/>
        <v>-0.92048087681706203</v>
      </c>
      <c r="AL1016" s="23">
        <f t="shared" si="526"/>
        <v>40.795191231829378</v>
      </c>
      <c r="AM1016">
        <v>2</v>
      </c>
      <c r="AN1016">
        <v>2</v>
      </c>
      <c r="AO1016">
        <v>4</v>
      </c>
      <c r="AP1016">
        <v>2</v>
      </c>
      <c r="AQ1016">
        <v>3</v>
      </c>
      <c r="AR1016">
        <v>3</v>
      </c>
      <c r="AS1016" s="6">
        <f t="shared" si="513"/>
        <v>16</v>
      </c>
      <c r="AT1016" s="6">
        <f t="shared" si="514"/>
        <v>-1.6656330596105762</v>
      </c>
      <c r="AU1016" s="6">
        <f t="shared" si="515"/>
        <v>-1.6227965018447703</v>
      </c>
      <c r="AV1016" s="6">
        <f t="shared" si="516"/>
        <v>0.2970787949802603</v>
      </c>
      <c r="AW1016" s="6">
        <f t="shared" si="517"/>
        <v>-2.2620324046144913</v>
      </c>
      <c r="AX1016" s="6">
        <f t="shared" si="518"/>
        <v>-0.81754681637338489</v>
      </c>
      <c r="AY1016" s="6">
        <f t="shared" si="519"/>
        <v>-0.94861862185802748</v>
      </c>
      <c r="AZ1016" s="6"/>
      <c r="BA1016" s="6"/>
      <c r="BB1016" s="24">
        <f t="shared" si="520"/>
        <v>-1.169924768220165</v>
      </c>
      <c r="BC1016" s="24">
        <f t="shared" si="527"/>
        <v>38.300752317798349</v>
      </c>
      <c r="BD1016" s="20">
        <f t="shared" si="521"/>
        <v>-1.9223478305727932</v>
      </c>
      <c r="BE1016" s="8">
        <f t="shared" si="511"/>
        <v>-0.48058695764319831</v>
      </c>
      <c r="BF1016" s="20">
        <f t="shared" si="512"/>
        <v>45.194130423568019</v>
      </c>
    </row>
    <row r="1017" spans="1:58" customFormat="1">
      <c r="A1017" s="34">
        <v>56870</v>
      </c>
      <c r="B1017" s="35">
        <v>43664.854166666664</v>
      </c>
      <c r="C1017" s="76" t="s">
        <v>6</v>
      </c>
      <c r="D1017" s="34">
        <v>1.3</v>
      </c>
      <c r="E1017" s="1">
        <f t="shared" si="529"/>
        <v>1.3</v>
      </c>
      <c r="F1017" s="34">
        <v>3</v>
      </c>
      <c r="G1017" s="1">
        <f t="shared" si="499"/>
        <v>3</v>
      </c>
      <c r="H1017" s="34">
        <v>0</v>
      </c>
      <c r="I1017" s="1">
        <f t="shared" si="500"/>
        <v>0</v>
      </c>
      <c r="J1017" s="30">
        <f t="shared" si="501"/>
        <v>-2.1748758411847531</v>
      </c>
      <c r="K1017" s="30">
        <f t="shared" si="502"/>
        <v>-0.57256821752649634</v>
      </c>
      <c r="L1017" s="30">
        <f t="shared" si="503"/>
        <v>-0.61026742897824293</v>
      </c>
      <c r="M1017" s="30">
        <f t="shared" si="504"/>
        <v>-0.99204019468001348</v>
      </c>
      <c r="N1017" s="1"/>
      <c r="O1017" s="1"/>
      <c r="P1017" s="21">
        <f t="shared" si="505"/>
        <v>-0.72495861372825099</v>
      </c>
      <c r="Q1017" s="21">
        <f t="shared" si="506"/>
        <v>42.750413862717494</v>
      </c>
      <c r="R1017" s="34">
        <v>3</v>
      </c>
      <c r="S1017" s="34">
        <v>3</v>
      </c>
      <c r="T1017" s="34">
        <v>15</v>
      </c>
      <c r="U1017" s="34">
        <v>3</v>
      </c>
      <c r="V1017" s="34">
        <v>3</v>
      </c>
      <c r="W1017" s="34">
        <v>3</v>
      </c>
      <c r="X1017" s="28">
        <f t="shared" si="507"/>
        <v>4</v>
      </c>
      <c r="Y1017" s="22">
        <f t="shared" si="508"/>
        <v>23.618999999999996</v>
      </c>
      <c r="Z1017" s="3"/>
      <c r="AA1017" s="22">
        <f t="shared" si="509"/>
        <v>-0.49125181731296513</v>
      </c>
      <c r="AB1017" s="22">
        <f t="shared" si="510"/>
        <v>45.087481826870345</v>
      </c>
      <c r="AC1017" s="34">
        <v>0</v>
      </c>
      <c r="AD1017" s="34">
        <v>0</v>
      </c>
      <c r="AE1017" s="34">
        <f t="shared" si="522"/>
        <v>0</v>
      </c>
      <c r="AF1017" s="5">
        <f t="shared" si="523"/>
        <v>-2.2491811545366542</v>
      </c>
      <c r="AG1017" s="5">
        <v>65</v>
      </c>
      <c r="AH1017" s="5">
        <f t="shared" si="530"/>
        <v>235</v>
      </c>
      <c r="AI1017" s="5">
        <f t="shared" si="524"/>
        <v>0.40821940090253006</v>
      </c>
      <c r="AJ1017" s="5"/>
      <c r="AK1017" s="23">
        <f t="shared" si="525"/>
        <v>-0.92048087681706203</v>
      </c>
      <c r="AL1017" s="23">
        <f t="shared" si="526"/>
        <v>40.795191231829378</v>
      </c>
      <c r="AM1017">
        <v>2</v>
      </c>
      <c r="AN1017">
        <v>2</v>
      </c>
      <c r="AO1017">
        <v>4</v>
      </c>
      <c r="AP1017">
        <v>2</v>
      </c>
      <c r="AQ1017">
        <v>3</v>
      </c>
      <c r="AR1017">
        <v>3</v>
      </c>
      <c r="AS1017" s="6">
        <f t="shared" si="513"/>
        <v>16</v>
      </c>
      <c r="AT1017" s="6">
        <f t="shared" si="514"/>
        <v>-1.6656330596105762</v>
      </c>
      <c r="AU1017" s="6">
        <f t="shared" si="515"/>
        <v>-1.6227965018447703</v>
      </c>
      <c r="AV1017" s="6">
        <f t="shared" si="516"/>
        <v>0.2970787949802603</v>
      </c>
      <c r="AW1017" s="6">
        <f t="shared" si="517"/>
        <v>-2.2620324046144913</v>
      </c>
      <c r="AX1017" s="6">
        <f t="shared" si="518"/>
        <v>-0.81754681637338489</v>
      </c>
      <c r="AY1017" s="6">
        <f t="shared" si="519"/>
        <v>-0.94861862185802748</v>
      </c>
      <c r="AZ1017" s="6"/>
      <c r="BA1017" s="6"/>
      <c r="BB1017" s="24">
        <f t="shared" si="520"/>
        <v>-1.169924768220165</v>
      </c>
      <c r="BC1017" s="24">
        <f t="shared" si="527"/>
        <v>38.300752317798349</v>
      </c>
      <c r="BD1017" s="20">
        <f t="shared" si="521"/>
        <v>-3.3066160760784431</v>
      </c>
      <c r="BE1017" s="8">
        <f t="shared" si="511"/>
        <v>-0.82665401901961078</v>
      </c>
      <c r="BF1017" s="20">
        <f t="shared" si="512"/>
        <v>41.73345980980389</v>
      </c>
    </row>
    <row r="1018" spans="1:58" customFormat="1">
      <c r="A1018" s="34">
        <v>56870</v>
      </c>
      <c r="B1018" s="35">
        <v>43665.4375</v>
      </c>
      <c r="C1018" s="76" t="s">
        <v>8</v>
      </c>
      <c r="D1018" s="34">
        <v>1.5</v>
      </c>
      <c r="E1018" s="1">
        <f t="shared" si="529"/>
        <v>1.5</v>
      </c>
      <c r="F1018" s="34">
        <v>3</v>
      </c>
      <c r="G1018" s="1">
        <f t="shared" si="499"/>
        <v>3</v>
      </c>
      <c r="H1018" s="34">
        <v>0</v>
      </c>
      <c r="I1018" s="1">
        <f t="shared" si="500"/>
        <v>0</v>
      </c>
      <c r="J1018" s="30">
        <f t="shared" si="501"/>
        <v>-2.0101886492948111</v>
      </c>
      <c r="K1018" s="30">
        <f t="shared" si="502"/>
        <v>-0.40788102563655476</v>
      </c>
      <c r="L1018" s="30">
        <f t="shared" si="503"/>
        <v>-0.61026742897824293</v>
      </c>
      <c r="M1018" s="30">
        <f t="shared" si="504"/>
        <v>-0.99204019468001348</v>
      </c>
      <c r="N1018" s="1"/>
      <c r="O1018" s="1"/>
      <c r="P1018" s="21">
        <f t="shared" si="505"/>
        <v>-0.67006288309827033</v>
      </c>
      <c r="Q1018" s="21">
        <f t="shared" si="506"/>
        <v>43.299371169017299</v>
      </c>
      <c r="R1018" s="34">
        <v>3</v>
      </c>
      <c r="S1018" s="34">
        <v>3</v>
      </c>
      <c r="T1018" s="34">
        <v>17</v>
      </c>
      <c r="U1018" s="34">
        <v>4</v>
      </c>
      <c r="V1018" s="34">
        <v>4</v>
      </c>
      <c r="W1018" s="34">
        <v>2</v>
      </c>
      <c r="X1018" s="28">
        <f t="shared" si="507"/>
        <v>5</v>
      </c>
      <c r="Y1018" s="22">
        <f t="shared" si="508"/>
        <v>27.286000000000001</v>
      </c>
      <c r="Z1018" s="3"/>
      <c r="AA1018" s="22">
        <f t="shared" si="509"/>
        <v>-1.6745705155255124E-2</v>
      </c>
      <c r="AB1018" s="22">
        <f t="shared" si="510"/>
        <v>49.832542948447447</v>
      </c>
      <c r="AC1018" s="34">
        <v>5</v>
      </c>
      <c r="AD1018" s="34">
        <v>2</v>
      </c>
      <c r="AE1018" s="34">
        <f t="shared" si="522"/>
        <v>7</v>
      </c>
      <c r="AF1018" s="5">
        <f t="shared" si="523"/>
        <v>0.11348659462415214</v>
      </c>
      <c r="AG1018" s="5">
        <v>65</v>
      </c>
      <c r="AH1018" s="5">
        <f t="shared" si="530"/>
        <v>235</v>
      </c>
      <c r="AI1018" s="5">
        <f t="shared" si="524"/>
        <v>0.40821940090253006</v>
      </c>
      <c r="AJ1018" s="5"/>
      <c r="AK1018" s="23">
        <f t="shared" si="525"/>
        <v>0.26085299776334109</v>
      </c>
      <c r="AL1018" s="23">
        <f t="shared" si="526"/>
        <v>52.60852997763341</v>
      </c>
      <c r="AM1018">
        <v>2</v>
      </c>
      <c r="AN1018">
        <v>3</v>
      </c>
      <c r="AO1018">
        <v>4</v>
      </c>
      <c r="AP1018">
        <v>2</v>
      </c>
      <c r="AQ1018">
        <v>3</v>
      </c>
      <c r="AR1018">
        <v>3</v>
      </c>
      <c r="AS1018" s="6">
        <f t="shared" si="513"/>
        <v>17</v>
      </c>
      <c r="AT1018" s="6">
        <f t="shared" si="514"/>
        <v>-1.6656330596105762</v>
      </c>
      <c r="AU1018" s="6">
        <f t="shared" si="515"/>
        <v>-0.52688198111843199</v>
      </c>
      <c r="AV1018" s="6">
        <f t="shared" si="516"/>
        <v>0.2970787949802603</v>
      </c>
      <c r="AW1018" s="6">
        <f t="shared" si="517"/>
        <v>-2.2620324046144913</v>
      </c>
      <c r="AX1018" s="6">
        <f t="shared" si="518"/>
        <v>-0.81754681637338489</v>
      </c>
      <c r="AY1018" s="6">
        <f t="shared" si="519"/>
        <v>-0.94861862185802748</v>
      </c>
      <c r="AZ1018" s="6"/>
      <c r="BA1018" s="6"/>
      <c r="BB1018" s="24">
        <f t="shared" si="520"/>
        <v>-0.98727234809910858</v>
      </c>
      <c r="BC1018" s="24">
        <f t="shared" si="527"/>
        <v>40.127276519008916</v>
      </c>
      <c r="BD1018" s="20">
        <f t="shared" si="521"/>
        <v>-1.413227938589293</v>
      </c>
      <c r="BE1018" s="8">
        <f t="shared" si="511"/>
        <v>-0.35330698464732324</v>
      </c>
      <c r="BF1018" s="20">
        <f t="shared" si="512"/>
        <v>46.466930153526768</v>
      </c>
    </row>
    <row r="1019" spans="1:58" customFormat="1">
      <c r="A1019" s="34">
        <v>56870</v>
      </c>
      <c r="B1019" s="35">
        <v>43665.552083333336</v>
      </c>
      <c r="C1019" s="76" t="s">
        <v>4</v>
      </c>
      <c r="D1019" s="34">
        <v>1.5</v>
      </c>
      <c r="E1019" s="1">
        <f t="shared" si="529"/>
        <v>1.5</v>
      </c>
      <c r="F1019" s="34">
        <v>4</v>
      </c>
      <c r="G1019" s="1">
        <f t="shared" si="499"/>
        <v>4</v>
      </c>
      <c r="H1019" s="34">
        <v>0</v>
      </c>
      <c r="I1019" s="1">
        <f t="shared" si="500"/>
        <v>0</v>
      </c>
      <c r="J1019" s="30">
        <f t="shared" si="501"/>
        <v>-0.95740502773992797</v>
      </c>
      <c r="K1019" s="30">
        <f t="shared" si="502"/>
        <v>-0.40788102563655476</v>
      </c>
      <c r="L1019" s="30">
        <f t="shared" si="503"/>
        <v>0.44251619257664032</v>
      </c>
      <c r="M1019" s="30">
        <f t="shared" si="504"/>
        <v>-0.99204019468001348</v>
      </c>
      <c r="N1019" s="1"/>
      <c r="O1019" s="1"/>
      <c r="P1019" s="21">
        <f t="shared" si="505"/>
        <v>-0.31913500924664268</v>
      </c>
      <c r="Q1019" s="21">
        <f t="shared" si="506"/>
        <v>46.808649907533571</v>
      </c>
      <c r="R1019" s="34">
        <v>4</v>
      </c>
      <c r="S1019" s="34">
        <v>4</v>
      </c>
      <c r="T1019" s="34">
        <v>17</v>
      </c>
      <c r="U1019" s="34">
        <v>5</v>
      </c>
      <c r="V1019" s="34">
        <v>5</v>
      </c>
      <c r="W1019" s="34">
        <v>2</v>
      </c>
      <c r="X1019" s="28">
        <f t="shared" si="507"/>
        <v>5</v>
      </c>
      <c r="Y1019" s="22">
        <f t="shared" si="508"/>
        <v>30.068999999999999</v>
      </c>
      <c r="Z1019" s="3"/>
      <c r="AA1019" s="22">
        <f t="shared" si="509"/>
        <v>0.34337169602688394</v>
      </c>
      <c r="AB1019" s="22">
        <f t="shared" si="510"/>
        <v>53.433716960268839</v>
      </c>
      <c r="AC1019" s="34">
        <v>5</v>
      </c>
      <c r="AD1019" s="34">
        <v>2</v>
      </c>
      <c r="AE1019" s="34">
        <f t="shared" si="522"/>
        <v>7</v>
      </c>
      <c r="AF1019" s="5">
        <f t="shared" si="523"/>
        <v>0.11348659462415214</v>
      </c>
      <c r="AG1019" s="5">
        <v>65</v>
      </c>
      <c r="AH1019" s="5">
        <f t="shared" si="530"/>
        <v>235</v>
      </c>
      <c r="AI1019" s="5">
        <f t="shared" si="524"/>
        <v>0.40821940090253006</v>
      </c>
      <c r="AJ1019" s="5"/>
      <c r="AK1019" s="23">
        <f t="shared" si="525"/>
        <v>0.26085299776334109</v>
      </c>
      <c r="AL1019" s="23">
        <f t="shared" si="526"/>
        <v>52.60852997763341</v>
      </c>
      <c r="AM1019">
        <v>2</v>
      </c>
      <c r="AN1019">
        <v>3</v>
      </c>
      <c r="AO1019">
        <v>4</v>
      </c>
      <c r="AP1019">
        <v>2</v>
      </c>
      <c r="AQ1019">
        <v>3</v>
      </c>
      <c r="AR1019">
        <v>3</v>
      </c>
      <c r="AS1019" s="6">
        <f t="shared" si="513"/>
        <v>17</v>
      </c>
      <c r="AT1019" s="6">
        <f t="shared" si="514"/>
        <v>-1.6656330596105762</v>
      </c>
      <c r="AU1019" s="6">
        <f t="shared" si="515"/>
        <v>-0.52688198111843199</v>
      </c>
      <c r="AV1019" s="6">
        <f t="shared" si="516"/>
        <v>0.2970787949802603</v>
      </c>
      <c r="AW1019" s="6">
        <f t="shared" si="517"/>
        <v>-2.2620324046144913</v>
      </c>
      <c r="AX1019" s="6">
        <f t="shared" si="518"/>
        <v>-0.81754681637338489</v>
      </c>
      <c r="AY1019" s="6">
        <f t="shared" si="519"/>
        <v>-0.94861862185802748</v>
      </c>
      <c r="AZ1019" s="6"/>
      <c r="BA1019" s="6"/>
      <c r="BB1019" s="24">
        <f t="shared" si="520"/>
        <v>-0.98727234809910858</v>
      </c>
      <c r="BC1019" s="24">
        <f t="shared" si="527"/>
        <v>40.127276519008916</v>
      </c>
      <c r="BD1019" s="20">
        <f t="shared" si="521"/>
        <v>-0.70218266355552617</v>
      </c>
      <c r="BE1019" s="8">
        <f t="shared" si="511"/>
        <v>-0.17554566588888154</v>
      </c>
      <c r="BF1019" s="20">
        <f t="shared" si="512"/>
        <v>48.244543341111182</v>
      </c>
    </row>
    <row r="1020" spans="1:58" customFormat="1">
      <c r="A1020" s="34">
        <v>56870</v>
      </c>
      <c r="B1020" s="35">
        <v>43665.710416666669</v>
      </c>
      <c r="C1020" s="76" t="s">
        <v>5</v>
      </c>
      <c r="D1020" s="34">
        <v>1.3</v>
      </c>
      <c r="E1020" s="1">
        <f t="shared" si="529"/>
        <v>1.3</v>
      </c>
      <c r="F1020" s="34">
        <v>3</v>
      </c>
      <c r="G1020" s="1">
        <f t="shared" si="499"/>
        <v>3</v>
      </c>
      <c r="H1020" s="34">
        <v>4</v>
      </c>
      <c r="I1020" s="1">
        <f t="shared" si="500"/>
        <v>4</v>
      </c>
      <c r="J1020" s="30">
        <f t="shared" si="501"/>
        <v>-0.15754270786897129</v>
      </c>
      <c r="K1020" s="30">
        <f t="shared" si="502"/>
        <v>-0.57256821752649634</v>
      </c>
      <c r="L1020" s="30">
        <f t="shared" si="503"/>
        <v>-0.61026742897824293</v>
      </c>
      <c r="M1020" s="30">
        <f t="shared" si="504"/>
        <v>1.0252929386357681</v>
      </c>
      <c r="N1020" s="1"/>
      <c r="O1020" s="1"/>
      <c r="P1020" s="21">
        <f t="shared" si="505"/>
        <v>-5.2514235956323763E-2</v>
      </c>
      <c r="Q1020" s="21">
        <f t="shared" si="506"/>
        <v>49.47485764043676</v>
      </c>
      <c r="R1020" s="34">
        <v>4</v>
      </c>
      <c r="S1020" s="34">
        <v>4</v>
      </c>
      <c r="T1020" s="34">
        <v>17</v>
      </c>
      <c r="U1020" s="34">
        <v>4</v>
      </c>
      <c r="V1020" s="34">
        <v>4</v>
      </c>
      <c r="W1020" s="34">
        <v>2</v>
      </c>
      <c r="X1020" s="28">
        <f t="shared" si="507"/>
        <v>5</v>
      </c>
      <c r="Y1020" s="22">
        <f t="shared" si="508"/>
        <v>28.234999999999999</v>
      </c>
      <c r="Z1020" s="3"/>
      <c r="AA1020" s="22">
        <f t="shared" si="509"/>
        <v>0.1060539404508712</v>
      </c>
      <c r="AB1020" s="22">
        <f t="shared" si="510"/>
        <v>51.06053940450871</v>
      </c>
      <c r="AC1020" s="34">
        <v>5</v>
      </c>
      <c r="AD1020" s="34">
        <v>2</v>
      </c>
      <c r="AE1020" s="34">
        <f t="shared" si="522"/>
        <v>7</v>
      </c>
      <c r="AF1020" s="5">
        <f t="shared" si="523"/>
        <v>0.11348659462415214</v>
      </c>
      <c r="AG1020" s="5">
        <v>65</v>
      </c>
      <c r="AH1020" s="5">
        <f t="shared" si="530"/>
        <v>235</v>
      </c>
      <c r="AI1020" s="5">
        <f t="shared" si="524"/>
        <v>0.40821940090253006</v>
      </c>
      <c r="AJ1020" s="5"/>
      <c r="AK1020" s="23">
        <f t="shared" si="525"/>
        <v>0.26085299776334109</v>
      </c>
      <c r="AL1020" s="23">
        <f t="shared" si="526"/>
        <v>52.60852997763341</v>
      </c>
      <c r="AM1020">
        <v>2</v>
      </c>
      <c r="AN1020">
        <v>3</v>
      </c>
      <c r="AO1020">
        <v>4</v>
      </c>
      <c r="AP1020">
        <v>2</v>
      </c>
      <c r="AQ1020">
        <v>3</v>
      </c>
      <c r="AR1020">
        <v>3</v>
      </c>
      <c r="AS1020" s="6">
        <f t="shared" si="513"/>
        <v>17</v>
      </c>
      <c r="AT1020" s="6">
        <f t="shared" si="514"/>
        <v>-1.6656330596105762</v>
      </c>
      <c r="AU1020" s="6">
        <f t="shared" si="515"/>
        <v>-0.52688198111843199</v>
      </c>
      <c r="AV1020" s="6">
        <f t="shared" si="516"/>
        <v>0.2970787949802603</v>
      </c>
      <c r="AW1020" s="6">
        <f t="shared" si="517"/>
        <v>-2.2620324046144913</v>
      </c>
      <c r="AX1020" s="6">
        <f t="shared" si="518"/>
        <v>-0.81754681637338489</v>
      </c>
      <c r="AY1020" s="6">
        <f t="shared" si="519"/>
        <v>-0.94861862185802748</v>
      </c>
      <c r="AZ1020" s="6"/>
      <c r="BA1020" s="6"/>
      <c r="BB1020" s="24">
        <f t="shared" si="520"/>
        <v>-0.98727234809910858</v>
      </c>
      <c r="BC1020" s="24">
        <f t="shared" si="527"/>
        <v>40.127276519008916</v>
      </c>
      <c r="BD1020" s="20">
        <f t="shared" si="521"/>
        <v>-0.67287964584122006</v>
      </c>
      <c r="BE1020" s="8">
        <f t="shared" si="511"/>
        <v>-0.16821991146030502</v>
      </c>
      <c r="BF1020" s="20">
        <f t="shared" si="512"/>
        <v>48.317800885396949</v>
      </c>
    </row>
    <row r="1021" spans="1:58" customFormat="1">
      <c r="A1021" s="34">
        <v>56870</v>
      </c>
      <c r="B1021" s="35">
        <v>43665.854166666664</v>
      </c>
      <c r="C1021" s="76" t="s">
        <v>6</v>
      </c>
      <c r="D1021" s="34">
        <v>1.3</v>
      </c>
      <c r="E1021" s="1">
        <f t="shared" si="529"/>
        <v>1.3</v>
      </c>
      <c r="F1021" s="34">
        <v>3</v>
      </c>
      <c r="G1021" s="1">
        <f t="shared" si="499"/>
        <v>3</v>
      </c>
      <c r="H1021" s="34">
        <v>0</v>
      </c>
      <c r="I1021" s="1">
        <f t="shared" si="500"/>
        <v>0</v>
      </c>
      <c r="J1021" s="30">
        <f t="shared" si="501"/>
        <v>-2.1748758411847531</v>
      </c>
      <c r="K1021" s="30">
        <f t="shared" si="502"/>
        <v>-0.57256821752649634</v>
      </c>
      <c r="L1021" s="30">
        <f t="shared" si="503"/>
        <v>-0.61026742897824293</v>
      </c>
      <c r="M1021" s="30">
        <f t="shared" si="504"/>
        <v>-0.99204019468001348</v>
      </c>
      <c r="N1021" s="1"/>
      <c r="O1021" s="1"/>
      <c r="P1021" s="21">
        <f t="shared" si="505"/>
        <v>-0.72495861372825099</v>
      </c>
      <c r="Q1021" s="21">
        <f t="shared" si="506"/>
        <v>42.750413862717494</v>
      </c>
      <c r="R1021" s="34">
        <v>3</v>
      </c>
      <c r="S1021" s="34">
        <v>3</v>
      </c>
      <c r="T1021" s="34">
        <v>17</v>
      </c>
      <c r="U1021" s="34">
        <v>4</v>
      </c>
      <c r="V1021" s="34">
        <v>4</v>
      </c>
      <c r="W1021" s="34">
        <v>2</v>
      </c>
      <c r="X1021" s="28">
        <f t="shared" si="507"/>
        <v>5</v>
      </c>
      <c r="Y1021" s="22">
        <f t="shared" si="508"/>
        <v>27.286000000000001</v>
      </c>
      <c r="Z1021" s="3"/>
      <c r="AA1021" s="22">
        <f t="shared" si="509"/>
        <v>-1.6745705155255124E-2</v>
      </c>
      <c r="AB1021" s="22">
        <f t="shared" si="510"/>
        <v>49.832542948447447</v>
      </c>
      <c r="AC1021" s="34">
        <v>5</v>
      </c>
      <c r="AD1021" s="34">
        <v>2</v>
      </c>
      <c r="AE1021" s="34">
        <f t="shared" si="522"/>
        <v>7</v>
      </c>
      <c r="AF1021" s="5">
        <f t="shared" si="523"/>
        <v>0.11348659462415214</v>
      </c>
      <c r="AG1021" s="5">
        <v>65</v>
      </c>
      <c r="AH1021" s="5">
        <f t="shared" si="530"/>
        <v>235</v>
      </c>
      <c r="AI1021" s="5">
        <f t="shared" si="524"/>
        <v>0.40821940090253006</v>
      </c>
      <c r="AJ1021" s="5"/>
      <c r="AK1021" s="23">
        <f t="shared" si="525"/>
        <v>0.26085299776334109</v>
      </c>
      <c r="AL1021" s="23">
        <f t="shared" si="526"/>
        <v>52.60852997763341</v>
      </c>
      <c r="AM1021">
        <v>2</v>
      </c>
      <c r="AN1021">
        <v>3</v>
      </c>
      <c r="AO1021">
        <v>4</v>
      </c>
      <c r="AP1021">
        <v>2</v>
      </c>
      <c r="AQ1021">
        <v>3</v>
      </c>
      <c r="AR1021">
        <v>3</v>
      </c>
      <c r="AS1021" s="6">
        <f t="shared" si="513"/>
        <v>17</v>
      </c>
      <c r="AT1021" s="6">
        <f t="shared" si="514"/>
        <v>-1.6656330596105762</v>
      </c>
      <c r="AU1021" s="6">
        <f t="shared" si="515"/>
        <v>-0.52688198111843199</v>
      </c>
      <c r="AV1021" s="6">
        <f t="shared" si="516"/>
        <v>0.2970787949802603</v>
      </c>
      <c r="AW1021" s="6">
        <f t="shared" si="517"/>
        <v>-2.2620324046144913</v>
      </c>
      <c r="AX1021" s="6">
        <f t="shared" si="518"/>
        <v>-0.81754681637338489</v>
      </c>
      <c r="AY1021" s="6">
        <f t="shared" si="519"/>
        <v>-0.94861862185802748</v>
      </c>
      <c r="AZ1021" s="6"/>
      <c r="BA1021" s="6"/>
      <c r="BB1021" s="24">
        <f t="shared" si="520"/>
        <v>-0.98727234809910858</v>
      </c>
      <c r="BC1021" s="24">
        <f t="shared" si="527"/>
        <v>40.127276519008916</v>
      </c>
      <c r="BD1021" s="20">
        <f t="shared" si="521"/>
        <v>-1.4681236692192736</v>
      </c>
      <c r="BE1021" s="8">
        <f t="shared" si="511"/>
        <v>-0.3670309173048184</v>
      </c>
      <c r="BF1021" s="20">
        <f t="shared" si="512"/>
        <v>46.329690826951818</v>
      </c>
    </row>
    <row r="1022" spans="1:58" customFormat="1">
      <c r="A1022" s="34">
        <v>56870</v>
      </c>
      <c r="B1022" s="35">
        <v>43666.4375</v>
      </c>
      <c r="C1022" s="76" t="s">
        <v>9</v>
      </c>
      <c r="D1022" s="34">
        <v>1.3</v>
      </c>
      <c r="E1022" s="1">
        <f t="shared" si="529"/>
        <v>1.3</v>
      </c>
      <c r="F1022" s="34">
        <v>3</v>
      </c>
      <c r="G1022" s="1">
        <f t="shared" ref="G1022:G1085" si="531">IF(F1022=999,0,F1022)</f>
        <v>3</v>
      </c>
      <c r="H1022" s="34">
        <v>0</v>
      </c>
      <c r="I1022" s="1">
        <f t="shared" ref="I1022:I1085" si="532">IF(H1022=999,0,H1022)</f>
        <v>0</v>
      </c>
      <c r="J1022" s="30">
        <f t="shared" ref="J1022:J1085" si="533">SUM(K1022,L1022,M1022)</f>
        <v>-2.1748758411847531</v>
      </c>
      <c r="K1022" s="30">
        <f t="shared" ref="K1022:K1085" si="534">(E1022-$N$4)/$O$4</f>
        <v>-0.57256821752649634</v>
      </c>
      <c r="L1022" s="30">
        <f t="shared" ref="L1022:L1085" si="535">(G1022-$N$6)/$O$6</f>
        <v>-0.61026742897824293</v>
      </c>
      <c r="M1022" s="30">
        <f t="shared" ref="M1022:M1085" si="536">(I1022-$N$8)/$O$8</f>
        <v>-0.99204019468001348</v>
      </c>
      <c r="N1022" s="1"/>
      <c r="O1022" s="1"/>
      <c r="P1022" s="21">
        <f t="shared" ref="P1022:P1085" si="537">(SUM(K1022:M1022)/3)</f>
        <v>-0.72495861372825099</v>
      </c>
      <c r="Q1022" s="21">
        <f t="shared" ref="Q1022:Q1085" si="538">50+(P1022*10)</f>
        <v>42.750413862717494</v>
      </c>
      <c r="R1022" s="34">
        <v>3</v>
      </c>
      <c r="S1022" s="34">
        <v>3</v>
      </c>
      <c r="T1022" s="34">
        <v>16</v>
      </c>
      <c r="U1022" s="34">
        <v>3</v>
      </c>
      <c r="V1022" s="34">
        <v>3</v>
      </c>
      <c r="W1022" s="34">
        <v>3</v>
      </c>
      <c r="X1022" s="28">
        <f t="shared" ref="X1022:X1085" si="539">IF(W1022=1,6,7-W1022)</f>
        <v>4</v>
      </c>
      <c r="Y1022" s="22">
        <f t="shared" ref="Y1022:Y1085" si="540">IF(R1022=999,0,R1022*0.546)+IF(S1022=999,0,S1022*0.403)+(T1022*0.989)+(U1022*0.902)+(V1022*0.932)+(W1022*0.145)</f>
        <v>24.607999999999997</v>
      </c>
      <c r="Z1022" s="3"/>
      <c r="AA1022" s="22">
        <f t="shared" ref="AA1022:AA1085" si="541">(Y1022-$Z$2)/$Z$4</f>
        <v>-0.36327621193418819</v>
      </c>
      <c r="AB1022" s="22">
        <f t="shared" ref="AB1022:AB1085" si="542">50+(10*AA1022)</f>
        <v>46.367237880658116</v>
      </c>
      <c r="AC1022" s="34">
        <v>5</v>
      </c>
      <c r="AD1022" s="34">
        <v>1</v>
      </c>
      <c r="AE1022" s="34">
        <f t="shared" si="522"/>
        <v>6</v>
      </c>
      <c r="AF1022" s="5">
        <f t="shared" si="523"/>
        <v>-0.22403736954167733</v>
      </c>
      <c r="AG1022" s="5">
        <v>65</v>
      </c>
      <c r="AH1022" s="5">
        <f t="shared" si="530"/>
        <v>235</v>
      </c>
      <c r="AI1022" s="5">
        <f t="shared" si="524"/>
        <v>0.40821940090253006</v>
      </c>
      <c r="AJ1022" s="5"/>
      <c r="AK1022" s="23">
        <f t="shared" si="525"/>
        <v>9.2091015680426366E-2</v>
      </c>
      <c r="AL1022" s="23">
        <f t="shared" si="526"/>
        <v>50.920910156804261</v>
      </c>
      <c r="AM1022">
        <v>2</v>
      </c>
      <c r="AN1022">
        <v>2</v>
      </c>
      <c r="AO1022">
        <v>2</v>
      </c>
      <c r="AP1022">
        <v>2</v>
      </c>
      <c r="AQ1022">
        <v>3</v>
      </c>
      <c r="AR1022">
        <v>4</v>
      </c>
      <c r="AS1022" s="6">
        <f t="shared" si="513"/>
        <v>15</v>
      </c>
      <c r="AT1022" s="6">
        <f t="shared" si="514"/>
        <v>-1.6656330596105762</v>
      </c>
      <c r="AU1022" s="6">
        <f t="shared" si="515"/>
        <v>-1.6227965018447703</v>
      </c>
      <c r="AV1022" s="6">
        <f t="shared" si="516"/>
        <v>-1.9557687336200473</v>
      </c>
      <c r="AW1022" s="6">
        <f t="shared" si="517"/>
        <v>-2.2620324046144913</v>
      </c>
      <c r="AX1022" s="6">
        <f t="shared" si="518"/>
        <v>-0.81754681637338489</v>
      </c>
      <c r="AY1022" s="6">
        <f t="shared" si="519"/>
        <v>0.25555636805068033</v>
      </c>
      <c r="AZ1022" s="6"/>
      <c r="BA1022" s="6"/>
      <c r="BB1022" s="24">
        <f t="shared" si="520"/>
        <v>-1.3447035246687651</v>
      </c>
      <c r="BC1022" s="24">
        <f t="shared" si="527"/>
        <v>36.552964753312352</v>
      </c>
      <c r="BD1022" s="20">
        <f t="shared" si="521"/>
        <v>-2.3408473346507779</v>
      </c>
      <c r="BE1022" s="8">
        <f t="shared" ref="BE1022:BE1085" si="543">BD1022/4</f>
        <v>-0.58521183366269447</v>
      </c>
      <c r="BF1022" s="20">
        <f t="shared" ref="BF1022:BF1085" si="544">50+(BE1022*10)</f>
        <v>44.147881663373056</v>
      </c>
    </row>
    <row r="1023" spans="1:58" customFormat="1">
      <c r="A1023" s="34">
        <v>56870</v>
      </c>
      <c r="B1023" s="35">
        <v>43666.578472222223</v>
      </c>
      <c r="C1023" s="76" t="s">
        <v>4</v>
      </c>
      <c r="D1023" s="34">
        <v>3.5</v>
      </c>
      <c r="E1023" s="1">
        <f t="shared" si="529"/>
        <v>3.5</v>
      </c>
      <c r="F1023" s="34">
        <v>3</v>
      </c>
      <c r="G1023" s="1">
        <f t="shared" si="531"/>
        <v>3</v>
      </c>
      <c r="H1023" s="34">
        <v>0</v>
      </c>
      <c r="I1023" s="1">
        <f t="shared" si="532"/>
        <v>0</v>
      </c>
      <c r="J1023" s="30">
        <f t="shared" si="533"/>
        <v>-0.36331673039539514</v>
      </c>
      <c r="K1023" s="30">
        <f t="shared" si="534"/>
        <v>1.2389908932628613</v>
      </c>
      <c r="L1023" s="30">
        <f t="shared" si="535"/>
        <v>-0.61026742897824293</v>
      </c>
      <c r="M1023" s="30">
        <f t="shared" si="536"/>
        <v>-0.99204019468001348</v>
      </c>
      <c r="N1023" s="1"/>
      <c r="O1023" s="1"/>
      <c r="P1023" s="21">
        <f t="shared" si="537"/>
        <v>-0.12110557679846505</v>
      </c>
      <c r="Q1023" s="21">
        <f t="shared" si="538"/>
        <v>48.788944232015346</v>
      </c>
      <c r="R1023" s="34">
        <v>3</v>
      </c>
      <c r="S1023" s="34">
        <v>3</v>
      </c>
      <c r="T1023" s="34">
        <v>17</v>
      </c>
      <c r="U1023" s="34">
        <v>3</v>
      </c>
      <c r="V1023" s="34">
        <v>3</v>
      </c>
      <c r="W1023" s="34">
        <v>3</v>
      </c>
      <c r="X1023" s="28">
        <f t="shared" si="539"/>
        <v>4</v>
      </c>
      <c r="Y1023" s="22">
        <f t="shared" si="540"/>
        <v>25.596999999999998</v>
      </c>
      <c r="Z1023" s="3"/>
      <c r="AA1023" s="22">
        <f t="shared" si="541"/>
        <v>-0.23530060655541132</v>
      </c>
      <c r="AB1023" s="22">
        <f t="shared" si="542"/>
        <v>47.646993934445888</v>
      </c>
      <c r="AC1023" s="34">
        <v>5</v>
      </c>
      <c r="AD1023" s="34">
        <v>1</v>
      </c>
      <c r="AE1023" s="34">
        <f t="shared" si="522"/>
        <v>6</v>
      </c>
      <c r="AF1023" s="5">
        <f t="shared" si="523"/>
        <v>-0.22403736954167733</v>
      </c>
      <c r="AG1023" s="5">
        <v>65</v>
      </c>
      <c r="AH1023" s="5">
        <f t="shared" si="530"/>
        <v>235</v>
      </c>
      <c r="AI1023" s="5">
        <f t="shared" si="524"/>
        <v>0.40821940090253006</v>
      </c>
      <c r="AJ1023" s="5"/>
      <c r="AK1023" s="23">
        <f t="shared" si="525"/>
        <v>9.2091015680426366E-2</v>
      </c>
      <c r="AL1023" s="23">
        <f t="shared" si="526"/>
        <v>50.920910156804261</v>
      </c>
      <c r="AM1023">
        <v>2</v>
      </c>
      <c r="AN1023">
        <v>2</v>
      </c>
      <c r="AO1023">
        <v>2</v>
      </c>
      <c r="AP1023">
        <v>2</v>
      </c>
      <c r="AQ1023">
        <v>3</v>
      </c>
      <c r="AR1023">
        <v>4</v>
      </c>
      <c r="AS1023" s="6">
        <f t="shared" si="513"/>
        <v>15</v>
      </c>
      <c r="AT1023" s="6">
        <f t="shared" si="514"/>
        <v>-1.6656330596105762</v>
      </c>
      <c r="AU1023" s="6">
        <f t="shared" si="515"/>
        <v>-1.6227965018447703</v>
      </c>
      <c r="AV1023" s="6">
        <f t="shared" si="516"/>
        <v>-1.9557687336200473</v>
      </c>
      <c r="AW1023" s="6">
        <f t="shared" si="517"/>
        <v>-2.2620324046144913</v>
      </c>
      <c r="AX1023" s="6">
        <f t="shared" si="518"/>
        <v>-0.81754681637338489</v>
      </c>
      <c r="AY1023" s="6">
        <f t="shared" si="519"/>
        <v>0.25555636805068033</v>
      </c>
      <c r="AZ1023" s="6"/>
      <c r="BA1023" s="6"/>
      <c r="BB1023" s="24">
        <f t="shared" si="520"/>
        <v>-1.3447035246687651</v>
      </c>
      <c r="BC1023" s="24">
        <f t="shared" si="527"/>
        <v>36.552964753312352</v>
      </c>
      <c r="BD1023" s="20">
        <f t="shared" si="521"/>
        <v>-1.609018692342215</v>
      </c>
      <c r="BE1023" s="8">
        <f t="shared" si="543"/>
        <v>-0.40225467308555374</v>
      </c>
      <c r="BF1023" s="20">
        <f t="shared" si="544"/>
        <v>45.977453269144462</v>
      </c>
    </row>
    <row r="1024" spans="1:58" customFormat="1">
      <c r="A1024" s="34">
        <v>56870</v>
      </c>
      <c r="B1024" s="35">
        <v>43666.731249999997</v>
      </c>
      <c r="C1024" s="76" t="s">
        <v>5</v>
      </c>
      <c r="D1024" s="34">
        <v>1.5</v>
      </c>
      <c r="E1024" s="1">
        <f t="shared" si="529"/>
        <v>1.5</v>
      </c>
      <c r="F1024" s="34">
        <v>3</v>
      </c>
      <c r="G1024" s="1">
        <f t="shared" si="531"/>
        <v>3</v>
      </c>
      <c r="H1024" s="34">
        <v>0</v>
      </c>
      <c r="I1024" s="1">
        <f t="shared" si="532"/>
        <v>0</v>
      </c>
      <c r="J1024" s="30">
        <f t="shared" si="533"/>
        <v>-2.0101886492948111</v>
      </c>
      <c r="K1024" s="30">
        <f t="shared" si="534"/>
        <v>-0.40788102563655476</v>
      </c>
      <c r="L1024" s="30">
        <f t="shared" si="535"/>
        <v>-0.61026742897824293</v>
      </c>
      <c r="M1024" s="30">
        <f t="shared" si="536"/>
        <v>-0.99204019468001348</v>
      </c>
      <c r="N1024" s="1"/>
      <c r="O1024" s="1"/>
      <c r="P1024" s="21">
        <f t="shared" si="537"/>
        <v>-0.67006288309827033</v>
      </c>
      <c r="Q1024" s="21">
        <f t="shared" si="538"/>
        <v>43.299371169017299</v>
      </c>
      <c r="R1024" s="34">
        <v>4</v>
      </c>
      <c r="S1024" s="34">
        <v>4</v>
      </c>
      <c r="T1024" s="34">
        <v>15</v>
      </c>
      <c r="U1024" s="34">
        <v>4</v>
      </c>
      <c r="V1024" s="34">
        <v>3</v>
      </c>
      <c r="W1024" s="34">
        <v>3</v>
      </c>
      <c r="X1024" s="28">
        <f t="shared" si="539"/>
        <v>4</v>
      </c>
      <c r="Y1024" s="22">
        <f t="shared" si="540"/>
        <v>25.47</v>
      </c>
      <c r="Z1024" s="3"/>
      <c r="AA1024" s="22">
        <f t="shared" si="541"/>
        <v>-0.25173427883357563</v>
      </c>
      <c r="AB1024" s="22">
        <f t="shared" si="542"/>
        <v>47.482657211664247</v>
      </c>
      <c r="AC1024" s="34">
        <v>5</v>
      </c>
      <c r="AD1024" s="34">
        <v>1</v>
      </c>
      <c r="AE1024" s="34">
        <f t="shared" si="522"/>
        <v>6</v>
      </c>
      <c r="AF1024" s="5">
        <f t="shared" si="523"/>
        <v>-0.22403736954167733</v>
      </c>
      <c r="AG1024" s="5">
        <v>65</v>
      </c>
      <c r="AH1024" s="5">
        <f t="shared" si="530"/>
        <v>235</v>
      </c>
      <c r="AI1024" s="5">
        <f t="shared" si="524"/>
        <v>0.40821940090253006</v>
      </c>
      <c r="AJ1024" s="5"/>
      <c r="AK1024" s="23">
        <f t="shared" si="525"/>
        <v>9.2091015680426366E-2</v>
      </c>
      <c r="AL1024" s="23">
        <f t="shared" si="526"/>
        <v>50.920910156804261</v>
      </c>
      <c r="AM1024">
        <v>2</v>
      </c>
      <c r="AN1024">
        <v>2</v>
      </c>
      <c r="AO1024">
        <v>2</v>
      </c>
      <c r="AP1024">
        <v>2</v>
      </c>
      <c r="AQ1024">
        <v>3</v>
      </c>
      <c r="AR1024">
        <v>4</v>
      </c>
      <c r="AS1024" s="6">
        <f t="shared" si="513"/>
        <v>15</v>
      </c>
      <c r="AT1024" s="6">
        <f t="shared" si="514"/>
        <v>-1.6656330596105762</v>
      </c>
      <c r="AU1024" s="6">
        <f t="shared" si="515"/>
        <v>-1.6227965018447703</v>
      </c>
      <c r="AV1024" s="6">
        <f t="shared" si="516"/>
        <v>-1.9557687336200473</v>
      </c>
      <c r="AW1024" s="6">
        <f t="shared" si="517"/>
        <v>-2.2620324046144913</v>
      </c>
      <c r="AX1024" s="6">
        <f t="shared" si="518"/>
        <v>-0.81754681637338489</v>
      </c>
      <c r="AY1024" s="6">
        <f t="shared" si="519"/>
        <v>0.25555636805068033</v>
      </c>
      <c r="AZ1024" s="6"/>
      <c r="BA1024" s="6"/>
      <c r="BB1024" s="24">
        <f t="shared" si="520"/>
        <v>-1.3447035246687651</v>
      </c>
      <c r="BC1024" s="24">
        <f t="shared" si="527"/>
        <v>36.552964753312352</v>
      </c>
      <c r="BD1024" s="20">
        <f t="shared" si="521"/>
        <v>-2.1744096709201846</v>
      </c>
      <c r="BE1024" s="8">
        <f t="shared" si="543"/>
        <v>-0.54360241773004614</v>
      </c>
      <c r="BF1024" s="20">
        <f t="shared" si="544"/>
        <v>44.56397582269954</v>
      </c>
    </row>
    <row r="1025" spans="1:58" customFormat="1">
      <c r="A1025" s="34">
        <v>56870</v>
      </c>
      <c r="B1025" s="35">
        <v>43666.854166666664</v>
      </c>
      <c r="C1025" s="76" t="s">
        <v>6</v>
      </c>
      <c r="D1025" s="34">
        <v>1.3</v>
      </c>
      <c r="E1025" s="1">
        <f t="shared" si="529"/>
        <v>1.3</v>
      </c>
      <c r="F1025" s="34">
        <v>3</v>
      </c>
      <c r="G1025" s="1">
        <f t="shared" si="531"/>
        <v>3</v>
      </c>
      <c r="H1025" s="34">
        <v>0</v>
      </c>
      <c r="I1025" s="1">
        <f t="shared" si="532"/>
        <v>0</v>
      </c>
      <c r="J1025" s="30">
        <f t="shared" si="533"/>
        <v>-2.1748758411847531</v>
      </c>
      <c r="K1025" s="30">
        <f t="shared" si="534"/>
        <v>-0.57256821752649634</v>
      </c>
      <c r="L1025" s="30">
        <f t="shared" si="535"/>
        <v>-0.61026742897824293</v>
      </c>
      <c r="M1025" s="30">
        <f t="shared" si="536"/>
        <v>-0.99204019468001348</v>
      </c>
      <c r="N1025" s="1"/>
      <c r="O1025" s="1"/>
      <c r="P1025" s="21">
        <f t="shared" si="537"/>
        <v>-0.72495861372825099</v>
      </c>
      <c r="Q1025" s="21">
        <f t="shared" si="538"/>
        <v>42.750413862717494</v>
      </c>
      <c r="R1025" s="34">
        <v>3</v>
      </c>
      <c r="S1025" s="34">
        <v>4</v>
      </c>
      <c r="T1025" s="34">
        <v>16</v>
      </c>
      <c r="U1025" s="34">
        <v>3</v>
      </c>
      <c r="V1025" s="34">
        <v>3</v>
      </c>
      <c r="W1025" s="34">
        <v>3</v>
      </c>
      <c r="X1025" s="28">
        <f t="shared" si="539"/>
        <v>4</v>
      </c>
      <c r="Y1025" s="22">
        <f t="shared" si="540"/>
        <v>25.010999999999996</v>
      </c>
      <c r="Z1025" s="3"/>
      <c r="AA1025" s="22">
        <f t="shared" si="541"/>
        <v>-0.31112841722473739</v>
      </c>
      <c r="AB1025" s="22">
        <f t="shared" si="542"/>
        <v>46.888715827752627</v>
      </c>
      <c r="AC1025" s="34">
        <v>5</v>
      </c>
      <c r="AD1025" s="34">
        <v>1</v>
      </c>
      <c r="AE1025" s="34">
        <f t="shared" si="522"/>
        <v>6</v>
      </c>
      <c r="AF1025" s="5">
        <f t="shared" si="523"/>
        <v>-0.22403736954167733</v>
      </c>
      <c r="AG1025" s="5">
        <v>65</v>
      </c>
      <c r="AH1025" s="5">
        <f t="shared" si="530"/>
        <v>235</v>
      </c>
      <c r="AI1025" s="5">
        <f t="shared" si="524"/>
        <v>0.40821940090253006</v>
      </c>
      <c r="AJ1025" s="5"/>
      <c r="AK1025" s="23">
        <f t="shared" si="525"/>
        <v>9.2091015680426366E-2</v>
      </c>
      <c r="AL1025" s="23">
        <f t="shared" si="526"/>
        <v>50.920910156804261</v>
      </c>
      <c r="AM1025">
        <v>2</v>
      </c>
      <c r="AN1025">
        <v>2</v>
      </c>
      <c r="AO1025">
        <v>2</v>
      </c>
      <c r="AP1025">
        <v>2</v>
      </c>
      <c r="AQ1025">
        <v>3</v>
      </c>
      <c r="AR1025">
        <v>4</v>
      </c>
      <c r="AS1025" s="6">
        <f t="shared" si="513"/>
        <v>15</v>
      </c>
      <c r="AT1025" s="6">
        <f t="shared" si="514"/>
        <v>-1.6656330596105762</v>
      </c>
      <c r="AU1025" s="6">
        <f t="shared" si="515"/>
        <v>-1.6227965018447703</v>
      </c>
      <c r="AV1025" s="6">
        <f t="shared" si="516"/>
        <v>-1.9557687336200473</v>
      </c>
      <c r="AW1025" s="6">
        <f t="shared" si="517"/>
        <v>-2.2620324046144913</v>
      </c>
      <c r="AX1025" s="6">
        <f t="shared" si="518"/>
        <v>-0.81754681637338489</v>
      </c>
      <c r="AY1025" s="6">
        <f t="shared" si="519"/>
        <v>0.25555636805068033</v>
      </c>
      <c r="AZ1025" s="6"/>
      <c r="BA1025" s="6"/>
      <c r="BB1025" s="24">
        <f t="shared" si="520"/>
        <v>-1.3447035246687651</v>
      </c>
      <c r="BC1025" s="24">
        <f t="shared" si="527"/>
        <v>36.552964753312352</v>
      </c>
      <c r="BD1025" s="20">
        <f t="shared" si="521"/>
        <v>-2.288699539941327</v>
      </c>
      <c r="BE1025" s="8">
        <f t="shared" si="543"/>
        <v>-0.57217488498533176</v>
      </c>
      <c r="BF1025" s="20">
        <f t="shared" si="544"/>
        <v>44.27825115014668</v>
      </c>
    </row>
    <row r="1026" spans="1:58" customFormat="1">
      <c r="A1026" s="34">
        <v>56870</v>
      </c>
      <c r="B1026" s="35">
        <v>43667.4375</v>
      </c>
      <c r="C1026" s="76" t="s">
        <v>10</v>
      </c>
      <c r="D1026" s="34">
        <v>1.3</v>
      </c>
      <c r="E1026" s="1">
        <f t="shared" si="529"/>
        <v>1.3</v>
      </c>
      <c r="F1026" s="34">
        <v>4</v>
      </c>
      <c r="G1026" s="1">
        <f t="shared" si="531"/>
        <v>4</v>
      </c>
      <c r="H1026" s="34">
        <v>0</v>
      </c>
      <c r="I1026" s="1">
        <f t="shared" si="532"/>
        <v>0</v>
      </c>
      <c r="J1026" s="30">
        <f t="shared" si="533"/>
        <v>-1.1220922196298695</v>
      </c>
      <c r="K1026" s="30">
        <f t="shared" si="534"/>
        <v>-0.57256821752649634</v>
      </c>
      <c r="L1026" s="30">
        <f t="shared" si="535"/>
        <v>0.44251619257664032</v>
      </c>
      <c r="M1026" s="30">
        <f t="shared" si="536"/>
        <v>-0.99204019468001348</v>
      </c>
      <c r="N1026" s="1"/>
      <c r="O1026" s="1"/>
      <c r="P1026" s="21">
        <f t="shared" si="537"/>
        <v>-0.37403073987662316</v>
      </c>
      <c r="Q1026" s="21">
        <f t="shared" si="538"/>
        <v>46.259692601233766</v>
      </c>
      <c r="R1026" s="34">
        <v>4</v>
      </c>
      <c r="S1026" s="34">
        <v>4</v>
      </c>
      <c r="T1026" s="34">
        <v>16</v>
      </c>
      <c r="U1026" s="34">
        <v>3</v>
      </c>
      <c r="V1026" s="34">
        <v>3</v>
      </c>
      <c r="W1026" s="34">
        <v>3</v>
      </c>
      <c r="X1026" s="28">
        <f t="shared" si="539"/>
        <v>4</v>
      </c>
      <c r="Y1026" s="22">
        <f t="shared" si="540"/>
        <v>25.556999999999999</v>
      </c>
      <c r="Z1026" s="3"/>
      <c r="AA1026" s="22">
        <f t="shared" si="541"/>
        <v>-0.24047656632806144</v>
      </c>
      <c r="AB1026" s="22">
        <f t="shared" si="542"/>
        <v>47.595234336719386</v>
      </c>
      <c r="AC1026" s="34">
        <v>5</v>
      </c>
      <c r="AD1026" s="34">
        <v>4</v>
      </c>
      <c r="AE1026" s="34">
        <f t="shared" si="522"/>
        <v>9</v>
      </c>
      <c r="AF1026" s="5">
        <f t="shared" si="523"/>
        <v>0.78853452295581106</v>
      </c>
      <c r="AG1026" s="5">
        <v>65</v>
      </c>
      <c r="AH1026" s="5">
        <f t="shared" si="530"/>
        <v>235</v>
      </c>
      <c r="AI1026" s="5">
        <f t="shared" si="524"/>
        <v>0.40821940090253006</v>
      </c>
      <c r="AJ1026" s="5"/>
      <c r="AK1026" s="23">
        <f t="shared" si="525"/>
        <v>0.59837696192917056</v>
      </c>
      <c r="AL1026" s="23">
        <f t="shared" si="526"/>
        <v>55.983769619291706</v>
      </c>
      <c r="AM1026">
        <v>2</v>
      </c>
      <c r="AN1026">
        <v>3</v>
      </c>
      <c r="AO1026">
        <v>4</v>
      </c>
      <c r="AP1026">
        <v>2</v>
      </c>
      <c r="AQ1026">
        <v>3</v>
      </c>
      <c r="AR1026">
        <v>3</v>
      </c>
      <c r="AS1026" s="6">
        <f t="shared" ref="AS1026:AS1089" si="545">SUM(AM1026:AR1026)</f>
        <v>17</v>
      </c>
      <c r="AT1026" s="6">
        <f t="shared" ref="AT1026:AT1089" si="546">($AM1026-$AZ$4)/$BA$4</f>
        <v>-1.6656330596105762</v>
      </c>
      <c r="AU1026" s="6">
        <f t="shared" ref="AU1026:AU1089" si="547">($AN1026-$AZ$6)/$BA$6</f>
        <v>-0.52688198111843199</v>
      </c>
      <c r="AV1026" s="6">
        <f t="shared" ref="AV1026:AV1089" si="548">($AO1026-$AZ$8)/$BA$8</f>
        <v>0.2970787949802603</v>
      </c>
      <c r="AW1026" s="6">
        <f t="shared" ref="AW1026:AW1089" si="549">($AP1026-$AZ$10)-$BA$10</f>
        <v>-2.2620324046144913</v>
      </c>
      <c r="AX1026" s="6">
        <f t="shared" ref="AX1026:AX1089" si="550">($AQ1026-$AZ$12)/$BA$12</f>
        <v>-0.81754681637338489</v>
      </c>
      <c r="AY1026" s="6">
        <f t="shared" ref="AY1026:AY1089" si="551">($AR1026-$AZ$14)/$BA$14</f>
        <v>-0.94861862185802748</v>
      </c>
      <c r="AZ1026" s="6"/>
      <c r="BA1026" s="6"/>
      <c r="BB1026" s="24">
        <f t="shared" ref="BB1026:BB1089" si="552">(SUM(AT1026:AY1026)/6)</f>
        <v>-0.98727234809910858</v>
      </c>
      <c r="BC1026" s="24">
        <f t="shared" si="527"/>
        <v>40.127276519008916</v>
      </c>
      <c r="BD1026" s="20">
        <f t="shared" ref="BD1026:BD1089" si="553">SUM(P1026,AA1026,AK1026,BB1026)</f>
        <v>-1.0034026923746227</v>
      </c>
      <c r="BE1026" s="8">
        <f t="shared" si="543"/>
        <v>-0.25085067309365566</v>
      </c>
      <c r="BF1026" s="20">
        <f t="shared" si="544"/>
        <v>47.49149326906344</v>
      </c>
    </row>
    <row r="1027" spans="1:58" customFormat="1">
      <c r="A1027" s="34">
        <v>56870</v>
      </c>
      <c r="B1027" s="35">
        <v>43667.563194444447</v>
      </c>
      <c r="C1027" s="76" t="s">
        <v>4</v>
      </c>
      <c r="D1027" s="34">
        <v>1.3</v>
      </c>
      <c r="E1027" s="1">
        <f t="shared" si="529"/>
        <v>1.3</v>
      </c>
      <c r="F1027" s="34">
        <v>3</v>
      </c>
      <c r="G1027" s="1">
        <f t="shared" si="531"/>
        <v>3</v>
      </c>
      <c r="H1027" s="34">
        <v>0</v>
      </c>
      <c r="I1027" s="1">
        <f t="shared" si="532"/>
        <v>0</v>
      </c>
      <c r="J1027" s="30">
        <f t="shared" si="533"/>
        <v>-2.1748758411847531</v>
      </c>
      <c r="K1027" s="30">
        <f t="shared" si="534"/>
        <v>-0.57256821752649634</v>
      </c>
      <c r="L1027" s="30">
        <f t="shared" si="535"/>
        <v>-0.61026742897824293</v>
      </c>
      <c r="M1027" s="30">
        <f t="shared" si="536"/>
        <v>-0.99204019468001348</v>
      </c>
      <c r="N1027" s="1"/>
      <c r="O1027" s="1"/>
      <c r="P1027" s="21">
        <f t="shared" si="537"/>
        <v>-0.72495861372825099</v>
      </c>
      <c r="Q1027" s="21">
        <f t="shared" si="538"/>
        <v>42.750413862717494</v>
      </c>
      <c r="R1027" s="34">
        <v>3</v>
      </c>
      <c r="S1027" s="34">
        <v>3</v>
      </c>
      <c r="T1027" s="34">
        <v>15</v>
      </c>
      <c r="U1027" s="34">
        <v>3</v>
      </c>
      <c r="V1027" s="34">
        <v>3</v>
      </c>
      <c r="W1027" s="34">
        <v>3</v>
      </c>
      <c r="X1027" s="28">
        <f t="shared" si="539"/>
        <v>4</v>
      </c>
      <c r="Y1027" s="22">
        <f t="shared" si="540"/>
        <v>23.618999999999996</v>
      </c>
      <c r="Z1027" s="3"/>
      <c r="AA1027" s="22">
        <f t="shared" si="541"/>
        <v>-0.49125181731296513</v>
      </c>
      <c r="AB1027" s="22">
        <f t="shared" si="542"/>
        <v>45.087481826870345</v>
      </c>
      <c r="AC1027" s="34">
        <v>5</v>
      </c>
      <c r="AD1027" s="34">
        <v>4</v>
      </c>
      <c r="AE1027" s="34">
        <f t="shared" ref="AE1027:AE1090" si="554">SUM(AC1027,AD1027)</f>
        <v>9</v>
      </c>
      <c r="AF1027" s="5">
        <f t="shared" ref="AF1027:AF1090" si="555">(AE1027-$AJ$2)/$AJ$4</f>
        <v>0.78853452295581106</v>
      </c>
      <c r="AG1027" s="5">
        <v>65</v>
      </c>
      <c r="AH1027" s="5">
        <f t="shared" si="530"/>
        <v>235</v>
      </c>
      <c r="AI1027" s="5">
        <f t="shared" ref="AI1027:AI1090" si="556">(AH1027-$AJ$6)/$AJ$8</f>
        <v>0.40821940090253006</v>
      </c>
      <c r="AJ1027" s="5"/>
      <c r="AK1027" s="23">
        <f t="shared" ref="AK1027:AK1090" si="557">(AF1027+AI1027)/2</f>
        <v>0.59837696192917056</v>
      </c>
      <c r="AL1027" s="23">
        <f t="shared" ref="AL1027:AL1090" si="558">50+(10*AK1027)</f>
        <v>55.983769619291706</v>
      </c>
      <c r="AM1027">
        <v>2</v>
      </c>
      <c r="AN1027">
        <v>3</v>
      </c>
      <c r="AO1027">
        <v>4</v>
      </c>
      <c r="AP1027">
        <v>2</v>
      </c>
      <c r="AQ1027">
        <v>3</v>
      </c>
      <c r="AR1027">
        <v>3</v>
      </c>
      <c r="AS1027" s="6">
        <f t="shared" si="545"/>
        <v>17</v>
      </c>
      <c r="AT1027" s="6">
        <f t="shared" si="546"/>
        <v>-1.6656330596105762</v>
      </c>
      <c r="AU1027" s="6">
        <f t="shared" si="547"/>
        <v>-0.52688198111843199</v>
      </c>
      <c r="AV1027" s="6">
        <f t="shared" si="548"/>
        <v>0.2970787949802603</v>
      </c>
      <c r="AW1027" s="6">
        <f t="shared" si="549"/>
        <v>-2.2620324046144913</v>
      </c>
      <c r="AX1027" s="6">
        <f t="shared" si="550"/>
        <v>-0.81754681637338489</v>
      </c>
      <c r="AY1027" s="6">
        <f t="shared" si="551"/>
        <v>-0.94861862185802748</v>
      </c>
      <c r="AZ1027" s="6"/>
      <c r="BA1027" s="6"/>
      <c r="BB1027" s="24">
        <f t="shared" si="552"/>
        <v>-0.98727234809910858</v>
      </c>
      <c r="BC1027" s="24">
        <f t="shared" ref="BC1027:BC1090" si="559">50+(BB1027*10)</f>
        <v>40.127276519008916</v>
      </c>
      <c r="BD1027" s="20">
        <f t="shared" si="553"/>
        <v>-1.6051058172111541</v>
      </c>
      <c r="BE1027" s="8">
        <f t="shared" si="543"/>
        <v>-0.40127645430278852</v>
      </c>
      <c r="BF1027" s="20">
        <f t="shared" si="544"/>
        <v>45.987235456972115</v>
      </c>
    </row>
    <row r="1028" spans="1:58" customFormat="1">
      <c r="A1028" s="34">
        <v>56870</v>
      </c>
      <c r="B1028" s="35">
        <v>43667.775694444441</v>
      </c>
      <c r="C1028" s="76" t="s">
        <v>5</v>
      </c>
      <c r="D1028" s="34">
        <v>1.5</v>
      </c>
      <c r="E1028" s="1">
        <f t="shared" si="529"/>
        <v>1.5</v>
      </c>
      <c r="F1028" s="34">
        <v>3</v>
      </c>
      <c r="G1028" s="1">
        <f t="shared" si="531"/>
        <v>3</v>
      </c>
      <c r="H1028" s="34">
        <v>0</v>
      </c>
      <c r="I1028" s="1">
        <f t="shared" si="532"/>
        <v>0</v>
      </c>
      <c r="J1028" s="30">
        <f t="shared" si="533"/>
        <v>-2.0101886492948111</v>
      </c>
      <c r="K1028" s="30">
        <f t="shared" si="534"/>
        <v>-0.40788102563655476</v>
      </c>
      <c r="L1028" s="30">
        <f t="shared" si="535"/>
        <v>-0.61026742897824293</v>
      </c>
      <c r="M1028" s="30">
        <f t="shared" si="536"/>
        <v>-0.99204019468001348</v>
      </c>
      <c r="N1028" s="1"/>
      <c r="O1028" s="1"/>
      <c r="P1028" s="21">
        <f t="shared" si="537"/>
        <v>-0.67006288309827033</v>
      </c>
      <c r="Q1028" s="21">
        <f t="shared" si="538"/>
        <v>43.299371169017299</v>
      </c>
      <c r="R1028" s="34">
        <v>3</v>
      </c>
      <c r="S1028" s="34">
        <v>4</v>
      </c>
      <c r="T1028" s="34">
        <v>16</v>
      </c>
      <c r="U1028" s="34">
        <v>3</v>
      </c>
      <c r="V1028" s="34">
        <v>3</v>
      </c>
      <c r="W1028" s="34">
        <v>3</v>
      </c>
      <c r="X1028" s="28">
        <f t="shared" si="539"/>
        <v>4</v>
      </c>
      <c r="Y1028" s="22">
        <f t="shared" si="540"/>
        <v>25.010999999999996</v>
      </c>
      <c r="Z1028" s="3"/>
      <c r="AA1028" s="22">
        <f t="shared" si="541"/>
        <v>-0.31112841722473739</v>
      </c>
      <c r="AB1028" s="22">
        <f t="shared" si="542"/>
        <v>46.888715827752627</v>
      </c>
      <c r="AC1028" s="34">
        <v>5</v>
      </c>
      <c r="AD1028" s="34">
        <v>4</v>
      </c>
      <c r="AE1028" s="34">
        <f t="shared" si="554"/>
        <v>9</v>
      </c>
      <c r="AF1028" s="5">
        <f t="shared" si="555"/>
        <v>0.78853452295581106</v>
      </c>
      <c r="AG1028" s="5">
        <v>65</v>
      </c>
      <c r="AH1028" s="5">
        <f t="shared" si="530"/>
        <v>235</v>
      </c>
      <c r="AI1028" s="5">
        <f t="shared" si="556"/>
        <v>0.40821940090253006</v>
      </c>
      <c r="AJ1028" s="5"/>
      <c r="AK1028" s="23">
        <f t="shared" si="557"/>
        <v>0.59837696192917056</v>
      </c>
      <c r="AL1028" s="23">
        <f t="shared" si="558"/>
        <v>55.983769619291706</v>
      </c>
      <c r="AM1028">
        <v>2</v>
      </c>
      <c r="AN1028">
        <v>3</v>
      </c>
      <c r="AO1028">
        <v>4</v>
      </c>
      <c r="AP1028">
        <v>2</v>
      </c>
      <c r="AQ1028">
        <v>3</v>
      </c>
      <c r="AR1028">
        <v>3</v>
      </c>
      <c r="AS1028" s="6">
        <f t="shared" si="545"/>
        <v>17</v>
      </c>
      <c r="AT1028" s="6">
        <f t="shared" si="546"/>
        <v>-1.6656330596105762</v>
      </c>
      <c r="AU1028" s="6">
        <f t="shared" si="547"/>
        <v>-0.52688198111843199</v>
      </c>
      <c r="AV1028" s="6">
        <f t="shared" si="548"/>
        <v>0.2970787949802603</v>
      </c>
      <c r="AW1028" s="6">
        <f t="shared" si="549"/>
        <v>-2.2620324046144913</v>
      </c>
      <c r="AX1028" s="6">
        <f t="shared" si="550"/>
        <v>-0.81754681637338489</v>
      </c>
      <c r="AY1028" s="6">
        <f t="shared" si="551"/>
        <v>-0.94861862185802748</v>
      </c>
      <c r="AZ1028" s="6"/>
      <c r="BA1028" s="6"/>
      <c r="BB1028" s="24">
        <f t="shared" si="552"/>
        <v>-0.98727234809910858</v>
      </c>
      <c r="BC1028" s="24">
        <f t="shared" si="559"/>
        <v>40.127276519008916</v>
      </c>
      <c r="BD1028" s="20">
        <f t="shared" si="553"/>
        <v>-1.3700866864929457</v>
      </c>
      <c r="BE1028" s="8">
        <f t="shared" si="543"/>
        <v>-0.34252167162323643</v>
      </c>
      <c r="BF1028" s="20">
        <f t="shared" si="544"/>
        <v>46.574783283767637</v>
      </c>
    </row>
    <row r="1029" spans="1:58" customFormat="1">
      <c r="A1029" s="34">
        <v>56870</v>
      </c>
      <c r="B1029" s="35">
        <v>43667.854166666664</v>
      </c>
      <c r="C1029" s="76" t="s">
        <v>6</v>
      </c>
      <c r="D1029" s="34">
        <v>1.3</v>
      </c>
      <c r="E1029" s="1">
        <f t="shared" si="529"/>
        <v>1.3</v>
      </c>
      <c r="F1029" s="34">
        <v>3</v>
      </c>
      <c r="G1029" s="1">
        <f t="shared" si="531"/>
        <v>3</v>
      </c>
      <c r="H1029" s="34">
        <v>0</v>
      </c>
      <c r="I1029" s="1">
        <f t="shared" si="532"/>
        <v>0</v>
      </c>
      <c r="J1029" s="30">
        <f t="shared" si="533"/>
        <v>-2.1748758411847531</v>
      </c>
      <c r="K1029" s="30">
        <f t="shared" si="534"/>
        <v>-0.57256821752649634</v>
      </c>
      <c r="L1029" s="30">
        <f t="shared" si="535"/>
        <v>-0.61026742897824293</v>
      </c>
      <c r="M1029" s="30">
        <f t="shared" si="536"/>
        <v>-0.99204019468001348</v>
      </c>
      <c r="N1029" s="1"/>
      <c r="O1029" s="1"/>
      <c r="P1029" s="21">
        <f t="shared" si="537"/>
        <v>-0.72495861372825099</v>
      </c>
      <c r="Q1029" s="21">
        <f t="shared" si="538"/>
        <v>42.750413862717494</v>
      </c>
      <c r="R1029" s="34">
        <v>3</v>
      </c>
      <c r="S1029" s="34">
        <v>3</v>
      </c>
      <c r="T1029" s="34">
        <v>14</v>
      </c>
      <c r="U1029" s="34">
        <v>3</v>
      </c>
      <c r="V1029" s="34">
        <v>2</v>
      </c>
      <c r="W1029" s="34">
        <v>3</v>
      </c>
      <c r="X1029" s="28">
        <f t="shared" si="539"/>
        <v>4</v>
      </c>
      <c r="Y1029" s="22">
        <f t="shared" si="540"/>
        <v>21.698</v>
      </c>
      <c r="Z1029" s="3"/>
      <c r="AA1029" s="22">
        <f t="shared" si="541"/>
        <v>-0.73982728539449161</v>
      </c>
      <c r="AB1029" s="22">
        <f t="shared" si="542"/>
        <v>42.601727146055083</v>
      </c>
      <c r="AC1029" s="34">
        <v>5</v>
      </c>
      <c r="AD1029" s="34">
        <v>4</v>
      </c>
      <c r="AE1029" s="34">
        <f t="shared" si="554"/>
        <v>9</v>
      </c>
      <c r="AF1029" s="5">
        <f t="shared" si="555"/>
        <v>0.78853452295581106</v>
      </c>
      <c r="AG1029" s="5">
        <v>65</v>
      </c>
      <c r="AH1029" s="5">
        <f t="shared" si="530"/>
        <v>235</v>
      </c>
      <c r="AI1029" s="5">
        <f t="shared" si="556"/>
        <v>0.40821940090253006</v>
      </c>
      <c r="AJ1029" s="5"/>
      <c r="AK1029" s="23">
        <f t="shared" si="557"/>
        <v>0.59837696192917056</v>
      </c>
      <c r="AL1029" s="23">
        <f t="shared" si="558"/>
        <v>55.983769619291706</v>
      </c>
      <c r="AM1029">
        <v>2</v>
      </c>
      <c r="AN1029">
        <v>3</v>
      </c>
      <c r="AO1029">
        <v>4</v>
      </c>
      <c r="AP1029">
        <v>2</v>
      </c>
      <c r="AQ1029">
        <v>3</v>
      </c>
      <c r="AR1029">
        <v>3</v>
      </c>
      <c r="AS1029" s="6">
        <f t="shared" si="545"/>
        <v>17</v>
      </c>
      <c r="AT1029" s="6">
        <f t="shared" si="546"/>
        <v>-1.6656330596105762</v>
      </c>
      <c r="AU1029" s="6">
        <f t="shared" si="547"/>
        <v>-0.52688198111843199</v>
      </c>
      <c r="AV1029" s="6">
        <f t="shared" si="548"/>
        <v>0.2970787949802603</v>
      </c>
      <c r="AW1029" s="6">
        <f t="shared" si="549"/>
        <v>-2.2620324046144913</v>
      </c>
      <c r="AX1029" s="6">
        <f t="shared" si="550"/>
        <v>-0.81754681637338489</v>
      </c>
      <c r="AY1029" s="6">
        <f t="shared" si="551"/>
        <v>-0.94861862185802748</v>
      </c>
      <c r="AZ1029" s="6"/>
      <c r="BA1029" s="6"/>
      <c r="BB1029" s="24">
        <f t="shared" si="552"/>
        <v>-0.98727234809910858</v>
      </c>
      <c r="BC1029" s="24">
        <f t="shared" si="559"/>
        <v>40.127276519008916</v>
      </c>
      <c r="BD1029" s="20">
        <f t="shared" si="553"/>
        <v>-1.8536812852926805</v>
      </c>
      <c r="BE1029" s="8">
        <f t="shared" si="543"/>
        <v>-0.46342032132317013</v>
      </c>
      <c r="BF1029" s="20">
        <f t="shared" si="544"/>
        <v>45.3657967867683</v>
      </c>
    </row>
    <row r="1030" spans="1:58" customFormat="1">
      <c r="A1030" s="34">
        <v>56870</v>
      </c>
      <c r="B1030" s="35">
        <v>43668.4375</v>
      </c>
      <c r="C1030" s="76" t="s">
        <v>11</v>
      </c>
      <c r="D1030" s="34">
        <v>1.3</v>
      </c>
      <c r="E1030" s="1">
        <f t="shared" si="529"/>
        <v>1.3</v>
      </c>
      <c r="F1030" s="34">
        <v>4</v>
      </c>
      <c r="G1030" s="1">
        <f t="shared" si="531"/>
        <v>4</v>
      </c>
      <c r="H1030" s="34">
        <v>0</v>
      </c>
      <c r="I1030" s="1">
        <f t="shared" si="532"/>
        <v>0</v>
      </c>
      <c r="J1030" s="30">
        <f t="shared" si="533"/>
        <v>-1.1220922196298695</v>
      </c>
      <c r="K1030" s="30">
        <f t="shared" si="534"/>
        <v>-0.57256821752649634</v>
      </c>
      <c r="L1030" s="30">
        <f t="shared" si="535"/>
        <v>0.44251619257664032</v>
      </c>
      <c r="M1030" s="30">
        <f t="shared" si="536"/>
        <v>-0.99204019468001348</v>
      </c>
      <c r="N1030" s="1"/>
      <c r="O1030" s="1"/>
      <c r="P1030" s="21">
        <f t="shared" si="537"/>
        <v>-0.37403073987662316</v>
      </c>
      <c r="Q1030" s="21">
        <f t="shared" si="538"/>
        <v>46.259692601233766</v>
      </c>
      <c r="R1030" s="34">
        <v>3</v>
      </c>
      <c r="S1030" s="34">
        <v>4</v>
      </c>
      <c r="T1030" s="34">
        <v>17</v>
      </c>
      <c r="U1030" s="34">
        <v>4</v>
      </c>
      <c r="V1030" s="34">
        <v>4</v>
      </c>
      <c r="W1030" s="34">
        <v>3</v>
      </c>
      <c r="X1030" s="28">
        <f t="shared" si="539"/>
        <v>4</v>
      </c>
      <c r="Y1030" s="22">
        <f t="shared" si="540"/>
        <v>27.834</v>
      </c>
      <c r="Z1030" s="3"/>
      <c r="AA1030" s="22">
        <f t="shared" si="541"/>
        <v>5.4164943730052727E-2</v>
      </c>
      <c r="AB1030" s="22">
        <f t="shared" si="542"/>
        <v>50.541649437300528</v>
      </c>
      <c r="AC1030" s="34">
        <v>5</v>
      </c>
      <c r="AD1030" s="34">
        <v>5</v>
      </c>
      <c r="AE1030" s="34">
        <f t="shared" si="554"/>
        <v>10</v>
      </c>
      <c r="AF1030" s="5">
        <f t="shared" si="555"/>
        <v>1.1260584871216406</v>
      </c>
      <c r="AG1030" s="5">
        <v>65</v>
      </c>
      <c r="AH1030" s="5">
        <f t="shared" si="530"/>
        <v>235</v>
      </c>
      <c r="AI1030" s="5">
        <f t="shared" si="556"/>
        <v>0.40821940090253006</v>
      </c>
      <c r="AJ1030" s="5"/>
      <c r="AK1030" s="23">
        <f t="shared" si="557"/>
        <v>0.76713894401208527</v>
      </c>
      <c r="AL1030" s="23">
        <f t="shared" si="558"/>
        <v>57.671389440120855</v>
      </c>
      <c r="AM1030">
        <v>2</v>
      </c>
      <c r="AN1030">
        <v>2</v>
      </c>
      <c r="AO1030">
        <v>4</v>
      </c>
      <c r="AP1030">
        <v>2</v>
      </c>
      <c r="AQ1030">
        <v>3</v>
      </c>
      <c r="AR1030">
        <v>3</v>
      </c>
      <c r="AS1030" s="6">
        <f t="shared" si="545"/>
        <v>16</v>
      </c>
      <c r="AT1030" s="6">
        <f t="shared" si="546"/>
        <v>-1.6656330596105762</v>
      </c>
      <c r="AU1030" s="6">
        <f t="shared" si="547"/>
        <v>-1.6227965018447703</v>
      </c>
      <c r="AV1030" s="6">
        <f t="shared" si="548"/>
        <v>0.2970787949802603</v>
      </c>
      <c r="AW1030" s="6">
        <f t="shared" si="549"/>
        <v>-2.2620324046144913</v>
      </c>
      <c r="AX1030" s="6">
        <f t="shared" si="550"/>
        <v>-0.81754681637338489</v>
      </c>
      <c r="AY1030" s="6">
        <f t="shared" si="551"/>
        <v>-0.94861862185802748</v>
      </c>
      <c r="AZ1030" s="6"/>
      <c r="BA1030" s="6"/>
      <c r="BB1030" s="24">
        <f t="shared" si="552"/>
        <v>-1.169924768220165</v>
      </c>
      <c r="BC1030" s="24">
        <f t="shared" si="559"/>
        <v>38.300752317798349</v>
      </c>
      <c r="BD1030" s="20">
        <f t="shared" si="553"/>
        <v>-0.72265162035465025</v>
      </c>
      <c r="BE1030" s="8">
        <f t="shared" si="543"/>
        <v>-0.18066290508866256</v>
      </c>
      <c r="BF1030" s="20">
        <f t="shared" si="544"/>
        <v>48.193370949113373</v>
      </c>
    </row>
    <row r="1031" spans="1:58" customFormat="1">
      <c r="A1031" s="34">
        <v>56870</v>
      </c>
      <c r="B1031" s="35">
        <v>43668.563888888886</v>
      </c>
      <c r="C1031" s="76" t="s">
        <v>4</v>
      </c>
      <c r="D1031" s="34">
        <v>0.95</v>
      </c>
      <c r="E1031" s="1">
        <f t="shared" si="529"/>
        <v>0.95</v>
      </c>
      <c r="F1031" s="34">
        <v>4</v>
      </c>
      <c r="G1031" s="1">
        <f t="shared" si="531"/>
        <v>4</v>
      </c>
      <c r="H1031" s="34">
        <v>0</v>
      </c>
      <c r="I1031" s="1">
        <f t="shared" si="532"/>
        <v>0</v>
      </c>
      <c r="J1031" s="30">
        <f t="shared" si="533"/>
        <v>-1.4102948054372675</v>
      </c>
      <c r="K1031" s="30">
        <f t="shared" si="534"/>
        <v>-0.86077080333389422</v>
      </c>
      <c r="L1031" s="30">
        <f t="shared" si="535"/>
        <v>0.44251619257664032</v>
      </c>
      <c r="M1031" s="30">
        <f t="shared" si="536"/>
        <v>-0.99204019468001348</v>
      </c>
      <c r="N1031" s="1"/>
      <c r="O1031" s="1"/>
      <c r="P1031" s="21">
        <f t="shared" si="537"/>
        <v>-0.47009826847908914</v>
      </c>
      <c r="Q1031" s="21">
        <f t="shared" si="538"/>
        <v>45.299017315209106</v>
      </c>
      <c r="R1031" s="34">
        <v>3</v>
      </c>
      <c r="S1031" s="34">
        <v>4</v>
      </c>
      <c r="T1031" s="34">
        <v>16</v>
      </c>
      <c r="U1031" s="34">
        <v>3</v>
      </c>
      <c r="V1031" s="34">
        <v>3</v>
      </c>
      <c r="W1031" s="34">
        <v>3</v>
      </c>
      <c r="X1031" s="28">
        <f t="shared" si="539"/>
        <v>4</v>
      </c>
      <c r="Y1031" s="22">
        <f t="shared" si="540"/>
        <v>25.010999999999996</v>
      </c>
      <c r="Z1031" s="3"/>
      <c r="AA1031" s="22">
        <f t="shared" si="541"/>
        <v>-0.31112841722473739</v>
      </c>
      <c r="AB1031" s="22">
        <f t="shared" si="542"/>
        <v>46.888715827752627</v>
      </c>
      <c r="AC1031" s="34">
        <v>5</v>
      </c>
      <c r="AD1031" s="34">
        <v>5</v>
      </c>
      <c r="AE1031" s="34">
        <f t="shared" si="554"/>
        <v>10</v>
      </c>
      <c r="AF1031" s="5">
        <f t="shared" si="555"/>
        <v>1.1260584871216406</v>
      </c>
      <c r="AG1031" s="5">
        <v>65</v>
      </c>
      <c r="AH1031" s="5">
        <f t="shared" si="530"/>
        <v>235</v>
      </c>
      <c r="AI1031" s="5">
        <f t="shared" si="556"/>
        <v>0.40821940090253006</v>
      </c>
      <c r="AJ1031" s="5"/>
      <c r="AK1031" s="23">
        <f t="shared" si="557"/>
        <v>0.76713894401208527</v>
      </c>
      <c r="AL1031" s="23">
        <f t="shared" si="558"/>
        <v>57.671389440120855</v>
      </c>
      <c r="AM1031">
        <v>2</v>
      </c>
      <c r="AN1031">
        <v>2</v>
      </c>
      <c r="AO1031">
        <v>4</v>
      </c>
      <c r="AP1031">
        <v>2</v>
      </c>
      <c r="AQ1031">
        <v>3</v>
      </c>
      <c r="AR1031">
        <v>3</v>
      </c>
      <c r="AS1031" s="6">
        <f t="shared" si="545"/>
        <v>16</v>
      </c>
      <c r="AT1031" s="6">
        <f t="shared" si="546"/>
        <v>-1.6656330596105762</v>
      </c>
      <c r="AU1031" s="6">
        <f t="shared" si="547"/>
        <v>-1.6227965018447703</v>
      </c>
      <c r="AV1031" s="6">
        <f t="shared" si="548"/>
        <v>0.2970787949802603</v>
      </c>
      <c r="AW1031" s="6">
        <f t="shared" si="549"/>
        <v>-2.2620324046144913</v>
      </c>
      <c r="AX1031" s="6">
        <f t="shared" si="550"/>
        <v>-0.81754681637338489</v>
      </c>
      <c r="AY1031" s="6">
        <f t="shared" si="551"/>
        <v>-0.94861862185802748</v>
      </c>
      <c r="AZ1031" s="6"/>
      <c r="BA1031" s="6"/>
      <c r="BB1031" s="24">
        <f t="shared" si="552"/>
        <v>-1.169924768220165</v>
      </c>
      <c r="BC1031" s="24">
        <f t="shared" si="559"/>
        <v>38.300752317798349</v>
      </c>
      <c r="BD1031" s="20">
        <f t="shared" si="553"/>
        <v>-1.1840125099119063</v>
      </c>
      <c r="BE1031" s="8">
        <f t="shared" si="543"/>
        <v>-0.29600312747797658</v>
      </c>
      <c r="BF1031" s="20">
        <f t="shared" si="544"/>
        <v>47.039968725220234</v>
      </c>
    </row>
    <row r="1032" spans="1:58" customFormat="1">
      <c r="A1032" s="34">
        <v>56870</v>
      </c>
      <c r="B1032" s="35">
        <v>43668.708333333336</v>
      </c>
      <c r="C1032" s="76" t="s">
        <v>5</v>
      </c>
      <c r="D1032" s="34">
        <v>1.3</v>
      </c>
      <c r="E1032" s="1">
        <f t="shared" si="529"/>
        <v>1.3</v>
      </c>
      <c r="F1032" s="34">
        <v>4</v>
      </c>
      <c r="G1032" s="1">
        <f t="shared" si="531"/>
        <v>4</v>
      </c>
      <c r="H1032" s="34">
        <v>3</v>
      </c>
      <c r="I1032" s="1">
        <f t="shared" si="532"/>
        <v>3</v>
      </c>
      <c r="J1032" s="30">
        <f t="shared" si="533"/>
        <v>0.39090763035696674</v>
      </c>
      <c r="K1032" s="30">
        <f t="shared" si="534"/>
        <v>-0.57256821752649634</v>
      </c>
      <c r="L1032" s="30">
        <f t="shared" si="535"/>
        <v>0.44251619257664032</v>
      </c>
      <c r="M1032" s="30">
        <f t="shared" si="536"/>
        <v>0.52095965530682276</v>
      </c>
      <c r="N1032" s="1"/>
      <c r="O1032" s="1"/>
      <c r="P1032" s="21">
        <f t="shared" si="537"/>
        <v>0.13030254345232226</v>
      </c>
      <c r="Q1032" s="21">
        <f t="shared" si="538"/>
        <v>51.303025434523221</v>
      </c>
      <c r="R1032" s="34">
        <v>3</v>
      </c>
      <c r="S1032" s="34">
        <v>3</v>
      </c>
      <c r="T1032" s="34">
        <v>18</v>
      </c>
      <c r="U1032" s="34">
        <v>6</v>
      </c>
      <c r="V1032" s="34">
        <v>6</v>
      </c>
      <c r="W1032" s="34">
        <v>2</v>
      </c>
      <c r="X1032" s="28">
        <f t="shared" si="539"/>
        <v>5</v>
      </c>
      <c r="Y1032" s="22">
        <f t="shared" si="540"/>
        <v>31.942999999999998</v>
      </c>
      <c r="Z1032" s="3"/>
      <c r="AA1032" s="22">
        <f t="shared" si="541"/>
        <v>0.58586541137554682</v>
      </c>
      <c r="AB1032" s="22">
        <f t="shared" si="542"/>
        <v>55.85865411375547</v>
      </c>
      <c r="AC1032" s="34">
        <v>5</v>
      </c>
      <c r="AD1032" s="34">
        <v>5</v>
      </c>
      <c r="AE1032" s="34">
        <f t="shared" si="554"/>
        <v>10</v>
      </c>
      <c r="AF1032" s="5">
        <f t="shared" si="555"/>
        <v>1.1260584871216406</v>
      </c>
      <c r="AG1032" s="5">
        <v>65</v>
      </c>
      <c r="AH1032" s="5">
        <f t="shared" si="530"/>
        <v>235</v>
      </c>
      <c r="AI1032" s="5">
        <f t="shared" si="556"/>
        <v>0.40821940090253006</v>
      </c>
      <c r="AJ1032" s="5"/>
      <c r="AK1032" s="23">
        <f t="shared" si="557"/>
        <v>0.76713894401208527</v>
      </c>
      <c r="AL1032" s="23">
        <f t="shared" si="558"/>
        <v>57.671389440120855</v>
      </c>
      <c r="AM1032">
        <v>2</v>
      </c>
      <c r="AN1032">
        <v>2</v>
      </c>
      <c r="AO1032">
        <v>4</v>
      </c>
      <c r="AP1032">
        <v>2</v>
      </c>
      <c r="AQ1032">
        <v>3</v>
      </c>
      <c r="AR1032">
        <v>3</v>
      </c>
      <c r="AS1032" s="6">
        <f t="shared" si="545"/>
        <v>16</v>
      </c>
      <c r="AT1032" s="6">
        <f t="shared" si="546"/>
        <v>-1.6656330596105762</v>
      </c>
      <c r="AU1032" s="6">
        <f t="shared" si="547"/>
        <v>-1.6227965018447703</v>
      </c>
      <c r="AV1032" s="6">
        <f t="shared" si="548"/>
        <v>0.2970787949802603</v>
      </c>
      <c r="AW1032" s="6">
        <f t="shared" si="549"/>
        <v>-2.2620324046144913</v>
      </c>
      <c r="AX1032" s="6">
        <f t="shared" si="550"/>
        <v>-0.81754681637338489</v>
      </c>
      <c r="AY1032" s="6">
        <f t="shared" si="551"/>
        <v>-0.94861862185802748</v>
      </c>
      <c r="AZ1032" s="6"/>
      <c r="BA1032" s="6"/>
      <c r="BB1032" s="24">
        <f t="shared" si="552"/>
        <v>-1.169924768220165</v>
      </c>
      <c r="BC1032" s="24">
        <f t="shared" si="559"/>
        <v>38.300752317798349</v>
      </c>
      <c r="BD1032" s="20">
        <f t="shared" si="553"/>
        <v>0.31338213061978926</v>
      </c>
      <c r="BE1032" s="8">
        <f t="shared" si="543"/>
        <v>7.8345532654947314E-2</v>
      </c>
      <c r="BF1032" s="20">
        <f t="shared" si="544"/>
        <v>50.783455326549472</v>
      </c>
    </row>
    <row r="1033" spans="1:58" customFormat="1">
      <c r="A1033" s="34">
        <v>56870</v>
      </c>
      <c r="B1033" s="35">
        <v>43668.854166666664</v>
      </c>
      <c r="C1033" s="76" t="s">
        <v>6</v>
      </c>
      <c r="D1033" s="34">
        <v>1.3</v>
      </c>
      <c r="E1033" s="1">
        <f t="shared" si="529"/>
        <v>1.3</v>
      </c>
      <c r="F1033" s="34">
        <v>4</v>
      </c>
      <c r="G1033" s="1">
        <f t="shared" si="531"/>
        <v>4</v>
      </c>
      <c r="H1033" s="34">
        <v>0</v>
      </c>
      <c r="I1033" s="1">
        <f t="shared" si="532"/>
        <v>0</v>
      </c>
      <c r="J1033" s="30">
        <f t="shared" si="533"/>
        <v>-1.1220922196298695</v>
      </c>
      <c r="K1033" s="30">
        <f t="shared" si="534"/>
        <v>-0.57256821752649634</v>
      </c>
      <c r="L1033" s="30">
        <f t="shared" si="535"/>
        <v>0.44251619257664032</v>
      </c>
      <c r="M1033" s="30">
        <f t="shared" si="536"/>
        <v>-0.99204019468001348</v>
      </c>
      <c r="N1033" s="1"/>
      <c r="O1033" s="1"/>
      <c r="P1033" s="21">
        <f t="shared" si="537"/>
        <v>-0.37403073987662316</v>
      </c>
      <c r="Q1033" s="21">
        <f t="shared" si="538"/>
        <v>46.259692601233766</v>
      </c>
      <c r="R1033" s="34">
        <v>3</v>
      </c>
      <c r="S1033" s="34">
        <v>4</v>
      </c>
      <c r="T1033" s="34">
        <v>17</v>
      </c>
      <c r="U1033" s="34">
        <v>4</v>
      </c>
      <c r="V1033" s="34">
        <v>4</v>
      </c>
      <c r="W1033" s="34">
        <v>3</v>
      </c>
      <c r="X1033" s="28">
        <f t="shared" si="539"/>
        <v>4</v>
      </c>
      <c r="Y1033" s="22">
        <f t="shared" si="540"/>
        <v>27.834</v>
      </c>
      <c r="Z1033" s="3"/>
      <c r="AA1033" s="22">
        <f t="shared" si="541"/>
        <v>5.4164943730052727E-2</v>
      </c>
      <c r="AB1033" s="22">
        <f t="shared" si="542"/>
        <v>50.541649437300528</v>
      </c>
      <c r="AC1033" s="34">
        <v>5</v>
      </c>
      <c r="AD1033" s="34">
        <v>5</v>
      </c>
      <c r="AE1033" s="34">
        <f t="shared" si="554"/>
        <v>10</v>
      </c>
      <c r="AF1033" s="5">
        <f t="shared" si="555"/>
        <v>1.1260584871216406</v>
      </c>
      <c r="AG1033" s="5">
        <v>65</v>
      </c>
      <c r="AH1033" s="5">
        <f t="shared" si="530"/>
        <v>235</v>
      </c>
      <c r="AI1033" s="5">
        <f t="shared" si="556"/>
        <v>0.40821940090253006</v>
      </c>
      <c r="AJ1033" s="5"/>
      <c r="AK1033" s="23">
        <f t="shared" si="557"/>
        <v>0.76713894401208527</v>
      </c>
      <c r="AL1033" s="23">
        <f t="shared" si="558"/>
        <v>57.671389440120855</v>
      </c>
      <c r="AM1033">
        <v>2</v>
      </c>
      <c r="AN1033">
        <v>2</v>
      </c>
      <c r="AO1033">
        <v>4</v>
      </c>
      <c r="AP1033">
        <v>2</v>
      </c>
      <c r="AQ1033">
        <v>3</v>
      </c>
      <c r="AR1033">
        <v>3</v>
      </c>
      <c r="AS1033" s="6">
        <f t="shared" si="545"/>
        <v>16</v>
      </c>
      <c r="AT1033" s="6">
        <f t="shared" si="546"/>
        <v>-1.6656330596105762</v>
      </c>
      <c r="AU1033" s="6">
        <f t="shared" si="547"/>
        <v>-1.6227965018447703</v>
      </c>
      <c r="AV1033" s="6">
        <f t="shared" si="548"/>
        <v>0.2970787949802603</v>
      </c>
      <c r="AW1033" s="6">
        <f t="shared" si="549"/>
        <v>-2.2620324046144913</v>
      </c>
      <c r="AX1033" s="6">
        <f t="shared" si="550"/>
        <v>-0.81754681637338489</v>
      </c>
      <c r="AY1033" s="6">
        <f t="shared" si="551"/>
        <v>-0.94861862185802748</v>
      </c>
      <c r="AZ1033" s="6"/>
      <c r="BA1033" s="6"/>
      <c r="BB1033" s="24">
        <f t="shared" si="552"/>
        <v>-1.169924768220165</v>
      </c>
      <c r="BC1033" s="24">
        <f t="shared" si="559"/>
        <v>38.300752317798349</v>
      </c>
      <c r="BD1033" s="20">
        <f t="shared" si="553"/>
        <v>-0.72265162035465025</v>
      </c>
      <c r="BE1033" s="8">
        <f t="shared" si="543"/>
        <v>-0.18066290508866256</v>
      </c>
      <c r="BF1033" s="20">
        <f t="shared" si="544"/>
        <v>48.193370949113373</v>
      </c>
    </row>
    <row r="1034" spans="1:58" customFormat="1">
      <c r="A1034" s="34">
        <v>56870</v>
      </c>
      <c r="B1034" s="35">
        <v>43669.4375</v>
      </c>
      <c r="C1034" s="76" t="s">
        <v>12</v>
      </c>
      <c r="D1034" s="34">
        <v>1.3</v>
      </c>
      <c r="E1034" s="1">
        <f t="shared" si="529"/>
        <v>1.3</v>
      </c>
      <c r="F1034" s="34">
        <v>4</v>
      </c>
      <c r="G1034" s="1">
        <f t="shared" si="531"/>
        <v>4</v>
      </c>
      <c r="H1034" s="34">
        <v>0</v>
      </c>
      <c r="I1034" s="1">
        <f t="shared" si="532"/>
        <v>0</v>
      </c>
      <c r="J1034" s="30">
        <f t="shared" si="533"/>
        <v>-1.1220922196298695</v>
      </c>
      <c r="K1034" s="30">
        <f t="shared" si="534"/>
        <v>-0.57256821752649634</v>
      </c>
      <c r="L1034" s="30">
        <f t="shared" si="535"/>
        <v>0.44251619257664032</v>
      </c>
      <c r="M1034" s="30">
        <f t="shared" si="536"/>
        <v>-0.99204019468001348</v>
      </c>
      <c r="N1034" s="1"/>
      <c r="O1034" s="1"/>
      <c r="P1034" s="21">
        <f t="shared" si="537"/>
        <v>-0.37403073987662316</v>
      </c>
      <c r="Q1034" s="21">
        <f t="shared" si="538"/>
        <v>46.259692601233766</v>
      </c>
      <c r="R1034" s="34">
        <v>3</v>
      </c>
      <c r="S1034" s="34">
        <v>4</v>
      </c>
      <c r="T1034" s="34">
        <v>14</v>
      </c>
      <c r="U1034" s="34">
        <v>3</v>
      </c>
      <c r="V1034" s="34">
        <v>2</v>
      </c>
      <c r="W1034" s="34">
        <v>3</v>
      </c>
      <c r="X1034" s="28">
        <f t="shared" si="539"/>
        <v>4</v>
      </c>
      <c r="Y1034" s="22">
        <f t="shared" si="540"/>
        <v>22.100999999999999</v>
      </c>
      <c r="Z1034" s="3"/>
      <c r="AA1034" s="22">
        <f t="shared" si="541"/>
        <v>-0.68767949068504075</v>
      </c>
      <c r="AB1034" s="22">
        <f t="shared" si="542"/>
        <v>43.123205093149593</v>
      </c>
      <c r="AC1034" s="34">
        <v>5</v>
      </c>
      <c r="AD1034" s="34">
        <v>5</v>
      </c>
      <c r="AE1034" s="34">
        <f t="shared" si="554"/>
        <v>10</v>
      </c>
      <c r="AF1034" s="5">
        <f t="shared" si="555"/>
        <v>1.1260584871216406</v>
      </c>
      <c r="AG1034" s="5">
        <v>65</v>
      </c>
      <c r="AH1034" s="5">
        <f t="shared" si="530"/>
        <v>235</v>
      </c>
      <c r="AI1034" s="5">
        <f t="shared" si="556"/>
        <v>0.40821940090253006</v>
      </c>
      <c r="AJ1034" s="5"/>
      <c r="AK1034" s="23">
        <f t="shared" si="557"/>
        <v>0.76713894401208527</v>
      </c>
      <c r="AL1034" s="23">
        <f t="shared" si="558"/>
        <v>57.671389440120855</v>
      </c>
      <c r="AM1034">
        <v>2</v>
      </c>
      <c r="AN1034">
        <v>2</v>
      </c>
      <c r="AO1034">
        <v>4</v>
      </c>
      <c r="AP1034">
        <v>2</v>
      </c>
      <c r="AQ1034">
        <v>3</v>
      </c>
      <c r="AR1034">
        <v>3</v>
      </c>
      <c r="AS1034" s="6">
        <f t="shared" si="545"/>
        <v>16</v>
      </c>
      <c r="AT1034" s="6">
        <f t="shared" si="546"/>
        <v>-1.6656330596105762</v>
      </c>
      <c r="AU1034" s="6">
        <f t="shared" si="547"/>
        <v>-1.6227965018447703</v>
      </c>
      <c r="AV1034" s="6">
        <f t="shared" si="548"/>
        <v>0.2970787949802603</v>
      </c>
      <c r="AW1034" s="6">
        <f t="shared" si="549"/>
        <v>-2.2620324046144913</v>
      </c>
      <c r="AX1034" s="6">
        <f t="shared" si="550"/>
        <v>-0.81754681637338489</v>
      </c>
      <c r="AY1034" s="6">
        <f t="shared" si="551"/>
        <v>-0.94861862185802748</v>
      </c>
      <c r="AZ1034" s="6"/>
      <c r="BA1034" s="6"/>
      <c r="BB1034" s="24">
        <f t="shared" si="552"/>
        <v>-1.169924768220165</v>
      </c>
      <c r="BC1034" s="24">
        <f t="shared" si="559"/>
        <v>38.300752317798349</v>
      </c>
      <c r="BD1034" s="20">
        <f t="shared" si="553"/>
        <v>-1.4644960547697436</v>
      </c>
      <c r="BE1034" s="8">
        <f t="shared" si="543"/>
        <v>-0.36612401369243591</v>
      </c>
      <c r="BF1034" s="20">
        <f t="shared" si="544"/>
        <v>46.338759863075637</v>
      </c>
    </row>
    <row r="1035" spans="1:58" customFormat="1">
      <c r="A1035" s="34">
        <v>56870</v>
      </c>
      <c r="B1035" s="35">
        <v>43669.561111111114</v>
      </c>
      <c r="C1035" s="76" t="s">
        <v>4</v>
      </c>
      <c r="D1035" s="34">
        <v>1.5</v>
      </c>
      <c r="E1035" s="1">
        <f t="shared" si="529"/>
        <v>1.5</v>
      </c>
      <c r="F1035" s="34">
        <v>3</v>
      </c>
      <c r="G1035" s="1">
        <f t="shared" si="531"/>
        <v>3</v>
      </c>
      <c r="H1035" s="34">
        <v>0</v>
      </c>
      <c r="I1035" s="1">
        <f t="shared" si="532"/>
        <v>0</v>
      </c>
      <c r="J1035" s="30">
        <f t="shared" si="533"/>
        <v>-2.0101886492948111</v>
      </c>
      <c r="K1035" s="30">
        <f t="shared" si="534"/>
        <v>-0.40788102563655476</v>
      </c>
      <c r="L1035" s="30">
        <f t="shared" si="535"/>
        <v>-0.61026742897824293</v>
      </c>
      <c r="M1035" s="30">
        <f t="shared" si="536"/>
        <v>-0.99204019468001348</v>
      </c>
      <c r="N1035" s="1"/>
      <c r="O1035" s="1"/>
      <c r="P1035" s="21">
        <f t="shared" si="537"/>
        <v>-0.67006288309827033</v>
      </c>
      <c r="Q1035" s="21">
        <f t="shared" si="538"/>
        <v>43.299371169017299</v>
      </c>
      <c r="R1035" s="34">
        <v>3</v>
      </c>
      <c r="S1035" s="34">
        <v>3</v>
      </c>
      <c r="T1035" s="34">
        <v>14</v>
      </c>
      <c r="U1035" s="34">
        <v>4</v>
      </c>
      <c r="V1035" s="34">
        <v>3</v>
      </c>
      <c r="W1035" s="34">
        <v>3</v>
      </c>
      <c r="X1035" s="28">
        <f t="shared" si="539"/>
        <v>4</v>
      </c>
      <c r="Y1035" s="22">
        <f t="shared" si="540"/>
        <v>23.532</v>
      </c>
      <c r="Z1035" s="3"/>
      <c r="AA1035" s="22">
        <f t="shared" si="541"/>
        <v>-0.50250952981847885</v>
      </c>
      <c r="AB1035" s="22">
        <f t="shared" si="542"/>
        <v>44.974904701815213</v>
      </c>
      <c r="AC1035" s="34">
        <v>5</v>
      </c>
      <c r="AD1035" s="34">
        <v>5</v>
      </c>
      <c r="AE1035" s="34">
        <f t="shared" si="554"/>
        <v>10</v>
      </c>
      <c r="AF1035" s="5">
        <f t="shared" si="555"/>
        <v>1.1260584871216406</v>
      </c>
      <c r="AG1035" s="5">
        <v>65</v>
      </c>
      <c r="AH1035" s="5">
        <f t="shared" si="530"/>
        <v>235</v>
      </c>
      <c r="AI1035" s="5">
        <f t="shared" si="556"/>
        <v>0.40821940090253006</v>
      </c>
      <c r="AJ1035" s="5"/>
      <c r="AK1035" s="23">
        <f t="shared" si="557"/>
        <v>0.76713894401208527</v>
      </c>
      <c r="AL1035" s="23">
        <f t="shared" si="558"/>
        <v>57.671389440120855</v>
      </c>
      <c r="AM1035">
        <v>2</v>
      </c>
      <c r="AN1035">
        <v>2</v>
      </c>
      <c r="AO1035">
        <v>4</v>
      </c>
      <c r="AP1035">
        <v>2</v>
      </c>
      <c r="AQ1035">
        <v>3</v>
      </c>
      <c r="AR1035">
        <v>3</v>
      </c>
      <c r="AS1035" s="6">
        <f t="shared" si="545"/>
        <v>16</v>
      </c>
      <c r="AT1035" s="6">
        <f t="shared" si="546"/>
        <v>-1.6656330596105762</v>
      </c>
      <c r="AU1035" s="6">
        <f t="shared" si="547"/>
        <v>-1.6227965018447703</v>
      </c>
      <c r="AV1035" s="6">
        <f t="shared" si="548"/>
        <v>0.2970787949802603</v>
      </c>
      <c r="AW1035" s="6">
        <f t="shared" si="549"/>
        <v>-2.2620324046144913</v>
      </c>
      <c r="AX1035" s="6">
        <f t="shared" si="550"/>
        <v>-0.81754681637338489</v>
      </c>
      <c r="AY1035" s="6">
        <f t="shared" si="551"/>
        <v>-0.94861862185802748</v>
      </c>
      <c r="AZ1035" s="6"/>
      <c r="BA1035" s="6"/>
      <c r="BB1035" s="24">
        <f t="shared" si="552"/>
        <v>-1.169924768220165</v>
      </c>
      <c r="BC1035" s="24">
        <f t="shared" si="559"/>
        <v>38.300752317798349</v>
      </c>
      <c r="BD1035" s="20">
        <f t="shared" si="553"/>
        <v>-1.5753582371248289</v>
      </c>
      <c r="BE1035" s="8">
        <f t="shared" si="543"/>
        <v>-0.39383955928120723</v>
      </c>
      <c r="BF1035" s="20">
        <f t="shared" si="544"/>
        <v>46.061604407187929</v>
      </c>
    </row>
    <row r="1036" spans="1:58" customFormat="1">
      <c r="A1036" s="68">
        <v>56870</v>
      </c>
      <c r="B1036" s="74">
        <v>43669.716666666667</v>
      </c>
      <c r="C1036" s="77" t="s">
        <v>5</v>
      </c>
      <c r="D1036" s="68">
        <v>1.3</v>
      </c>
      <c r="E1036" s="15">
        <f t="shared" si="529"/>
        <v>1.3</v>
      </c>
      <c r="F1036" s="68">
        <v>3</v>
      </c>
      <c r="G1036" s="15">
        <f t="shared" si="531"/>
        <v>3</v>
      </c>
      <c r="H1036" s="68">
        <v>4</v>
      </c>
      <c r="I1036" s="15">
        <f t="shared" si="532"/>
        <v>4</v>
      </c>
      <c r="J1036" s="61">
        <f t="shared" si="533"/>
        <v>-0.15754270786897129</v>
      </c>
      <c r="K1036" s="61">
        <f t="shared" si="534"/>
        <v>-0.57256821752649634</v>
      </c>
      <c r="L1036" s="61">
        <f t="shared" si="535"/>
        <v>-0.61026742897824293</v>
      </c>
      <c r="M1036" s="61">
        <f t="shared" si="536"/>
        <v>1.0252929386357681</v>
      </c>
      <c r="N1036" s="15"/>
      <c r="O1036" s="15"/>
      <c r="P1036" s="21">
        <f t="shared" si="537"/>
        <v>-5.2514235956323763E-2</v>
      </c>
      <c r="Q1036" s="25">
        <f t="shared" si="538"/>
        <v>49.47485764043676</v>
      </c>
      <c r="R1036" s="68">
        <v>4</v>
      </c>
      <c r="S1036" s="68">
        <v>3</v>
      </c>
      <c r="T1036" s="68">
        <v>17</v>
      </c>
      <c r="U1036" s="68">
        <v>4</v>
      </c>
      <c r="V1036" s="68">
        <v>4</v>
      </c>
      <c r="W1036" s="68">
        <v>3</v>
      </c>
      <c r="X1036" s="62">
        <f t="shared" si="539"/>
        <v>4</v>
      </c>
      <c r="Y1036" s="63">
        <f t="shared" si="540"/>
        <v>27.977</v>
      </c>
      <c r="Z1036" s="16"/>
      <c r="AA1036" s="63">
        <f t="shared" si="541"/>
        <v>7.2668999917277363E-2</v>
      </c>
      <c r="AB1036" s="63">
        <f t="shared" si="542"/>
        <v>50.726689999172777</v>
      </c>
      <c r="AC1036" s="34">
        <v>5</v>
      </c>
      <c r="AD1036" s="34">
        <v>5</v>
      </c>
      <c r="AE1036" s="34">
        <f t="shared" si="554"/>
        <v>10</v>
      </c>
      <c r="AF1036" s="5">
        <f t="shared" si="555"/>
        <v>1.1260584871216406</v>
      </c>
      <c r="AG1036" s="5">
        <v>65</v>
      </c>
      <c r="AH1036" s="5">
        <f t="shared" si="530"/>
        <v>235</v>
      </c>
      <c r="AI1036" s="5">
        <f t="shared" si="556"/>
        <v>0.40821940090253006</v>
      </c>
      <c r="AJ1036" s="5"/>
      <c r="AK1036" s="23">
        <f t="shared" si="557"/>
        <v>0.76713894401208527</v>
      </c>
      <c r="AL1036" s="23">
        <f t="shared" si="558"/>
        <v>57.671389440120855</v>
      </c>
      <c r="AM1036" s="14">
        <v>2</v>
      </c>
      <c r="AN1036" s="14">
        <v>2</v>
      </c>
      <c r="AO1036" s="14">
        <v>4</v>
      </c>
      <c r="AP1036" s="14">
        <v>2</v>
      </c>
      <c r="AQ1036" s="14">
        <v>3</v>
      </c>
      <c r="AR1036" s="14">
        <v>3</v>
      </c>
      <c r="AS1036" s="6">
        <f t="shared" si="545"/>
        <v>16</v>
      </c>
      <c r="AT1036" s="6">
        <f t="shared" si="546"/>
        <v>-1.6656330596105762</v>
      </c>
      <c r="AU1036" s="6">
        <f t="shared" si="547"/>
        <v>-1.6227965018447703</v>
      </c>
      <c r="AV1036" s="6">
        <f t="shared" si="548"/>
        <v>0.2970787949802603</v>
      </c>
      <c r="AW1036" s="6">
        <f t="shared" si="549"/>
        <v>-2.2620324046144913</v>
      </c>
      <c r="AX1036" s="6">
        <f t="shared" si="550"/>
        <v>-0.81754681637338489</v>
      </c>
      <c r="AY1036" s="6">
        <f t="shared" si="551"/>
        <v>-0.94861862185802748</v>
      </c>
      <c r="AZ1036" s="18"/>
      <c r="BA1036" s="18"/>
      <c r="BB1036" s="24">
        <f t="shared" si="552"/>
        <v>-1.169924768220165</v>
      </c>
      <c r="BC1036" s="24">
        <f t="shared" si="559"/>
        <v>38.300752317798349</v>
      </c>
      <c r="BD1036" s="20">
        <f t="shared" si="553"/>
        <v>-0.38263106024712612</v>
      </c>
      <c r="BE1036" s="8">
        <f t="shared" si="543"/>
        <v>-9.565776506178153E-2</v>
      </c>
      <c r="BF1036" s="65">
        <f t="shared" si="544"/>
        <v>49.043422349382183</v>
      </c>
    </row>
    <row r="1037" spans="1:58" s="9" customFormat="1" ht="15.75" thickBot="1">
      <c r="A1037" s="60">
        <v>56870</v>
      </c>
      <c r="B1037" s="72">
        <v>43669.854166666664</v>
      </c>
      <c r="C1037" s="73" t="s">
        <v>6</v>
      </c>
      <c r="D1037" s="60">
        <v>1.3</v>
      </c>
      <c r="E1037" s="10">
        <f t="shared" si="529"/>
        <v>1.3</v>
      </c>
      <c r="F1037" s="60">
        <v>4</v>
      </c>
      <c r="G1037" s="10">
        <f t="shared" si="531"/>
        <v>4</v>
      </c>
      <c r="H1037" s="60">
        <v>0</v>
      </c>
      <c r="I1037" s="10">
        <f t="shared" si="532"/>
        <v>0</v>
      </c>
      <c r="J1037" s="39">
        <f t="shared" si="533"/>
        <v>-1.1220922196298695</v>
      </c>
      <c r="K1037" s="39">
        <f t="shared" si="534"/>
        <v>-0.57256821752649634</v>
      </c>
      <c r="L1037" s="39">
        <f t="shared" si="535"/>
        <v>0.44251619257664032</v>
      </c>
      <c r="M1037" s="39">
        <f t="shared" si="536"/>
        <v>-0.99204019468001348</v>
      </c>
      <c r="N1037" s="10"/>
      <c r="O1037" s="10"/>
      <c r="P1037" s="26">
        <f t="shared" si="537"/>
        <v>-0.37403073987662316</v>
      </c>
      <c r="Q1037" s="26">
        <f t="shared" si="538"/>
        <v>46.259692601233766</v>
      </c>
      <c r="R1037" s="60">
        <v>4</v>
      </c>
      <c r="S1037" s="60">
        <v>3</v>
      </c>
      <c r="T1037" s="60">
        <v>13</v>
      </c>
      <c r="U1037" s="60">
        <v>4</v>
      </c>
      <c r="V1037" s="60">
        <v>2</v>
      </c>
      <c r="W1037" s="60">
        <v>3</v>
      </c>
      <c r="X1037" s="40">
        <f t="shared" si="539"/>
        <v>4</v>
      </c>
      <c r="Y1037" s="41">
        <f t="shared" si="540"/>
        <v>22.157</v>
      </c>
      <c r="Z1037" s="11"/>
      <c r="AA1037" s="41">
        <f t="shared" si="541"/>
        <v>-0.68043314700333035</v>
      </c>
      <c r="AB1037" s="41">
        <f t="shared" si="542"/>
        <v>43.195668529966696</v>
      </c>
      <c r="AC1037" s="60">
        <v>5</v>
      </c>
      <c r="AD1037" s="60">
        <v>5</v>
      </c>
      <c r="AE1037" s="34">
        <f t="shared" si="554"/>
        <v>10</v>
      </c>
      <c r="AF1037" s="5">
        <f t="shared" si="555"/>
        <v>1.1260584871216406</v>
      </c>
      <c r="AG1037" s="5">
        <v>65</v>
      </c>
      <c r="AH1037" s="5">
        <f t="shared" si="530"/>
        <v>235</v>
      </c>
      <c r="AI1037" s="5">
        <f t="shared" si="556"/>
        <v>0.40821940090253006</v>
      </c>
      <c r="AJ1037" s="12"/>
      <c r="AK1037" s="23">
        <f t="shared" si="557"/>
        <v>0.76713894401208527</v>
      </c>
      <c r="AL1037" s="23">
        <f t="shared" si="558"/>
        <v>57.671389440120855</v>
      </c>
      <c r="AM1037" s="9">
        <v>2</v>
      </c>
      <c r="AN1037" s="9">
        <v>2</v>
      </c>
      <c r="AO1037" s="9">
        <v>4</v>
      </c>
      <c r="AP1037" s="9">
        <v>2</v>
      </c>
      <c r="AQ1037" s="9">
        <v>3</v>
      </c>
      <c r="AR1037" s="9">
        <v>3</v>
      </c>
      <c r="AS1037" s="13">
        <f t="shared" si="545"/>
        <v>16</v>
      </c>
      <c r="AT1037" s="13">
        <f t="shared" si="546"/>
        <v>-1.6656330596105762</v>
      </c>
      <c r="AU1037" s="13">
        <f t="shared" si="547"/>
        <v>-1.6227965018447703</v>
      </c>
      <c r="AV1037" s="13">
        <f t="shared" si="548"/>
        <v>0.2970787949802603</v>
      </c>
      <c r="AW1037" s="13">
        <f t="shared" si="549"/>
        <v>-2.2620324046144913</v>
      </c>
      <c r="AX1037" s="13">
        <f t="shared" si="550"/>
        <v>-0.81754681637338489</v>
      </c>
      <c r="AY1037" s="13">
        <f t="shared" si="551"/>
        <v>-0.94861862185802748</v>
      </c>
      <c r="AZ1037" s="13"/>
      <c r="BA1037" s="13"/>
      <c r="BB1037" s="43">
        <f t="shared" si="552"/>
        <v>-1.169924768220165</v>
      </c>
      <c r="BC1037" s="43">
        <f t="shared" si="559"/>
        <v>38.300752317798349</v>
      </c>
      <c r="BD1037" s="45">
        <f t="shared" si="553"/>
        <v>-1.4572497110880334</v>
      </c>
      <c r="BE1037" s="44">
        <f t="shared" si="543"/>
        <v>-0.36431242777200834</v>
      </c>
      <c r="BF1037" s="45">
        <f t="shared" si="544"/>
        <v>46.356875722279916</v>
      </c>
    </row>
    <row r="1038" spans="1:58" customFormat="1">
      <c r="A1038" s="34">
        <v>56871</v>
      </c>
      <c r="B1038" s="35">
        <v>43669.4375</v>
      </c>
      <c r="C1038" s="76" t="s">
        <v>3</v>
      </c>
      <c r="D1038" s="34">
        <v>1.3</v>
      </c>
      <c r="E1038" s="1">
        <f t="shared" si="529"/>
        <v>1.3</v>
      </c>
      <c r="F1038" s="34">
        <v>2</v>
      </c>
      <c r="G1038" s="1">
        <f t="shared" si="531"/>
        <v>2</v>
      </c>
      <c r="H1038" s="34">
        <v>5</v>
      </c>
      <c r="I1038" s="1">
        <f t="shared" si="532"/>
        <v>5</v>
      </c>
      <c r="J1038" s="30">
        <f t="shared" si="533"/>
        <v>-0.70599304609490887</v>
      </c>
      <c r="K1038" s="30">
        <f t="shared" si="534"/>
        <v>-0.57256821752649634</v>
      </c>
      <c r="L1038" s="30">
        <f t="shared" si="535"/>
        <v>-1.6630510505331262</v>
      </c>
      <c r="M1038" s="30">
        <f t="shared" si="536"/>
        <v>1.5296262219647134</v>
      </c>
      <c r="N1038" s="1"/>
      <c r="O1038" s="1"/>
      <c r="P1038" s="21">
        <f t="shared" si="537"/>
        <v>-0.23533101536496961</v>
      </c>
      <c r="Q1038" s="21">
        <f t="shared" si="538"/>
        <v>47.646689846350306</v>
      </c>
      <c r="R1038" s="34">
        <v>4</v>
      </c>
      <c r="S1038" s="34">
        <v>3</v>
      </c>
      <c r="T1038" s="34">
        <v>17</v>
      </c>
      <c r="U1038" s="34">
        <v>4</v>
      </c>
      <c r="V1038" s="34">
        <v>4</v>
      </c>
      <c r="W1038" s="34">
        <v>2</v>
      </c>
      <c r="X1038" s="28">
        <f t="shared" si="539"/>
        <v>5</v>
      </c>
      <c r="Y1038" s="22">
        <f t="shared" si="540"/>
        <v>27.832000000000001</v>
      </c>
      <c r="Z1038" s="3"/>
      <c r="AA1038" s="22">
        <f t="shared" si="541"/>
        <v>5.3906145741420358E-2</v>
      </c>
      <c r="AB1038" s="22">
        <f t="shared" si="542"/>
        <v>50.539061457414206</v>
      </c>
      <c r="AC1038" s="34">
        <v>3</v>
      </c>
      <c r="AD1038" s="34">
        <v>2</v>
      </c>
      <c r="AE1038" s="34">
        <f t="shared" si="554"/>
        <v>5</v>
      </c>
      <c r="AF1038" s="5">
        <f t="shared" si="555"/>
        <v>-0.56156133370750683</v>
      </c>
      <c r="AG1038" s="5">
        <v>224</v>
      </c>
      <c r="AH1038" s="5">
        <f>300-AG1038</f>
        <v>76</v>
      </c>
      <c r="AI1038" s="5">
        <f t="shared" si="556"/>
        <v>-2.5384139299324451</v>
      </c>
      <c r="AJ1038" s="17"/>
      <c r="AK1038" s="23">
        <f t="shared" si="557"/>
        <v>-1.5499876318199759</v>
      </c>
      <c r="AL1038" s="23">
        <f t="shared" si="558"/>
        <v>34.50012368180024</v>
      </c>
      <c r="AM1038">
        <v>3</v>
      </c>
      <c r="AN1038">
        <v>3</v>
      </c>
      <c r="AO1038">
        <v>3</v>
      </c>
      <c r="AP1038">
        <v>3</v>
      </c>
      <c r="AQ1038">
        <v>3</v>
      </c>
      <c r="AR1038" s="31">
        <v>5</v>
      </c>
      <c r="AS1038" s="6">
        <f t="shared" si="545"/>
        <v>20</v>
      </c>
      <c r="AT1038" s="6">
        <f t="shared" si="546"/>
        <v>-0.51789915767352035</v>
      </c>
      <c r="AU1038" s="6">
        <f t="shared" si="547"/>
        <v>-0.52688198111843199</v>
      </c>
      <c r="AV1038" s="6">
        <f t="shared" si="548"/>
        <v>-0.82934496931989354</v>
      </c>
      <c r="AW1038" s="6">
        <f t="shared" si="549"/>
        <v>-1.2620324046144913</v>
      </c>
      <c r="AX1038" s="6">
        <f t="shared" si="550"/>
        <v>-0.81754681637338489</v>
      </c>
      <c r="AY1038" s="6">
        <f t="shared" si="551"/>
        <v>1.459731357959388</v>
      </c>
      <c r="AZ1038" s="6"/>
      <c r="BA1038" s="6"/>
      <c r="BB1038" s="24">
        <f t="shared" si="552"/>
        <v>-0.41566232852338897</v>
      </c>
      <c r="BC1038" s="24">
        <f t="shared" si="559"/>
        <v>45.843376714766109</v>
      </c>
      <c r="BD1038" s="20">
        <f t="shared" si="553"/>
        <v>-2.1470748299669142</v>
      </c>
      <c r="BE1038" s="8">
        <f t="shared" si="543"/>
        <v>-0.53676870749172856</v>
      </c>
      <c r="BF1038" s="20">
        <f t="shared" si="544"/>
        <v>44.632312925082715</v>
      </c>
    </row>
    <row r="1039" spans="1:58" customFormat="1">
      <c r="A1039" s="34">
        <v>56871</v>
      </c>
      <c r="B1039" s="35">
        <v>43669.555555555555</v>
      </c>
      <c r="C1039" s="76" t="s">
        <v>4</v>
      </c>
      <c r="D1039" s="34">
        <v>1.3</v>
      </c>
      <c r="E1039" s="1">
        <f t="shared" si="529"/>
        <v>1.3</v>
      </c>
      <c r="F1039" s="34">
        <v>3</v>
      </c>
      <c r="G1039" s="1">
        <f t="shared" si="531"/>
        <v>3</v>
      </c>
      <c r="H1039" s="34">
        <v>3</v>
      </c>
      <c r="I1039" s="1">
        <f t="shared" si="532"/>
        <v>3</v>
      </c>
      <c r="J1039" s="30">
        <f t="shared" si="533"/>
        <v>-0.66187599119791662</v>
      </c>
      <c r="K1039" s="30">
        <f t="shared" si="534"/>
        <v>-0.57256821752649634</v>
      </c>
      <c r="L1039" s="30">
        <f t="shared" si="535"/>
        <v>-0.61026742897824293</v>
      </c>
      <c r="M1039" s="30">
        <f t="shared" si="536"/>
        <v>0.52095965530682276</v>
      </c>
      <c r="N1039" s="1"/>
      <c r="O1039" s="1"/>
      <c r="P1039" s="21">
        <f t="shared" si="537"/>
        <v>-0.22062533039930554</v>
      </c>
      <c r="Q1039" s="21">
        <f t="shared" si="538"/>
        <v>47.793746696006941</v>
      </c>
      <c r="R1039" s="34">
        <v>3</v>
      </c>
      <c r="S1039" s="34">
        <v>3</v>
      </c>
      <c r="T1039" s="34">
        <v>17</v>
      </c>
      <c r="U1039" s="34">
        <v>4</v>
      </c>
      <c r="V1039" s="34">
        <v>4</v>
      </c>
      <c r="W1039" s="34">
        <v>2</v>
      </c>
      <c r="X1039" s="28">
        <f t="shared" si="539"/>
        <v>5</v>
      </c>
      <c r="Y1039" s="22">
        <f t="shared" si="540"/>
        <v>27.286000000000001</v>
      </c>
      <c r="Z1039" s="3"/>
      <c r="AA1039" s="22">
        <f t="shared" si="541"/>
        <v>-1.6745705155255124E-2</v>
      </c>
      <c r="AB1039" s="22">
        <f t="shared" si="542"/>
        <v>49.832542948447447</v>
      </c>
      <c r="AC1039" s="34">
        <v>3</v>
      </c>
      <c r="AD1039" s="34">
        <v>2</v>
      </c>
      <c r="AE1039" s="34">
        <f t="shared" si="554"/>
        <v>5</v>
      </c>
      <c r="AF1039" s="5">
        <f t="shared" si="555"/>
        <v>-0.56156133370750683</v>
      </c>
      <c r="AG1039" s="5">
        <v>224</v>
      </c>
      <c r="AH1039" s="5">
        <f t="shared" ref="AH1039:AH1065" si="560">300-AG1039</f>
        <v>76</v>
      </c>
      <c r="AI1039" s="5">
        <f t="shared" si="556"/>
        <v>-2.5384139299324451</v>
      </c>
      <c r="AJ1039" s="17"/>
      <c r="AK1039" s="23">
        <f t="shared" si="557"/>
        <v>-1.5499876318199759</v>
      </c>
      <c r="AL1039" s="23">
        <f t="shared" si="558"/>
        <v>34.50012368180024</v>
      </c>
      <c r="AM1039">
        <v>3</v>
      </c>
      <c r="AN1039">
        <v>3</v>
      </c>
      <c r="AO1039">
        <v>3</v>
      </c>
      <c r="AP1039">
        <v>3</v>
      </c>
      <c r="AQ1039">
        <v>3</v>
      </c>
      <c r="AR1039" s="31">
        <v>5</v>
      </c>
      <c r="AS1039" s="6">
        <f t="shared" si="545"/>
        <v>20</v>
      </c>
      <c r="AT1039" s="6">
        <f t="shared" si="546"/>
        <v>-0.51789915767352035</v>
      </c>
      <c r="AU1039" s="6">
        <f t="shared" si="547"/>
        <v>-0.52688198111843199</v>
      </c>
      <c r="AV1039" s="6">
        <f t="shared" si="548"/>
        <v>-0.82934496931989354</v>
      </c>
      <c r="AW1039" s="6">
        <f t="shared" si="549"/>
        <v>-1.2620324046144913</v>
      </c>
      <c r="AX1039" s="6">
        <f t="shared" si="550"/>
        <v>-0.81754681637338489</v>
      </c>
      <c r="AY1039" s="6">
        <f t="shared" si="551"/>
        <v>1.459731357959388</v>
      </c>
      <c r="AZ1039" s="6"/>
      <c r="BA1039" s="6"/>
      <c r="BB1039" s="24">
        <f t="shared" si="552"/>
        <v>-0.41566232852338897</v>
      </c>
      <c r="BC1039" s="24">
        <f t="shared" si="559"/>
        <v>45.843376714766109</v>
      </c>
      <c r="BD1039" s="20">
        <f t="shared" si="553"/>
        <v>-2.2030209958979254</v>
      </c>
      <c r="BE1039" s="8">
        <f t="shared" si="543"/>
        <v>-0.55075524897448136</v>
      </c>
      <c r="BF1039" s="20">
        <f t="shared" si="544"/>
        <v>44.49244751025519</v>
      </c>
    </row>
    <row r="1040" spans="1:58" customFormat="1">
      <c r="A1040" s="34">
        <v>56871</v>
      </c>
      <c r="B1040" s="35">
        <v>43669.74722222222</v>
      </c>
      <c r="C1040" s="76" t="s">
        <v>5</v>
      </c>
      <c r="D1040" s="34">
        <v>1.3</v>
      </c>
      <c r="E1040" s="1">
        <f t="shared" si="529"/>
        <v>1.3</v>
      </c>
      <c r="F1040" s="34">
        <v>2</v>
      </c>
      <c r="G1040" s="1">
        <f t="shared" si="531"/>
        <v>2</v>
      </c>
      <c r="H1040" s="34">
        <v>3</v>
      </c>
      <c r="I1040" s="1">
        <f t="shared" si="532"/>
        <v>3</v>
      </c>
      <c r="J1040" s="30">
        <f t="shared" si="533"/>
        <v>-1.7146596127527995</v>
      </c>
      <c r="K1040" s="30">
        <f t="shared" si="534"/>
        <v>-0.57256821752649634</v>
      </c>
      <c r="L1040" s="30">
        <f t="shared" si="535"/>
        <v>-1.6630510505331262</v>
      </c>
      <c r="M1040" s="30">
        <f t="shared" si="536"/>
        <v>0.52095965530682276</v>
      </c>
      <c r="N1040" s="1"/>
      <c r="O1040" s="1"/>
      <c r="P1040" s="21">
        <f t="shared" si="537"/>
        <v>-0.57155320425093314</v>
      </c>
      <c r="Q1040" s="21">
        <f t="shared" si="538"/>
        <v>44.284467957490669</v>
      </c>
      <c r="R1040" s="34">
        <v>1</v>
      </c>
      <c r="S1040" s="34">
        <v>3</v>
      </c>
      <c r="T1040" s="34">
        <v>15</v>
      </c>
      <c r="U1040" s="34">
        <v>4</v>
      </c>
      <c r="V1040" s="34">
        <v>3</v>
      </c>
      <c r="W1040" s="34">
        <v>4</v>
      </c>
      <c r="X1040" s="28">
        <f t="shared" si="539"/>
        <v>3</v>
      </c>
      <c r="Y1040" s="22">
        <f t="shared" si="540"/>
        <v>23.573999999999998</v>
      </c>
      <c r="Z1040" s="3"/>
      <c r="AA1040" s="22">
        <f t="shared" si="541"/>
        <v>-0.49707477205719636</v>
      </c>
      <c r="AB1040" s="22">
        <f t="shared" si="542"/>
        <v>45.029252279428036</v>
      </c>
      <c r="AC1040" s="34">
        <v>3</v>
      </c>
      <c r="AD1040" s="34">
        <v>2</v>
      </c>
      <c r="AE1040" s="34">
        <f t="shared" si="554"/>
        <v>5</v>
      </c>
      <c r="AF1040" s="5">
        <f t="shared" si="555"/>
        <v>-0.56156133370750683</v>
      </c>
      <c r="AG1040" s="5">
        <v>224</v>
      </c>
      <c r="AH1040" s="5">
        <f t="shared" si="560"/>
        <v>76</v>
      </c>
      <c r="AI1040" s="5">
        <f t="shared" si="556"/>
        <v>-2.5384139299324451</v>
      </c>
      <c r="AJ1040" s="17"/>
      <c r="AK1040" s="23">
        <f t="shared" si="557"/>
        <v>-1.5499876318199759</v>
      </c>
      <c r="AL1040" s="23">
        <f t="shared" si="558"/>
        <v>34.50012368180024</v>
      </c>
      <c r="AM1040">
        <v>3</v>
      </c>
      <c r="AN1040">
        <v>3</v>
      </c>
      <c r="AO1040">
        <v>3</v>
      </c>
      <c r="AP1040">
        <v>3</v>
      </c>
      <c r="AQ1040">
        <v>3</v>
      </c>
      <c r="AR1040" s="31">
        <v>5</v>
      </c>
      <c r="AS1040" s="6">
        <f t="shared" si="545"/>
        <v>20</v>
      </c>
      <c r="AT1040" s="6">
        <f t="shared" si="546"/>
        <v>-0.51789915767352035</v>
      </c>
      <c r="AU1040" s="6">
        <f t="shared" si="547"/>
        <v>-0.52688198111843199</v>
      </c>
      <c r="AV1040" s="6">
        <f t="shared" si="548"/>
        <v>-0.82934496931989354</v>
      </c>
      <c r="AW1040" s="6">
        <f t="shared" si="549"/>
        <v>-1.2620324046144913</v>
      </c>
      <c r="AX1040" s="6">
        <f t="shared" si="550"/>
        <v>-0.81754681637338489</v>
      </c>
      <c r="AY1040" s="6">
        <f t="shared" si="551"/>
        <v>1.459731357959388</v>
      </c>
      <c r="AZ1040" s="6"/>
      <c r="BA1040" s="6"/>
      <c r="BB1040" s="24">
        <f t="shared" si="552"/>
        <v>-0.41566232852338897</v>
      </c>
      <c r="BC1040" s="24">
        <f t="shared" si="559"/>
        <v>45.843376714766109</v>
      </c>
      <c r="BD1040" s="20">
        <f t="shared" si="553"/>
        <v>-3.0342779366514945</v>
      </c>
      <c r="BE1040" s="8">
        <f t="shared" si="543"/>
        <v>-0.75856948416287362</v>
      </c>
      <c r="BF1040" s="20">
        <f t="shared" si="544"/>
        <v>42.414305158371263</v>
      </c>
    </row>
    <row r="1041" spans="1:58" customFormat="1">
      <c r="A1041" s="34">
        <v>56871</v>
      </c>
      <c r="B1041" s="35">
        <v>43669.854166666664</v>
      </c>
      <c r="C1041" s="76" t="s">
        <v>6</v>
      </c>
      <c r="D1041" s="34">
        <v>1.3</v>
      </c>
      <c r="E1041" s="1">
        <f t="shared" si="529"/>
        <v>1.3</v>
      </c>
      <c r="F1041" s="34">
        <v>3</v>
      </c>
      <c r="G1041" s="1">
        <f t="shared" si="531"/>
        <v>3</v>
      </c>
      <c r="H1041" s="34">
        <v>0</v>
      </c>
      <c r="I1041" s="1">
        <f t="shared" si="532"/>
        <v>0</v>
      </c>
      <c r="J1041" s="30">
        <f t="shared" si="533"/>
        <v>-2.1748758411847531</v>
      </c>
      <c r="K1041" s="30">
        <f t="shared" si="534"/>
        <v>-0.57256821752649634</v>
      </c>
      <c r="L1041" s="30">
        <f t="shared" si="535"/>
        <v>-0.61026742897824293</v>
      </c>
      <c r="M1041" s="30">
        <f t="shared" si="536"/>
        <v>-0.99204019468001348</v>
      </c>
      <c r="N1041" s="1"/>
      <c r="O1041" s="1"/>
      <c r="P1041" s="21">
        <f t="shared" si="537"/>
        <v>-0.72495861372825099</v>
      </c>
      <c r="Q1041" s="21">
        <f t="shared" si="538"/>
        <v>42.750413862717494</v>
      </c>
      <c r="R1041" s="34">
        <v>3</v>
      </c>
      <c r="S1041" s="34">
        <v>3</v>
      </c>
      <c r="T1041" s="34">
        <v>17</v>
      </c>
      <c r="U1041" s="34">
        <v>4</v>
      </c>
      <c r="V1041" s="34">
        <v>4</v>
      </c>
      <c r="W1041" s="34">
        <v>2</v>
      </c>
      <c r="X1041" s="28">
        <f t="shared" si="539"/>
        <v>5</v>
      </c>
      <c r="Y1041" s="22">
        <f t="shared" si="540"/>
        <v>27.286000000000001</v>
      </c>
      <c r="Z1041" s="3"/>
      <c r="AA1041" s="22">
        <f t="shared" si="541"/>
        <v>-1.6745705155255124E-2</v>
      </c>
      <c r="AB1041" s="22">
        <f t="shared" si="542"/>
        <v>49.832542948447447</v>
      </c>
      <c r="AC1041" s="34">
        <v>3</v>
      </c>
      <c r="AD1041" s="34">
        <v>2</v>
      </c>
      <c r="AE1041" s="34">
        <f t="shared" si="554"/>
        <v>5</v>
      </c>
      <c r="AF1041" s="5">
        <f t="shared" si="555"/>
        <v>-0.56156133370750683</v>
      </c>
      <c r="AG1041" s="5">
        <v>224</v>
      </c>
      <c r="AH1041" s="5">
        <f t="shared" si="560"/>
        <v>76</v>
      </c>
      <c r="AI1041" s="5">
        <f t="shared" si="556"/>
        <v>-2.5384139299324451</v>
      </c>
      <c r="AJ1041" s="17"/>
      <c r="AK1041" s="23">
        <f t="shared" si="557"/>
        <v>-1.5499876318199759</v>
      </c>
      <c r="AL1041" s="23">
        <f t="shared" si="558"/>
        <v>34.50012368180024</v>
      </c>
      <c r="AM1041">
        <v>3</v>
      </c>
      <c r="AN1041">
        <v>3</v>
      </c>
      <c r="AO1041">
        <v>3</v>
      </c>
      <c r="AP1041">
        <v>3</v>
      </c>
      <c r="AQ1041">
        <v>3</v>
      </c>
      <c r="AR1041" s="31">
        <v>5</v>
      </c>
      <c r="AS1041" s="6">
        <f t="shared" si="545"/>
        <v>20</v>
      </c>
      <c r="AT1041" s="6">
        <f t="shared" si="546"/>
        <v>-0.51789915767352035</v>
      </c>
      <c r="AU1041" s="6">
        <f t="shared" si="547"/>
        <v>-0.52688198111843199</v>
      </c>
      <c r="AV1041" s="6">
        <f t="shared" si="548"/>
        <v>-0.82934496931989354</v>
      </c>
      <c r="AW1041" s="6">
        <f t="shared" si="549"/>
        <v>-1.2620324046144913</v>
      </c>
      <c r="AX1041" s="6">
        <f t="shared" si="550"/>
        <v>-0.81754681637338489</v>
      </c>
      <c r="AY1041" s="6">
        <f t="shared" si="551"/>
        <v>1.459731357959388</v>
      </c>
      <c r="AZ1041" s="6"/>
      <c r="BA1041" s="6"/>
      <c r="BB1041" s="24">
        <f t="shared" si="552"/>
        <v>-0.41566232852338897</v>
      </c>
      <c r="BC1041" s="24">
        <f t="shared" si="559"/>
        <v>45.843376714766109</v>
      </c>
      <c r="BD1041" s="20">
        <f t="shared" si="553"/>
        <v>-2.707354279226871</v>
      </c>
      <c r="BE1041" s="8">
        <f t="shared" si="543"/>
        <v>-0.67683856980671775</v>
      </c>
      <c r="BF1041" s="20">
        <f t="shared" si="544"/>
        <v>43.231614301932822</v>
      </c>
    </row>
    <row r="1042" spans="1:58" customFormat="1">
      <c r="A1042" s="34">
        <v>56871</v>
      </c>
      <c r="B1042" s="35">
        <v>43670.4375</v>
      </c>
      <c r="C1042" s="76" t="s">
        <v>7</v>
      </c>
      <c r="D1042" s="34">
        <v>2</v>
      </c>
      <c r="E1042" s="1">
        <f t="shared" si="529"/>
        <v>2</v>
      </c>
      <c r="F1042" s="34">
        <v>4</v>
      </c>
      <c r="G1042" s="1">
        <f t="shared" si="531"/>
        <v>4</v>
      </c>
      <c r="H1042" s="34">
        <v>3</v>
      </c>
      <c r="I1042" s="1">
        <f t="shared" si="532"/>
        <v>3</v>
      </c>
      <c r="J1042" s="30">
        <f t="shared" si="533"/>
        <v>0.96731280197176228</v>
      </c>
      <c r="K1042" s="30">
        <f t="shared" si="534"/>
        <v>3.8369540882992508E-3</v>
      </c>
      <c r="L1042" s="30">
        <f t="shared" si="535"/>
        <v>0.44251619257664032</v>
      </c>
      <c r="M1042" s="30">
        <f t="shared" si="536"/>
        <v>0.52095965530682276</v>
      </c>
      <c r="N1042" s="1"/>
      <c r="O1042" s="1"/>
      <c r="P1042" s="21">
        <f t="shared" si="537"/>
        <v>0.32243760065725408</v>
      </c>
      <c r="Q1042" s="21">
        <f t="shared" si="538"/>
        <v>53.224376006572541</v>
      </c>
      <c r="R1042" s="34">
        <v>3</v>
      </c>
      <c r="S1042" s="34">
        <v>3</v>
      </c>
      <c r="T1042" s="34">
        <v>17</v>
      </c>
      <c r="U1042" s="34">
        <v>4</v>
      </c>
      <c r="V1042" s="34">
        <v>4</v>
      </c>
      <c r="W1042" s="34">
        <v>2</v>
      </c>
      <c r="X1042" s="28">
        <f t="shared" si="539"/>
        <v>5</v>
      </c>
      <c r="Y1042" s="22">
        <f t="shared" si="540"/>
        <v>27.286000000000001</v>
      </c>
      <c r="Z1042" s="3"/>
      <c r="AA1042" s="22">
        <f t="shared" si="541"/>
        <v>-1.6745705155255124E-2</v>
      </c>
      <c r="AB1042" s="22">
        <f t="shared" si="542"/>
        <v>49.832542948447447</v>
      </c>
      <c r="AC1042" s="34">
        <v>4</v>
      </c>
      <c r="AD1042" s="79">
        <v>3</v>
      </c>
      <c r="AE1042" s="34">
        <f t="shared" si="554"/>
        <v>7</v>
      </c>
      <c r="AF1042" s="5">
        <f t="shared" si="555"/>
        <v>0.11348659462415214</v>
      </c>
      <c r="AG1042" s="5">
        <v>224</v>
      </c>
      <c r="AH1042" s="5">
        <f t="shared" si="560"/>
        <v>76</v>
      </c>
      <c r="AI1042" s="5">
        <f t="shared" si="556"/>
        <v>-2.5384139299324451</v>
      </c>
      <c r="AJ1042" s="17"/>
      <c r="AK1042" s="23">
        <f t="shared" si="557"/>
        <v>-1.2124636676541465</v>
      </c>
      <c r="AL1042" s="23">
        <f t="shared" si="558"/>
        <v>37.875363323458537</v>
      </c>
      <c r="AM1042">
        <v>3</v>
      </c>
      <c r="AN1042">
        <v>3</v>
      </c>
      <c r="AO1042">
        <v>3</v>
      </c>
      <c r="AP1042">
        <v>3</v>
      </c>
      <c r="AQ1042">
        <v>3</v>
      </c>
      <c r="AR1042" s="31">
        <v>5</v>
      </c>
      <c r="AS1042" s="6">
        <f t="shared" si="545"/>
        <v>20</v>
      </c>
      <c r="AT1042" s="6">
        <f t="shared" si="546"/>
        <v>-0.51789915767352035</v>
      </c>
      <c r="AU1042" s="6">
        <f t="shared" si="547"/>
        <v>-0.52688198111843199</v>
      </c>
      <c r="AV1042" s="6">
        <f t="shared" si="548"/>
        <v>-0.82934496931989354</v>
      </c>
      <c r="AW1042" s="6">
        <f t="shared" si="549"/>
        <v>-1.2620324046144913</v>
      </c>
      <c r="AX1042" s="6">
        <f t="shared" si="550"/>
        <v>-0.81754681637338489</v>
      </c>
      <c r="AY1042" s="6">
        <f t="shared" si="551"/>
        <v>1.459731357959388</v>
      </c>
      <c r="AZ1042" s="6"/>
      <c r="BA1042" s="6"/>
      <c r="BB1042" s="24">
        <f t="shared" si="552"/>
        <v>-0.41566232852338897</v>
      </c>
      <c r="BC1042" s="24">
        <f t="shared" si="559"/>
        <v>45.843376714766109</v>
      </c>
      <c r="BD1042" s="20">
        <f t="shared" si="553"/>
        <v>-1.3224341006755365</v>
      </c>
      <c r="BE1042" s="8">
        <f t="shared" si="543"/>
        <v>-0.33060852516888412</v>
      </c>
      <c r="BF1042" s="20">
        <f t="shared" si="544"/>
        <v>46.693914748311158</v>
      </c>
    </row>
    <row r="1043" spans="1:58" customFormat="1">
      <c r="A1043" s="34">
        <v>56871</v>
      </c>
      <c r="B1043" s="35">
        <v>43670.591666666667</v>
      </c>
      <c r="C1043" s="76" t="s">
        <v>4</v>
      </c>
      <c r="D1043" s="34">
        <v>1.5</v>
      </c>
      <c r="E1043" s="1">
        <f t="shared" si="529"/>
        <v>1.5</v>
      </c>
      <c r="F1043" s="34">
        <v>3</v>
      </c>
      <c r="G1043" s="1">
        <f t="shared" si="531"/>
        <v>3</v>
      </c>
      <c r="H1043" s="34">
        <v>3</v>
      </c>
      <c r="I1043" s="1">
        <f t="shared" si="532"/>
        <v>3</v>
      </c>
      <c r="J1043" s="30">
        <f t="shared" si="533"/>
        <v>-0.49718879930797488</v>
      </c>
      <c r="K1043" s="30">
        <f t="shared" si="534"/>
        <v>-0.40788102563655476</v>
      </c>
      <c r="L1043" s="30">
        <f t="shared" si="535"/>
        <v>-0.61026742897824293</v>
      </c>
      <c r="M1043" s="30">
        <f t="shared" si="536"/>
        <v>0.52095965530682276</v>
      </c>
      <c r="N1043" s="1"/>
      <c r="O1043" s="1"/>
      <c r="P1043" s="21">
        <f t="shared" si="537"/>
        <v>-0.16572959976932497</v>
      </c>
      <c r="Q1043" s="21">
        <f t="shared" si="538"/>
        <v>48.342704002306753</v>
      </c>
      <c r="R1043" s="34">
        <v>3</v>
      </c>
      <c r="S1043" s="34">
        <v>3</v>
      </c>
      <c r="T1043" s="34">
        <v>17</v>
      </c>
      <c r="U1043" s="34">
        <v>4</v>
      </c>
      <c r="V1043" s="34">
        <v>4</v>
      </c>
      <c r="W1043" s="34">
        <v>2</v>
      </c>
      <c r="X1043" s="28">
        <f t="shared" si="539"/>
        <v>5</v>
      </c>
      <c r="Y1043" s="22">
        <f t="shared" si="540"/>
        <v>27.286000000000001</v>
      </c>
      <c r="Z1043" s="3"/>
      <c r="AA1043" s="22">
        <f t="shared" si="541"/>
        <v>-1.6745705155255124E-2</v>
      </c>
      <c r="AB1043" s="22">
        <f t="shared" si="542"/>
        <v>49.832542948447447</v>
      </c>
      <c r="AC1043" s="34">
        <v>4</v>
      </c>
      <c r="AD1043" s="79">
        <v>3</v>
      </c>
      <c r="AE1043" s="34">
        <f t="shared" si="554"/>
        <v>7</v>
      </c>
      <c r="AF1043" s="5">
        <f t="shared" si="555"/>
        <v>0.11348659462415214</v>
      </c>
      <c r="AG1043" s="5">
        <v>224</v>
      </c>
      <c r="AH1043" s="5">
        <f t="shared" si="560"/>
        <v>76</v>
      </c>
      <c r="AI1043" s="5">
        <f t="shared" si="556"/>
        <v>-2.5384139299324451</v>
      </c>
      <c r="AJ1043" s="17"/>
      <c r="AK1043" s="23">
        <f t="shared" si="557"/>
        <v>-1.2124636676541465</v>
      </c>
      <c r="AL1043" s="23">
        <f t="shared" si="558"/>
        <v>37.875363323458537</v>
      </c>
      <c r="AM1043">
        <v>3</v>
      </c>
      <c r="AN1043">
        <v>3</v>
      </c>
      <c r="AO1043">
        <v>3</v>
      </c>
      <c r="AP1043">
        <v>3</v>
      </c>
      <c r="AQ1043">
        <v>3</v>
      </c>
      <c r="AR1043" s="31">
        <v>5</v>
      </c>
      <c r="AS1043" s="6">
        <f t="shared" si="545"/>
        <v>20</v>
      </c>
      <c r="AT1043" s="6">
        <f t="shared" si="546"/>
        <v>-0.51789915767352035</v>
      </c>
      <c r="AU1043" s="6">
        <f t="shared" si="547"/>
        <v>-0.52688198111843199</v>
      </c>
      <c r="AV1043" s="6">
        <f t="shared" si="548"/>
        <v>-0.82934496931989354</v>
      </c>
      <c r="AW1043" s="6">
        <f t="shared" si="549"/>
        <v>-1.2620324046144913</v>
      </c>
      <c r="AX1043" s="6">
        <f t="shared" si="550"/>
        <v>-0.81754681637338489</v>
      </c>
      <c r="AY1043" s="6">
        <f t="shared" si="551"/>
        <v>1.459731357959388</v>
      </c>
      <c r="AZ1043" s="6"/>
      <c r="BA1043" s="6"/>
      <c r="BB1043" s="24">
        <f t="shared" si="552"/>
        <v>-0.41566232852338897</v>
      </c>
      <c r="BC1043" s="24">
        <f t="shared" si="559"/>
        <v>45.843376714766109</v>
      </c>
      <c r="BD1043" s="20">
        <f t="shared" si="553"/>
        <v>-1.8106013011021156</v>
      </c>
      <c r="BE1043" s="8">
        <f t="shared" si="543"/>
        <v>-0.4526503252755289</v>
      </c>
      <c r="BF1043" s="20">
        <f t="shared" si="544"/>
        <v>45.47349674724471</v>
      </c>
    </row>
    <row r="1044" spans="1:58" customFormat="1">
      <c r="A1044" s="34">
        <v>56871</v>
      </c>
      <c r="B1044" s="35">
        <v>43670.786805555559</v>
      </c>
      <c r="C1044" s="76" t="s">
        <v>5</v>
      </c>
      <c r="D1044" s="34">
        <v>1.5</v>
      </c>
      <c r="E1044" s="1">
        <f t="shared" si="529"/>
        <v>1.5</v>
      </c>
      <c r="F1044" s="34">
        <v>3</v>
      </c>
      <c r="G1044" s="1">
        <f t="shared" si="531"/>
        <v>3</v>
      </c>
      <c r="H1044" s="34">
        <v>0</v>
      </c>
      <c r="I1044" s="1">
        <f t="shared" si="532"/>
        <v>0</v>
      </c>
      <c r="J1044" s="30">
        <f t="shared" si="533"/>
        <v>-2.0101886492948111</v>
      </c>
      <c r="K1044" s="30">
        <f t="shared" si="534"/>
        <v>-0.40788102563655476</v>
      </c>
      <c r="L1044" s="30">
        <f t="shared" si="535"/>
        <v>-0.61026742897824293</v>
      </c>
      <c r="M1044" s="30">
        <f t="shared" si="536"/>
        <v>-0.99204019468001348</v>
      </c>
      <c r="N1044" s="1"/>
      <c r="O1044" s="1"/>
      <c r="P1044" s="21">
        <f t="shared" si="537"/>
        <v>-0.67006288309827033</v>
      </c>
      <c r="Q1044" s="21">
        <f t="shared" si="538"/>
        <v>43.299371169017299</v>
      </c>
      <c r="R1044" s="34">
        <v>3</v>
      </c>
      <c r="S1044" s="34">
        <v>3</v>
      </c>
      <c r="T1044" s="34">
        <v>17</v>
      </c>
      <c r="U1044" s="34">
        <v>5</v>
      </c>
      <c r="V1044" s="34">
        <v>5</v>
      </c>
      <c r="W1044" s="34">
        <v>2</v>
      </c>
      <c r="X1044" s="28">
        <f t="shared" si="539"/>
        <v>5</v>
      </c>
      <c r="Y1044" s="22">
        <f t="shared" si="540"/>
        <v>29.12</v>
      </c>
      <c r="Z1044" s="3"/>
      <c r="AA1044" s="22">
        <f t="shared" si="541"/>
        <v>0.22057205042075761</v>
      </c>
      <c r="AB1044" s="22">
        <f t="shared" si="542"/>
        <v>52.205720504207576</v>
      </c>
      <c r="AC1044" s="34">
        <v>4</v>
      </c>
      <c r="AD1044" s="79">
        <v>3</v>
      </c>
      <c r="AE1044" s="34">
        <f t="shared" si="554"/>
        <v>7</v>
      </c>
      <c r="AF1044" s="5">
        <f t="shared" si="555"/>
        <v>0.11348659462415214</v>
      </c>
      <c r="AG1044" s="5">
        <v>224</v>
      </c>
      <c r="AH1044" s="5">
        <f t="shared" si="560"/>
        <v>76</v>
      </c>
      <c r="AI1044" s="5">
        <f t="shared" si="556"/>
        <v>-2.5384139299324451</v>
      </c>
      <c r="AJ1044" s="17"/>
      <c r="AK1044" s="23">
        <f t="shared" si="557"/>
        <v>-1.2124636676541465</v>
      </c>
      <c r="AL1044" s="23">
        <f t="shared" si="558"/>
        <v>37.875363323458537</v>
      </c>
      <c r="AM1044">
        <v>3</v>
      </c>
      <c r="AN1044">
        <v>3</v>
      </c>
      <c r="AO1044">
        <v>3</v>
      </c>
      <c r="AP1044">
        <v>3</v>
      </c>
      <c r="AQ1044">
        <v>3</v>
      </c>
      <c r="AR1044" s="31">
        <v>5</v>
      </c>
      <c r="AS1044" s="6">
        <f t="shared" si="545"/>
        <v>20</v>
      </c>
      <c r="AT1044" s="6">
        <f t="shared" si="546"/>
        <v>-0.51789915767352035</v>
      </c>
      <c r="AU1044" s="6">
        <f t="shared" si="547"/>
        <v>-0.52688198111843199</v>
      </c>
      <c r="AV1044" s="6">
        <f t="shared" si="548"/>
        <v>-0.82934496931989354</v>
      </c>
      <c r="AW1044" s="6">
        <f t="shared" si="549"/>
        <v>-1.2620324046144913</v>
      </c>
      <c r="AX1044" s="6">
        <f t="shared" si="550"/>
        <v>-0.81754681637338489</v>
      </c>
      <c r="AY1044" s="6">
        <f t="shared" si="551"/>
        <v>1.459731357959388</v>
      </c>
      <c r="AZ1044" s="6"/>
      <c r="BA1044" s="6"/>
      <c r="BB1044" s="24">
        <f t="shared" si="552"/>
        <v>-0.41566232852338897</v>
      </c>
      <c r="BC1044" s="24">
        <f t="shared" si="559"/>
        <v>45.843376714766109</v>
      </c>
      <c r="BD1044" s="20">
        <f t="shared" si="553"/>
        <v>-2.0776168288550481</v>
      </c>
      <c r="BE1044" s="8">
        <f t="shared" si="543"/>
        <v>-0.51940420721376201</v>
      </c>
      <c r="BF1044" s="20">
        <f t="shared" si="544"/>
        <v>44.80595792786238</v>
      </c>
    </row>
    <row r="1045" spans="1:58" customFormat="1">
      <c r="A1045" s="34">
        <v>56871</v>
      </c>
      <c r="B1045" s="35">
        <v>43670.854166666664</v>
      </c>
      <c r="C1045" s="76" t="s">
        <v>6</v>
      </c>
      <c r="D1045" s="34">
        <v>4.3</v>
      </c>
      <c r="E1045" s="1">
        <f t="shared" si="529"/>
        <v>4.3</v>
      </c>
      <c r="F1045" s="34">
        <v>3</v>
      </c>
      <c r="G1045" s="1">
        <f t="shared" si="531"/>
        <v>3</v>
      </c>
      <c r="H1045" s="34">
        <v>3</v>
      </c>
      <c r="I1045" s="1">
        <f t="shared" si="532"/>
        <v>3</v>
      </c>
      <c r="J1045" s="30">
        <f t="shared" si="533"/>
        <v>1.8084318871512071</v>
      </c>
      <c r="K1045" s="30">
        <f t="shared" si="534"/>
        <v>1.8977396608226274</v>
      </c>
      <c r="L1045" s="30">
        <f t="shared" si="535"/>
        <v>-0.61026742897824293</v>
      </c>
      <c r="M1045" s="30">
        <f t="shared" si="536"/>
        <v>0.52095965530682276</v>
      </c>
      <c r="N1045" s="1"/>
      <c r="O1045" s="1"/>
      <c r="P1045" s="21">
        <f t="shared" si="537"/>
        <v>0.60281062905040239</v>
      </c>
      <c r="Q1045" s="21">
        <f t="shared" si="538"/>
        <v>56.028106290504027</v>
      </c>
      <c r="R1045" s="34">
        <v>3</v>
      </c>
      <c r="S1045" s="34">
        <v>3</v>
      </c>
      <c r="T1045" s="34">
        <v>18</v>
      </c>
      <c r="U1045" s="34">
        <v>6</v>
      </c>
      <c r="V1045" s="34">
        <v>6</v>
      </c>
      <c r="W1045" s="34">
        <v>2</v>
      </c>
      <c r="X1045" s="28">
        <f t="shared" si="539"/>
        <v>5</v>
      </c>
      <c r="Y1045" s="22">
        <f t="shared" si="540"/>
        <v>31.942999999999998</v>
      </c>
      <c r="Z1045" s="3"/>
      <c r="AA1045" s="22">
        <f t="shared" si="541"/>
        <v>0.58586541137554682</v>
      </c>
      <c r="AB1045" s="22">
        <f t="shared" si="542"/>
        <v>55.85865411375547</v>
      </c>
      <c r="AC1045" s="34">
        <v>4</v>
      </c>
      <c r="AD1045" s="79">
        <v>3</v>
      </c>
      <c r="AE1045" s="34">
        <f t="shared" si="554"/>
        <v>7</v>
      </c>
      <c r="AF1045" s="5">
        <f t="shared" si="555"/>
        <v>0.11348659462415214</v>
      </c>
      <c r="AG1045" s="5">
        <v>224</v>
      </c>
      <c r="AH1045" s="5">
        <f t="shared" si="560"/>
        <v>76</v>
      </c>
      <c r="AI1045" s="5">
        <f t="shared" si="556"/>
        <v>-2.5384139299324451</v>
      </c>
      <c r="AJ1045" s="17"/>
      <c r="AK1045" s="23">
        <f t="shared" si="557"/>
        <v>-1.2124636676541465</v>
      </c>
      <c r="AL1045" s="23">
        <f t="shared" si="558"/>
        <v>37.875363323458537</v>
      </c>
      <c r="AM1045">
        <v>3</v>
      </c>
      <c r="AN1045">
        <v>3</v>
      </c>
      <c r="AO1045">
        <v>3</v>
      </c>
      <c r="AP1045">
        <v>3</v>
      </c>
      <c r="AQ1045">
        <v>3</v>
      </c>
      <c r="AR1045" s="31">
        <v>5</v>
      </c>
      <c r="AS1045" s="6">
        <f t="shared" si="545"/>
        <v>20</v>
      </c>
      <c r="AT1045" s="6">
        <f t="shared" si="546"/>
        <v>-0.51789915767352035</v>
      </c>
      <c r="AU1045" s="6">
        <f t="shared" si="547"/>
        <v>-0.52688198111843199</v>
      </c>
      <c r="AV1045" s="6">
        <f t="shared" si="548"/>
        <v>-0.82934496931989354</v>
      </c>
      <c r="AW1045" s="6">
        <f t="shared" si="549"/>
        <v>-1.2620324046144913</v>
      </c>
      <c r="AX1045" s="6">
        <f t="shared" si="550"/>
        <v>-0.81754681637338489</v>
      </c>
      <c r="AY1045" s="6">
        <f t="shared" si="551"/>
        <v>1.459731357959388</v>
      </c>
      <c r="AZ1045" s="6"/>
      <c r="BA1045" s="6"/>
      <c r="BB1045" s="24">
        <f t="shared" si="552"/>
        <v>-0.41566232852338897</v>
      </c>
      <c r="BC1045" s="24">
        <f t="shared" si="559"/>
        <v>45.843376714766109</v>
      </c>
      <c r="BD1045" s="20">
        <f t="shared" si="553"/>
        <v>-0.43944995575158613</v>
      </c>
      <c r="BE1045" s="8">
        <f t="shared" si="543"/>
        <v>-0.10986248893789653</v>
      </c>
      <c r="BF1045" s="20">
        <f t="shared" si="544"/>
        <v>48.901375110621032</v>
      </c>
    </row>
    <row r="1046" spans="1:58" customFormat="1">
      <c r="A1046" s="34">
        <v>56871</v>
      </c>
      <c r="B1046" s="35">
        <v>43671.4375</v>
      </c>
      <c r="C1046" s="76" t="s">
        <v>8</v>
      </c>
      <c r="D1046" s="34">
        <v>1.5</v>
      </c>
      <c r="E1046" s="1">
        <f t="shared" si="529"/>
        <v>1.5</v>
      </c>
      <c r="F1046" s="34">
        <v>3</v>
      </c>
      <c r="G1046" s="1">
        <f t="shared" si="531"/>
        <v>3</v>
      </c>
      <c r="H1046" s="34">
        <v>3</v>
      </c>
      <c r="I1046" s="1">
        <f t="shared" si="532"/>
        <v>3</v>
      </c>
      <c r="J1046" s="30">
        <f t="shared" si="533"/>
        <v>-0.49718879930797488</v>
      </c>
      <c r="K1046" s="30">
        <f t="shared" si="534"/>
        <v>-0.40788102563655476</v>
      </c>
      <c r="L1046" s="30">
        <f t="shared" si="535"/>
        <v>-0.61026742897824293</v>
      </c>
      <c r="M1046" s="30">
        <f t="shared" si="536"/>
        <v>0.52095965530682276</v>
      </c>
      <c r="N1046" s="1"/>
      <c r="O1046" s="1"/>
      <c r="P1046" s="21">
        <f t="shared" si="537"/>
        <v>-0.16572959976932497</v>
      </c>
      <c r="Q1046" s="21">
        <f t="shared" si="538"/>
        <v>48.342704002306753</v>
      </c>
      <c r="R1046" s="34">
        <v>3</v>
      </c>
      <c r="S1046" s="34">
        <v>3</v>
      </c>
      <c r="T1046" s="34">
        <v>17</v>
      </c>
      <c r="U1046" s="34">
        <v>4</v>
      </c>
      <c r="V1046" s="34">
        <v>4</v>
      </c>
      <c r="W1046" s="34">
        <v>2</v>
      </c>
      <c r="X1046" s="28">
        <f t="shared" si="539"/>
        <v>5</v>
      </c>
      <c r="Y1046" s="22">
        <f t="shared" si="540"/>
        <v>27.286000000000001</v>
      </c>
      <c r="Z1046" s="3"/>
      <c r="AA1046" s="22">
        <f t="shared" si="541"/>
        <v>-1.6745705155255124E-2</v>
      </c>
      <c r="AB1046" s="22">
        <f t="shared" si="542"/>
        <v>49.832542948447447</v>
      </c>
      <c r="AC1046" s="34">
        <v>2</v>
      </c>
      <c r="AD1046" s="34">
        <v>3</v>
      </c>
      <c r="AE1046" s="34">
        <f t="shared" si="554"/>
        <v>5</v>
      </c>
      <c r="AF1046" s="5">
        <f t="shared" si="555"/>
        <v>-0.56156133370750683</v>
      </c>
      <c r="AG1046" s="5">
        <v>224</v>
      </c>
      <c r="AH1046" s="5">
        <f t="shared" si="560"/>
        <v>76</v>
      </c>
      <c r="AI1046" s="5">
        <f t="shared" si="556"/>
        <v>-2.5384139299324451</v>
      </c>
      <c r="AJ1046" s="17"/>
      <c r="AK1046" s="23">
        <f t="shared" si="557"/>
        <v>-1.5499876318199759</v>
      </c>
      <c r="AL1046" s="23">
        <f t="shared" si="558"/>
        <v>34.50012368180024</v>
      </c>
      <c r="AM1046">
        <v>3</v>
      </c>
      <c r="AN1046">
        <v>3</v>
      </c>
      <c r="AO1046">
        <v>3</v>
      </c>
      <c r="AP1046">
        <v>3</v>
      </c>
      <c r="AQ1046">
        <v>3</v>
      </c>
      <c r="AR1046" s="31">
        <v>3</v>
      </c>
      <c r="AS1046" s="6">
        <f t="shared" si="545"/>
        <v>18</v>
      </c>
      <c r="AT1046" s="6">
        <f t="shared" si="546"/>
        <v>-0.51789915767352035</v>
      </c>
      <c r="AU1046" s="6">
        <f t="shared" si="547"/>
        <v>-0.52688198111843199</v>
      </c>
      <c r="AV1046" s="6">
        <f t="shared" si="548"/>
        <v>-0.82934496931989354</v>
      </c>
      <c r="AW1046" s="6">
        <f t="shared" si="549"/>
        <v>-1.2620324046144913</v>
      </c>
      <c r="AX1046" s="6">
        <f t="shared" si="550"/>
        <v>-0.81754681637338489</v>
      </c>
      <c r="AY1046" s="6">
        <f t="shared" si="551"/>
        <v>-0.94861862185802748</v>
      </c>
      <c r="AZ1046" s="6"/>
      <c r="BA1046" s="6"/>
      <c r="BB1046" s="24">
        <f t="shared" si="552"/>
        <v>-0.81705399182629146</v>
      </c>
      <c r="BC1046" s="24">
        <f t="shared" si="559"/>
        <v>41.829460081737082</v>
      </c>
      <c r="BD1046" s="20">
        <f t="shared" si="553"/>
        <v>-2.5495169285708474</v>
      </c>
      <c r="BE1046" s="8">
        <f t="shared" si="543"/>
        <v>-0.63737923214271186</v>
      </c>
      <c r="BF1046" s="20">
        <f t="shared" si="544"/>
        <v>43.626207678572882</v>
      </c>
    </row>
    <row r="1047" spans="1:58" customFormat="1">
      <c r="A1047" s="34">
        <v>56871</v>
      </c>
      <c r="B1047" s="35">
        <v>43671.569444444445</v>
      </c>
      <c r="C1047" s="76" t="s">
        <v>4</v>
      </c>
      <c r="D1047" s="34">
        <v>1</v>
      </c>
      <c r="E1047" s="1">
        <f t="shared" si="529"/>
        <v>1</v>
      </c>
      <c r="F1047" s="34">
        <v>3</v>
      </c>
      <c r="G1047" s="1">
        <f t="shared" si="531"/>
        <v>3</v>
      </c>
      <c r="H1047" s="34">
        <v>0</v>
      </c>
      <c r="I1047" s="1">
        <f t="shared" si="532"/>
        <v>0</v>
      </c>
      <c r="J1047" s="30">
        <f t="shared" si="533"/>
        <v>-2.4219066290196651</v>
      </c>
      <c r="K1047" s="30">
        <f t="shared" si="534"/>
        <v>-0.81959900536140873</v>
      </c>
      <c r="L1047" s="30">
        <f t="shared" si="535"/>
        <v>-0.61026742897824293</v>
      </c>
      <c r="M1047" s="30">
        <f t="shared" si="536"/>
        <v>-0.99204019468001348</v>
      </c>
      <c r="N1047" s="1"/>
      <c r="O1047" s="1"/>
      <c r="P1047" s="21">
        <f t="shared" si="537"/>
        <v>-0.80730220967322175</v>
      </c>
      <c r="Q1047" s="21">
        <f t="shared" si="538"/>
        <v>41.926977903267783</v>
      </c>
      <c r="R1047" s="34">
        <v>3</v>
      </c>
      <c r="S1047" s="34">
        <v>3</v>
      </c>
      <c r="T1047" s="34">
        <v>15</v>
      </c>
      <c r="U1047" s="34">
        <v>3</v>
      </c>
      <c r="V1047" s="34">
        <v>3</v>
      </c>
      <c r="W1047" s="34">
        <v>3</v>
      </c>
      <c r="X1047" s="28">
        <f t="shared" si="539"/>
        <v>4</v>
      </c>
      <c r="Y1047" s="22">
        <f t="shared" si="540"/>
        <v>23.618999999999996</v>
      </c>
      <c r="Z1047" s="3"/>
      <c r="AA1047" s="22">
        <f t="shared" si="541"/>
        <v>-0.49125181731296513</v>
      </c>
      <c r="AB1047" s="22">
        <f t="shared" si="542"/>
        <v>45.087481826870345</v>
      </c>
      <c r="AC1047" s="34">
        <v>2</v>
      </c>
      <c r="AD1047" s="34">
        <v>3</v>
      </c>
      <c r="AE1047" s="34">
        <f t="shared" si="554"/>
        <v>5</v>
      </c>
      <c r="AF1047" s="5">
        <f t="shared" si="555"/>
        <v>-0.56156133370750683</v>
      </c>
      <c r="AG1047" s="5">
        <v>224</v>
      </c>
      <c r="AH1047" s="5">
        <f t="shared" si="560"/>
        <v>76</v>
      </c>
      <c r="AI1047" s="5">
        <f t="shared" si="556"/>
        <v>-2.5384139299324451</v>
      </c>
      <c r="AJ1047" s="17"/>
      <c r="AK1047" s="23">
        <f t="shared" si="557"/>
        <v>-1.5499876318199759</v>
      </c>
      <c r="AL1047" s="23">
        <f t="shared" si="558"/>
        <v>34.50012368180024</v>
      </c>
      <c r="AM1047">
        <v>3</v>
      </c>
      <c r="AN1047">
        <v>3</v>
      </c>
      <c r="AO1047">
        <v>3</v>
      </c>
      <c r="AP1047">
        <v>3</v>
      </c>
      <c r="AQ1047">
        <v>3</v>
      </c>
      <c r="AR1047" s="31">
        <v>3</v>
      </c>
      <c r="AS1047" s="6">
        <f t="shared" si="545"/>
        <v>18</v>
      </c>
      <c r="AT1047" s="6">
        <f t="shared" si="546"/>
        <v>-0.51789915767352035</v>
      </c>
      <c r="AU1047" s="6">
        <f t="shared" si="547"/>
        <v>-0.52688198111843199</v>
      </c>
      <c r="AV1047" s="6">
        <f t="shared" si="548"/>
        <v>-0.82934496931989354</v>
      </c>
      <c r="AW1047" s="6">
        <f t="shared" si="549"/>
        <v>-1.2620324046144913</v>
      </c>
      <c r="AX1047" s="6">
        <f t="shared" si="550"/>
        <v>-0.81754681637338489</v>
      </c>
      <c r="AY1047" s="6">
        <f t="shared" si="551"/>
        <v>-0.94861862185802748</v>
      </c>
      <c r="AZ1047" s="6"/>
      <c r="BA1047" s="6"/>
      <c r="BB1047" s="24">
        <f t="shared" si="552"/>
        <v>-0.81705399182629146</v>
      </c>
      <c r="BC1047" s="24">
        <f t="shared" si="559"/>
        <v>41.829460081737082</v>
      </c>
      <c r="BD1047" s="20">
        <f t="shared" si="553"/>
        <v>-3.6655956506324539</v>
      </c>
      <c r="BE1047" s="8">
        <f t="shared" si="543"/>
        <v>-0.91639891265811346</v>
      </c>
      <c r="BF1047" s="20">
        <f t="shared" si="544"/>
        <v>40.836010873418864</v>
      </c>
    </row>
    <row r="1048" spans="1:58" customFormat="1">
      <c r="A1048" s="34">
        <v>56871</v>
      </c>
      <c r="B1048" s="35">
        <v>43671.789583333331</v>
      </c>
      <c r="C1048" s="76" t="s">
        <v>5</v>
      </c>
      <c r="D1048" s="34">
        <v>1</v>
      </c>
      <c r="E1048" s="1">
        <f t="shared" si="529"/>
        <v>1</v>
      </c>
      <c r="F1048" s="34">
        <v>3</v>
      </c>
      <c r="G1048" s="1">
        <f t="shared" si="531"/>
        <v>3</v>
      </c>
      <c r="H1048" s="34">
        <v>0</v>
      </c>
      <c r="I1048" s="1">
        <f t="shared" si="532"/>
        <v>0</v>
      </c>
      <c r="J1048" s="30">
        <f t="shared" si="533"/>
        <v>-2.4219066290196651</v>
      </c>
      <c r="K1048" s="30">
        <f t="shared" si="534"/>
        <v>-0.81959900536140873</v>
      </c>
      <c r="L1048" s="30">
        <f t="shared" si="535"/>
        <v>-0.61026742897824293</v>
      </c>
      <c r="M1048" s="30">
        <f t="shared" si="536"/>
        <v>-0.99204019468001348</v>
      </c>
      <c r="N1048" s="1"/>
      <c r="O1048" s="1"/>
      <c r="P1048" s="21">
        <f t="shared" si="537"/>
        <v>-0.80730220967322175</v>
      </c>
      <c r="Q1048" s="21">
        <f t="shared" si="538"/>
        <v>41.926977903267783</v>
      </c>
      <c r="R1048" s="34">
        <v>3</v>
      </c>
      <c r="S1048" s="34">
        <v>3</v>
      </c>
      <c r="T1048" s="34">
        <v>15</v>
      </c>
      <c r="U1048" s="34">
        <v>3</v>
      </c>
      <c r="V1048" s="34">
        <v>3</v>
      </c>
      <c r="W1048" s="34">
        <v>3</v>
      </c>
      <c r="X1048" s="28">
        <f t="shared" si="539"/>
        <v>4</v>
      </c>
      <c r="Y1048" s="22">
        <f t="shared" si="540"/>
        <v>23.618999999999996</v>
      </c>
      <c r="Z1048" s="3"/>
      <c r="AA1048" s="22">
        <f t="shared" si="541"/>
        <v>-0.49125181731296513</v>
      </c>
      <c r="AB1048" s="22">
        <f t="shared" si="542"/>
        <v>45.087481826870345</v>
      </c>
      <c r="AC1048" s="34">
        <v>2</v>
      </c>
      <c r="AD1048" s="34">
        <v>3</v>
      </c>
      <c r="AE1048" s="34">
        <f t="shared" si="554"/>
        <v>5</v>
      </c>
      <c r="AF1048" s="5">
        <f t="shared" si="555"/>
        <v>-0.56156133370750683</v>
      </c>
      <c r="AG1048" s="5">
        <v>224</v>
      </c>
      <c r="AH1048" s="5">
        <f t="shared" si="560"/>
        <v>76</v>
      </c>
      <c r="AI1048" s="5">
        <f t="shared" si="556"/>
        <v>-2.5384139299324451</v>
      </c>
      <c r="AJ1048" s="17"/>
      <c r="AK1048" s="23">
        <f t="shared" si="557"/>
        <v>-1.5499876318199759</v>
      </c>
      <c r="AL1048" s="23">
        <f t="shared" si="558"/>
        <v>34.50012368180024</v>
      </c>
      <c r="AM1048">
        <v>3</v>
      </c>
      <c r="AN1048">
        <v>3</v>
      </c>
      <c r="AO1048">
        <v>3</v>
      </c>
      <c r="AP1048">
        <v>3</v>
      </c>
      <c r="AQ1048">
        <v>3</v>
      </c>
      <c r="AR1048" s="31">
        <v>3</v>
      </c>
      <c r="AS1048" s="6">
        <f t="shared" si="545"/>
        <v>18</v>
      </c>
      <c r="AT1048" s="6">
        <f t="shared" si="546"/>
        <v>-0.51789915767352035</v>
      </c>
      <c r="AU1048" s="6">
        <f t="shared" si="547"/>
        <v>-0.52688198111843199</v>
      </c>
      <c r="AV1048" s="6">
        <f t="shared" si="548"/>
        <v>-0.82934496931989354</v>
      </c>
      <c r="AW1048" s="6">
        <f t="shared" si="549"/>
        <v>-1.2620324046144913</v>
      </c>
      <c r="AX1048" s="6">
        <f t="shared" si="550"/>
        <v>-0.81754681637338489</v>
      </c>
      <c r="AY1048" s="6">
        <f t="shared" si="551"/>
        <v>-0.94861862185802748</v>
      </c>
      <c r="AZ1048" s="6"/>
      <c r="BA1048" s="6"/>
      <c r="BB1048" s="24">
        <f t="shared" si="552"/>
        <v>-0.81705399182629146</v>
      </c>
      <c r="BC1048" s="24">
        <f t="shared" si="559"/>
        <v>41.829460081737082</v>
      </c>
      <c r="BD1048" s="20">
        <f t="shared" si="553"/>
        <v>-3.6655956506324539</v>
      </c>
      <c r="BE1048" s="8">
        <f t="shared" si="543"/>
        <v>-0.91639891265811346</v>
      </c>
      <c r="BF1048" s="20">
        <f t="shared" si="544"/>
        <v>40.836010873418864</v>
      </c>
    </row>
    <row r="1049" spans="1:58" customFormat="1">
      <c r="A1049" s="34">
        <v>56871</v>
      </c>
      <c r="B1049" s="35">
        <v>43671.854166666664</v>
      </c>
      <c r="C1049" s="76" t="s">
        <v>6</v>
      </c>
      <c r="D1049" s="34">
        <v>2.2999999999999998</v>
      </c>
      <c r="E1049" s="1">
        <f t="shared" si="529"/>
        <v>2.2999999999999998</v>
      </c>
      <c r="F1049" s="34">
        <v>3</v>
      </c>
      <c r="G1049" s="1">
        <f t="shared" si="531"/>
        <v>3</v>
      </c>
      <c r="H1049" s="34">
        <v>3</v>
      </c>
      <c r="I1049" s="1">
        <f t="shared" si="532"/>
        <v>3</v>
      </c>
      <c r="J1049" s="30">
        <f t="shared" si="533"/>
        <v>0.16155996825179131</v>
      </c>
      <c r="K1049" s="30">
        <f t="shared" si="534"/>
        <v>0.25086774192321148</v>
      </c>
      <c r="L1049" s="30">
        <f t="shared" si="535"/>
        <v>-0.61026742897824293</v>
      </c>
      <c r="M1049" s="30">
        <f t="shared" si="536"/>
        <v>0.52095965530682276</v>
      </c>
      <c r="N1049" s="1"/>
      <c r="O1049" s="1"/>
      <c r="P1049" s="21">
        <f t="shared" si="537"/>
        <v>5.38533227505971E-2</v>
      </c>
      <c r="Q1049" s="21">
        <f t="shared" si="538"/>
        <v>50.538533227505972</v>
      </c>
      <c r="R1049" s="34">
        <v>3</v>
      </c>
      <c r="S1049" s="34">
        <v>3</v>
      </c>
      <c r="T1049" s="34">
        <v>17</v>
      </c>
      <c r="U1049" s="34">
        <v>4</v>
      </c>
      <c r="V1049" s="34">
        <v>4</v>
      </c>
      <c r="W1049" s="34">
        <v>2</v>
      </c>
      <c r="X1049" s="28">
        <f t="shared" si="539"/>
        <v>5</v>
      </c>
      <c r="Y1049" s="22">
        <f t="shared" si="540"/>
        <v>27.286000000000001</v>
      </c>
      <c r="Z1049" s="3"/>
      <c r="AA1049" s="22">
        <f t="shared" si="541"/>
        <v>-1.6745705155255124E-2</v>
      </c>
      <c r="AB1049" s="22">
        <f t="shared" si="542"/>
        <v>49.832542948447447</v>
      </c>
      <c r="AC1049" s="34">
        <v>2</v>
      </c>
      <c r="AD1049" s="34">
        <v>3</v>
      </c>
      <c r="AE1049" s="34">
        <f t="shared" si="554"/>
        <v>5</v>
      </c>
      <c r="AF1049" s="5">
        <f t="shared" si="555"/>
        <v>-0.56156133370750683</v>
      </c>
      <c r="AG1049" s="5">
        <v>224</v>
      </c>
      <c r="AH1049" s="5">
        <f t="shared" si="560"/>
        <v>76</v>
      </c>
      <c r="AI1049" s="5">
        <f t="shared" si="556"/>
        <v>-2.5384139299324451</v>
      </c>
      <c r="AJ1049" s="17"/>
      <c r="AK1049" s="23">
        <f t="shared" si="557"/>
        <v>-1.5499876318199759</v>
      </c>
      <c r="AL1049" s="23">
        <f t="shared" si="558"/>
        <v>34.50012368180024</v>
      </c>
      <c r="AM1049">
        <v>3</v>
      </c>
      <c r="AN1049">
        <v>3</v>
      </c>
      <c r="AO1049">
        <v>3</v>
      </c>
      <c r="AP1049">
        <v>3</v>
      </c>
      <c r="AQ1049">
        <v>3</v>
      </c>
      <c r="AR1049" s="31">
        <v>3</v>
      </c>
      <c r="AS1049" s="6">
        <f t="shared" si="545"/>
        <v>18</v>
      </c>
      <c r="AT1049" s="6">
        <f t="shared" si="546"/>
        <v>-0.51789915767352035</v>
      </c>
      <c r="AU1049" s="6">
        <f t="shared" si="547"/>
        <v>-0.52688198111843199</v>
      </c>
      <c r="AV1049" s="6">
        <f t="shared" si="548"/>
        <v>-0.82934496931989354</v>
      </c>
      <c r="AW1049" s="6">
        <f t="shared" si="549"/>
        <v>-1.2620324046144913</v>
      </c>
      <c r="AX1049" s="6">
        <f t="shared" si="550"/>
        <v>-0.81754681637338489</v>
      </c>
      <c r="AY1049" s="6">
        <f t="shared" si="551"/>
        <v>-0.94861862185802748</v>
      </c>
      <c r="AZ1049" s="6"/>
      <c r="BA1049" s="6"/>
      <c r="BB1049" s="24">
        <f t="shared" si="552"/>
        <v>-0.81705399182629146</v>
      </c>
      <c r="BC1049" s="24">
        <f t="shared" si="559"/>
        <v>41.829460081737082</v>
      </c>
      <c r="BD1049" s="20">
        <f t="shared" si="553"/>
        <v>-2.3299340060509253</v>
      </c>
      <c r="BE1049" s="8">
        <f t="shared" si="543"/>
        <v>-0.58248350151273132</v>
      </c>
      <c r="BF1049" s="20">
        <f t="shared" si="544"/>
        <v>44.175164984872687</v>
      </c>
    </row>
    <row r="1050" spans="1:58" customFormat="1">
      <c r="A1050" s="34">
        <v>56871</v>
      </c>
      <c r="B1050" s="35">
        <v>43672.4375</v>
      </c>
      <c r="C1050" s="76" t="s">
        <v>9</v>
      </c>
      <c r="D1050" s="34">
        <v>1.3</v>
      </c>
      <c r="E1050" s="1">
        <f t="shared" si="529"/>
        <v>1.3</v>
      </c>
      <c r="F1050" s="34">
        <v>3</v>
      </c>
      <c r="G1050" s="1">
        <f t="shared" si="531"/>
        <v>3</v>
      </c>
      <c r="H1050" s="34">
        <v>0</v>
      </c>
      <c r="I1050" s="1">
        <f t="shared" si="532"/>
        <v>0</v>
      </c>
      <c r="J1050" s="30">
        <f t="shared" si="533"/>
        <v>-2.1748758411847531</v>
      </c>
      <c r="K1050" s="30">
        <f t="shared" si="534"/>
        <v>-0.57256821752649634</v>
      </c>
      <c r="L1050" s="30">
        <f t="shared" si="535"/>
        <v>-0.61026742897824293</v>
      </c>
      <c r="M1050" s="30">
        <f t="shared" si="536"/>
        <v>-0.99204019468001348</v>
      </c>
      <c r="N1050" s="1"/>
      <c r="O1050" s="1"/>
      <c r="P1050" s="21">
        <f t="shared" si="537"/>
        <v>-0.72495861372825099</v>
      </c>
      <c r="Q1050" s="21">
        <f t="shared" si="538"/>
        <v>42.750413862717494</v>
      </c>
      <c r="R1050" s="34">
        <v>3</v>
      </c>
      <c r="S1050" s="34">
        <v>3</v>
      </c>
      <c r="T1050" s="34">
        <v>15</v>
      </c>
      <c r="U1050" s="34">
        <v>3</v>
      </c>
      <c r="V1050" s="34">
        <v>3</v>
      </c>
      <c r="W1050" s="34">
        <v>3</v>
      </c>
      <c r="X1050" s="28">
        <f t="shared" si="539"/>
        <v>4</v>
      </c>
      <c r="Y1050" s="22">
        <f t="shared" si="540"/>
        <v>23.618999999999996</v>
      </c>
      <c r="Z1050" s="3"/>
      <c r="AA1050" s="22">
        <f t="shared" si="541"/>
        <v>-0.49125181731296513</v>
      </c>
      <c r="AB1050" s="22">
        <f t="shared" si="542"/>
        <v>45.087481826870345</v>
      </c>
      <c r="AC1050" s="34">
        <v>0</v>
      </c>
      <c r="AD1050" s="34">
        <v>2</v>
      </c>
      <c r="AE1050" s="34">
        <f t="shared" si="554"/>
        <v>2</v>
      </c>
      <c r="AF1050" s="5">
        <f t="shared" si="555"/>
        <v>-1.5741332262049952</v>
      </c>
      <c r="AG1050" s="5">
        <v>224</v>
      </c>
      <c r="AH1050" s="5">
        <f t="shared" si="560"/>
        <v>76</v>
      </c>
      <c r="AI1050" s="5">
        <f t="shared" si="556"/>
        <v>-2.5384139299324451</v>
      </c>
      <c r="AJ1050" s="17"/>
      <c r="AK1050" s="23">
        <f t="shared" si="557"/>
        <v>-2.05627357806872</v>
      </c>
      <c r="AL1050" s="23">
        <f t="shared" si="558"/>
        <v>29.437264219312802</v>
      </c>
      <c r="AM1050">
        <v>4</v>
      </c>
      <c r="AN1050">
        <v>4</v>
      </c>
      <c r="AO1050">
        <v>3</v>
      </c>
      <c r="AP1050">
        <v>3</v>
      </c>
      <c r="AQ1050">
        <v>3</v>
      </c>
      <c r="AR1050" s="31">
        <v>2</v>
      </c>
      <c r="AS1050" s="6">
        <f t="shared" si="545"/>
        <v>19</v>
      </c>
      <c r="AT1050" s="6">
        <f t="shared" si="546"/>
        <v>0.62983474426353547</v>
      </c>
      <c r="AU1050" s="6">
        <f t="shared" si="547"/>
        <v>0.56903253960790645</v>
      </c>
      <c r="AV1050" s="6">
        <f t="shared" si="548"/>
        <v>-0.82934496931989354</v>
      </c>
      <c r="AW1050" s="6">
        <f t="shared" si="549"/>
        <v>-1.2620324046144913</v>
      </c>
      <c r="AX1050" s="6">
        <f t="shared" si="550"/>
        <v>-0.81754681637338489</v>
      </c>
      <c r="AY1050" s="6">
        <f t="shared" si="551"/>
        <v>-2.1527936117667354</v>
      </c>
      <c r="AZ1050" s="6"/>
      <c r="BA1050" s="6"/>
      <c r="BB1050" s="24">
        <f t="shared" si="552"/>
        <v>-0.64380841970051061</v>
      </c>
      <c r="BC1050" s="24">
        <f t="shared" si="559"/>
        <v>43.561915802994896</v>
      </c>
      <c r="BD1050" s="20">
        <f t="shared" si="553"/>
        <v>-3.916292428810447</v>
      </c>
      <c r="BE1050" s="8">
        <f t="shared" si="543"/>
        <v>-0.97907310720261176</v>
      </c>
      <c r="BF1050" s="20">
        <f t="shared" si="544"/>
        <v>40.209268927973881</v>
      </c>
    </row>
    <row r="1051" spans="1:58" customFormat="1">
      <c r="A1051" s="34">
        <v>56871</v>
      </c>
      <c r="B1051" s="35">
        <v>43672.581250000003</v>
      </c>
      <c r="C1051" s="76" t="s">
        <v>4</v>
      </c>
      <c r="D1051" s="34">
        <v>1.3</v>
      </c>
      <c r="E1051" s="1">
        <f t="shared" si="529"/>
        <v>1.3</v>
      </c>
      <c r="F1051" s="34">
        <v>3</v>
      </c>
      <c r="G1051" s="1">
        <f t="shared" si="531"/>
        <v>3</v>
      </c>
      <c r="H1051" s="34">
        <v>0</v>
      </c>
      <c r="I1051" s="1">
        <f t="shared" si="532"/>
        <v>0</v>
      </c>
      <c r="J1051" s="30">
        <f t="shared" si="533"/>
        <v>-2.1748758411847531</v>
      </c>
      <c r="K1051" s="30">
        <f t="shared" si="534"/>
        <v>-0.57256821752649634</v>
      </c>
      <c r="L1051" s="30">
        <f t="shared" si="535"/>
        <v>-0.61026742897824293</v>
      </c>
      <c r="M1051" s="30">
        <f t="shared" si="536"/>
        <v>-0.99204019468001348</v>
      </c>
      <c r="N1051" s="1"/>
      <c r="O1051" s="1"/>
      <c r="P1051" s="21">
        <f t="shared" si="537"/>
        <v>-0.72495861372825099</v>
      </c>
      <c r="Q1051" s="21">
        <f t="shared" si="538"/>
        <v>42.750413862717494</v>
      </c>
      <c r="R1051" s="37">
        <v>3</v>
      </c>
      <c r="S1051" s="37">
        <v>3</v>
      </c>
      <c r="T1051" s="34">
        <v>8</v>
      </c>
      <c r="U1051" s="34">
        <v>2</v>
      </c>
      <c r="V1051" s="34">
        <v>2</v>
      </c>
      <c r="W1051" s="34">
        <v>1</v>
      </c>
      <c r="X1051" s="28">
        <f t="shared" si="539"/>
        <v>6</v>
      </c>
      <c r="Y1051" s="22">
        <f t="shared" si="540"/>
        <v>14.572000000000001</v>
      </c>
      <c r="Z1051" s="3"/>
      <c r="AA1051" s="22">
        <f t="shared" si="541"/>
        <v>-1.661924518892129</v>
      </c>
      <c r="AB1051" s="22">
        <f t="shared" si="542"/>
        <v>33.38075481107871</v>
      </c>
      <c r="AC1051" s="34">
        <v>0</v>
      </c>
      <c r="AD1051" s="34">
        <v>2</v>
      </c>
      <c r="AE1051" s="34">
        <f t="shared" si="554"/>
        <v>2</v>
      </c>
      <c r="AF1051" s="5">
        <f t="shared" si="555"/>
        <v>-1.5741332262049952</v>
      </c>
      <c r="AG1051" s="5">
        <v>224</v>
      </c>
      <c r="AH1051" s="5">
        <f t="shared" si="560"/>
        <v>76</v>
      </c>
      <c r="AI1051" s="5">
        <f t="shared" si="556"/>
        <v>-2.5384139299324451</v>
      </c>
      <c r="AJ1051" s="17"/>
      <c r="AK1051" s="23">
        <f t="shared" si="557"/>
        <v>-2.05627357806872</v>
      </c>
      <c r="AL1051" s="23">
        <f t="shared" si="558"/>
        <v>29.437264219312802</v>
      </c>
      <c r="AM1051">
        <v>4</v>
      </c>
      <c r="AN1051">
        <v>4</v>
      </c>
      <c r="AO1051">
        <v>3</v>
      </c>
      <c r="AP1051">
        <v>3</v>
      </c>
      <c r="AQ1051">
        <v>3</v>
      </c>
      <c r="AR1051" s="31">
        <v>2</v>
      </c>
      <c r="AS1051" s="6">
        <f t="shared" si="545"/>
        <v>19</v>
      </c>
      <c r="AT1051" s="6">
        <f t="shared" si="546"/>
        <v>0.62983474426353547</v>
      </c>
      <c r="AU1051" s="6">
        <f t="shared" si="547"/>
        <v>0.56903253960790645</v>
      </c>
      <c r="AV1051" s="6">
        <f t="shared" si="548"/>
        <v>-0.82934496931989354</v>
      </c>
      <c r="AW1051" s="6">
        <f t="shared" si="549"/>
        <v>-1.2620324046144913</v>
      </c>
      <c r="AX1051" s="6">
        <f t="shared" si="550"/>
        <v>-0.81754681637338489</v>
      </c>
      <c r="AY1051" s="6">
        <f t="shared" si="551"/>
        <v>-2.1527936117667354</v>
      </c>
      <c r="AZ1051" s="6"/>
      <c r="BA1051" s="6"/>
      <c r="BB1051" s="24">
        <f t="shared" si="552"/>
        <v>-0.64380841970051061</v>
      </c>
      <c r="BC1051" s="24">
        <f t="shared" si="559"/>
        <v>43.561915802994896</v>
      </c>
      <c r="BD1051" s="20">
        <f t="shared" si="553"/>
        <v>-5.0869651303896113</v>
      </c>
      <c r="BE1051" s="8">
        <f t="shared" si="543"/>
        <v>-1.2717412825974028</v>
      </c>
      <c r="BF1051" s="20">
        <f t="shared" si="544"/>
        <v>37.28258717402597</v>
      </c>
    </row>
    <row r="1052" spans="1:58" customFormat="1">
      <c r="A1052" s="34">
        <v>56871</v>
      </c>
      <c r="B1052" s="35">
        <v>43672.728472222225</v>
      </c>
      <c r="C1052" s="76" t="s">
        <v>5</v>
      </c>
      <c r="D1052" s="34">
        <v>1.3</v>
      </c>
      <c r="E1052" s="1">
        <f t="shared" si="529"/>
        <v>1.3</v>
      </c>
      <c r="F1052" s="34">
        <v>3</v>
      </c>
      <c r="G1052" s="1">
        <f t="shared" si="531"/>
        <v>3</v>
      </c>
      <c r="H1052" s="34">
        <v>0</v>
      </c>
      <c r="I1052" s="1">
        <f t="shared" si="532"/>
        <v>0</v>
      </c>
      <c r="J1052" s="30">
        <f t="shared" si="533"/>
        <v>-2.1748758411847531</v>
      </c>
      <c r="K1052" s="30">
        <f t="shared" si="534"/>
        <v>-0.57256821752649634</v>
      </c>
      <c r="L1052" s="30">
        <f t="shared" si="535"/>
        <v>-0.61026742897824293</v>
      </c>
      <c r="M1052" s="30">
        <f t="shared" si="536"/>
        <v>-0.99204019468001348</v>
      </c>
      <c r="N1052" s="1"/>
      <c r="O1052" s="1"/>
      <c r="P1052" s="21">
        <f t="shared" si="537"/>
        <v>-0.72495861372825099</v>
      </c>
      <c r="Q1052" s="21">
        <f t="shared" si="538"/>
        <v>42.750413862717494</v>
      </c>
      <c r="R1052" s="34">
        <v>3</v>
      </c>
      <c r="S1052" s="34">
        <v>3</v>
      </c>
      <c r="T1052" s="34">
        <v>17</v>
      </c>
      <c r="U1052" s="34">
        <v>5</v>
      </c>
      <c r="V1052" s="34">
        <v>5</v>
      </c>
      <c r="W1052" s="34">
        <v>2</v>
      </c>
      <c r="X1052" s="28">
        <f t="shared" si="539"/>
        <v>5</v>
      </c>
      <c r="Y1052" s="22">
        <f t="shared" si="540"/>
        <v>29.12</v>
      </c>
      <c r="Z1052" s="3"/>
      <c r="AA1052" s="22">
        <f t="shared" si="541"/>
        <v>0.22057205042075761</v>
      </c>
      <c r="AB1052" s="22">
        <f t="shared" si="542"/>
        <v>52.205720504207576</v>
      </c>
      <c r="AC1052" s="34">
        <v>0</v>
      </c>
      <c r="AD1052" s="34">
        <v>2</v>
      </c>
      <c r="AE1052" s="34">
        <f t="shared" si="554"/>
        <v>2</v>
      </c>
      <c r="AF1052" s="5">
        <f t="shared" si="555"/>
        <v>-1.5741332262049952</v>
      </c>
      <c r="AG1052" s="5">
        <v>224</v>
      </c>
      <c r="AH1052" s="5">
        <f t="shared" si="560"/>
        <v>76</v>
      </c>
      <c r="AI1052" s="5">
        <f t="shared" si="556"/>
        <v>-2.5384139299324451</v>
      </c>
      <c r="AJ1052" s="17"/>
      <c r="AK1052" s="23">
        <f t="shared" si="557"/>
        <v>-2.05627357806872</v>
      </c>
      <c r="AL1052" s="23">
        <f t="shared" si="558"/>
        <v>29.437264219312802</v>
      </c>
      <c r="AM1052">
        <v>4</v>
      </c>
      <c r="AN1052">
        <v>4</v>
      </c>
      <c r="AO1052">
        <v>3</v>
      </c>
      <c r="AP1052">
        <v>3</v>
      </c>
      <c r="AQ1052">
        <v>3</v>
      </c>
      <c r="AR1052" s="31">
        <v>2</v>
      </c>
      <c r="AS1052" s="6">
        <f t="shared" si="545"/>
        <v>19</v>
      </c>
      <c r="AT1052" s="6">
        <f t="shared" si="546"/>
        <v>0.62983474426353547</v>
      </c>
      <c r="AU1052" s="6">
        <f t="shared" si="547"/>
        <v>0.56903253960790645</v>
      </c>
      <c r="AV1052" s="6">
        <f t="shared" si="548"/>
        <v>-0.82934496931989354</v>
      </c>
      <c r="AW1052" s="6">
        <f t="shared" si="549"/>
        <v>-1.2620324046144913</v>
      </c>
      <c r="AX1052" s="6">
        <f t="shared" si="550"/>
        <v>-0.81754681637338489</v>
      </c>
      <c r="AY1052" s="6">
        <f t="shared" si="551"/>
        <v>-2.1527936117667354</v>
      </c>
      <c r="AZ1052" s="6"/>
      <c r="BA1052" s="6"/>
      <c r="BB1052" s="24">
        <f t="shared" si="552"/>
        <v>-0.64380841970051061</v>
      </c>
      <c r="BC1052" s="24">
        <f t="shared" si="559"/>
        <v>43.561915802994896</v>
      </c>
      <c r="BD1052" s="20">
        <f t="shared" si="553"/>
        <v>-3.2044685610767241</v>
      </c>
      <c r="BE1052" s="8">
        <f t="shared" si="543"/>
        <v>-0.80111714026918102</v>
      </c>
      <c r="BF1052" s="20">
        <f t="shared" si="544"/>
        <v>41.988828597308192</v>
      </c>
    </row>
    <row r="1053" spans="1:58" customFormat="1">
      <c r="A1053" s="34">
        <v>56871</v>
      </c>
      <c r="B1053" s="35">
        <v>43672.854166666664</v>
      </c>
      <c r="C1053" s="76" t="s">
        <v>6</v>
      </c>
      <c r="D1053" s="34">
        <v>1.3</v>
      </c>
      <c r="E1053" s="1">
        <f t="shared" si="529"/>
        <v>1.3</v>
      </c>
      <c r="F1053" s="34">
        <v>3</v>
      </c>
      <c r="G1053" s="1">
        <f t="shared" si="531"/>
        <v>3</v>
      </c>
      <c r="H1053" s="34">
        <v>0</v>
      </c>
      <c r="I1053" s="1">
        <f t="shared" si="532"/>
        <v>0</v>
      </c>
      <c r="J1053" s="30">
        <f t="shared" si="533"/>
        <v>-2.1748758411847531</v>
      </c>
      <c r="K1053" s="30">
        <f t="shared" si="534"/>
        <v>-0.57256821752649634</v>
      </c>
      <c r="L1053" s="30">
        <f t="shared" si="535"/>
        <v>-0.61026742897824293</v>
      </c>
      <c r="M1053" s="30">
        <f t="shared" si="536"/>
        <v>-0.99204019468001348</v>
      </c>
      <c r="N1053" s="1"/>
      <c r="O1053" s="1"/>
      <c r="P1053" s="21">
        <f t="shared" si="537"/>
        <v>-0.72495861372825099</v>
      </c>
      <c r="Q1053" s="21">
        <f t="shared" si="538"/>
        <v>42.750413862717494</v>
      </c>
      <c r="R1053" s="34">
        <v>3</v>
      </c>
      <c r="S1053" s="34">
        <v>3</v>
      </c>
      <c r="T1053" s="34">
        <v>15</v>
      </c>
      <c r="U1053" s="34">
        <v>5</v>
      </c>
      <c r="V1053" s="34">
        <v>4</v>
      </c>
      <c r="W1053" s="34">
        <v>2</v>
      </c>
      <c r="X1053" s="28">
        <f t="shared" si="539"/>
        <v>5</v>
      </c>
      <c r="Y1053" s="22">
        <f t="shared" si="540"/>
        <v>26.21</v>
      </c>
      <c r="Z1053" s="3"/>
      <c r="AA1053" s="22">
        <f t="shared" si="541"/>
        <v>-0.15597902303954622</v>
      </c>
      <c r="AB1053" s="22">
        <f t="shared" si="542"/>
        <v>48.440209769604536</v>
      </c>
      <c r="AC1053" s="34">
        <v>0</v>
      </c>
      <c r="AD1053" s="34">
        <v>2</v>
      </c>
      <c r="AE1053" s="34">
        <f t="shared" si="554"/>
        <v>2</v>
      </c>
      <c r="AF1053" s="5">
        <f t="shared" si="555"/>
        <v>-1.5741332262049952</v>
      </c>
      <c r="AG1053" s="5">
        <v>224</v>
      </c>
      <c r="AH1053" s="5">
        <f t="shared" si="560"/>
        <v>76</v>
      </c>
      <c r="AI1053" s="5">
        <f t="shared" si="556"/>
        <v>-2.5384139299324451</v>
      </c>
      <c r="AJ1053" s="17"/>
      <c r="AK1053" s="23">
        <f t="shared" si="557"/>
        <v>-2.05627357806872</v>
      </c>
      <c r="AL1053" s="23">
        <f t="shared" si="558"/>
        <v>29.437264219312802</v>
      </c>
      <c r="AM1053">
        <v>4</v>
      </c>
      <c r="AN1053">
        <v>4</v>
      </c>
      <c r="AO1053">
        <v>3</v>
      </c>
      <c r="AP1053">
        <v>3</v>
      </c>
      <c r="AQ1053">
        <v>3</v>
      </c>
      <c r="AR1053" s="31">
        <v>2</v>
      </c>
      <c r="AS1053" s="6">
        <f t="shared" si="545"/>
        <v>19</v>
      </c>
      <c r="AT1053" s="6">
        <f t="shared" si="546"/>
        <v>0.62983474426353547</v>
      </c>
      <c r="AU1053" s="6">
        <f t="shared" si="547"/>
        <v>0.56903253960790645</v>
      </c>
      <c r="AV1053" s="6">
        <f t="shared" si="548"/>
        <v>-0.82934496931989354</v>
      </c>
      <c r="AW1053" s="6">
        <f t="shared" si="549"/>
        <v>-1.2620324046144913</v>
      </c>
      <c r="AX1053" s="6">
        <f t="shared" si="550"/>
        <v>-0.81754681637338489</v>
      </c>
      <c r="AY1053" s="6">
        <f t="shared" si="551"/>
        <v>-2.1527936117667354</v>
      </c>
      <c r="AZ1053" s="6"/>
      <c r="BA1053" s="6"/>
      <c r="BB1053" s="24">
        <f t="shared" si="552"/>
        <v>-0.64380841970051061</v>
      </c>
      <c r="BC1053" s="24">
        <f t="shared" si="559"/>
        <v>43.561915802994896</v>
      </c>
      <c r="BD1053" s="20">
        <f t="shared" si="553"/>
        <v>-3.5810196345370278</v>
      </c>
      <c r="BE1053" s="8">
        <f t="shared" si="543"/>
        <v>-0.89525490863425694</v>
      </c>
      <c r="BF1053" s="20">
        <f t="shared" si="544"/>
        <v>41.047450913657428</v>
      </c>
    </row>
    <row r="1054" spans="1:58" customFormat="1">
      <c r="A1054" s="34">
        <v>56871</v>
      </c>
      <c r="B1054" s="35">
        <v>43673.4375</v>
      </c>
      <c r="C1054" s="76" t="s">
        <v>10</v>
      </c>
      <c r="D1054" s="34">
        <v>1.3</v>
      </c>
      <c r="E1054" s="1">
        <f t="shared" si="529"/>
        <v>1.3</v>
      </c>
      <c r="F1054" s="34">
        <v>3</v>
      </c>
      <c r="G1054" s="1">
        <f t="shared" si="531"/>
        <v>3</v>
      </c>
      <c r="H1054" s="34">
        <v>0</v>
      </c>
      <c r="I1054" s="1">
        <f t="shared" si="532"/>
        <v>0</v>
      </c>
      <c r="J1054" s="30">
        <f t="shared" si="533"/>
        <v>-2.1748758411847531</v>
      </c>
      <c r="K1054" s="30">
        <f t="shared" si="534"/>
        <v>-0.57256821752649634</v>
      </c>
      <c r="L1054" s="30">
        <f t="shared" si="535"/>
        <v>-0.61026742897824293</v>
      </c>
      <c r="M1054" s="30">
        <f t="shared" si="536"/>
        <v>-0.99204019468001348</v>
      </c>
      <c r="N1054" s="1"/>
      <c r="O1054" s="1"/>
      <c r="P1054" s="21">
        <f t="shared" si="537"/>
        <v>-0.72495861372825099</v>
      </c>
      <c r="Q1054" s="21">
        <f t="shared" si="538"/>
        <v>42.750413862717494</v>
      </c>
      <c r="R1054" s="34">
        <v>3</v>
      </c>
      <c r="S1054" s="34">
        <v>3</v>
      </c>
      <c r="T1054" s="34">
        <v>15</v>
      </c>
      <c r="U1054" s="34">
        <v>5</v>
      </c>
      <c r="V1054" s="34">
        <v>4</v>
      </c>
      <c r="W1054" s="34">
        <v>2</v>
      </c>
      <c r="X1054" s="28">
        <f t="shared" si="539"/>
        <v>5</v>
      </c>
      <c r="Y1054" s="22">
        <f t="shared" si="540"/>
        <v>26.21</v>
      </c>
      <c r="Z1054" s="3"/>
      <c r="AA1054" s="22">
        <f t="shared" si="541"/>
        <v>-0.15597902303954622</v>
      </c>
      <c r="AB1054" s="22">
        <f t="shared" si="542"/>
        <v>48.440209769604536</v>
      </c>
      <c r="AC1054" s="34">
        <v>1</v>
      </c>
      <c r="AD1054" s="34">
        <v>2</v>
      </c>
      <c r="AE1054" s="34">
        <f t="shared" si="554"/>
        <v>3</v>
      </c>
      <c r="AF1054" s="5">
        <f t="shared" si="555"/>
        <v>-1.2366092620391658</v>
      </c>
      <c r="AG1054" s="5">
        <v>224</v>
      </c>
      <c r="AH1054" s="5">
        <f t="shared" si="560"/>
        <v>76</v>
      </c>
      <c r="AI1054" s="5">
        <f t="shared" si="556"/>
        <v>-2.5384139299324451</v>
      </c>
      <c r="AJ1054" s="17"/>
      <c r="AK1054" s="23">
        <f t="shared" si="557"/>
        <v>-1.8875115959858055</v>
      </c>
      <c r="AL1054" s="23">
        <f t="shared" si="558"/>
        <v>31.124884040141943</v>
      </c>
      <c r="AM1054">
        <v>3</v>
      </c>
      <c r="AN1054">
        <v>3</v>
      </c>
      <c r="AO1054">
        <v>3</v>
      </c>
      <c r="AP1054">
        <v>3</v>
      </c>
      <c r="AQ1054">
        <v>3</v>
      </c>
      <c r="AR1054" s="31">
        <v>4</v>
      </c>
      <c r="AS1054" s="6">
        <f t="shared" si="545"/>
        <v>19</v>
      </c>
      <c r="AT1054" s="6">
        <f t="shared" si="546"/>
        <v>-0.51789915767352035</v>
      </c>
      <c r="AU1054" s="6">
        <f t="shared" si="547"/>
        <v>-0.52688198111843199</v>
      </c>
      <c r="AV1054" s="6">
        <f t="shared" si="548"/>
        <v>-0.82934496931989354</v>
      </c>
      <c r="AW1054" s="6">
        <f t="shared" si="549"/>
        <v>-1.2620324046144913</v>
      </c>
      <c r="AX1054" s="6">
        <f t="shared" si="550"/>
        <v>-0.81754681637338489</v>
      </c>
      <c r="AY1054" s="6">
        <f t="shared" si="551"/>
        <v>0.25555636805068033</v>
      </c>
      <c r="AZ1054" s="6"/>
      <c r="BA1054" s="6"/>
      <c r="BB1054" s="24">
        <f t="shared" si="552"/>
        <v>-0.61635816017484024</v>
      </c>
      <c r="BC1054" s="24">
        <f t="shared" si="559"/>
        <v>43.836418398251595</v>
      </c>
      <c r="BD1054" s="20">
        <f t="shared" si="553"/>
        <v>-3.384807392928443</v>
      </c>
      <c r="BE1054" s="8">
        <f t="shared" si="543"/>
        <v>-0.84620184823211075</v>
      </c>
      <c r="BF1054" s="20">
        <f t="shared" si="544"/>
        <v>41.537981517678894</v>
      </c>
    </row>
    <row r="1055" spans="1:58" customFormat="1">
      <c r="A1055" s="34">
        <v>56871</v>
      </c>
      <c r="B1055" s="35">
        <v>43673.583333333336</v>
      </c>
      <c r="C1055" s="76" t="s">
        <v>4</v>
      </c>
      <c r="D1055" s="34">
        <v>1.3</v>
      </c>
      <c r="E1055" s="1">
        <f t="shared" si="529"/>
        <v>1.3</v>
      </c>
      <c r="F1055" s="34">
        <v>2</v>
      </c>
      <c r="G1055" s="1">
        <f t="shared" si="531"/>
        <v>2</v>
      </c>
      <c r="H1055" s="34">
        <v>0</v>
      </c>
      <c r="I1055" s="1">
        <f t="shared" si="532"/>
        <v>0</v>
      </c>
      <c r="J1055" s="30">
        <f t="shared" si="533"/>
        <v>-3.227659462739636</v>
      </c>
      <c r="K1055" s="30">
        <f t="shared" si="534"/>
        <v>-0.57256821752649634</v>
      </c>
      <c r="L1055" s="30">
        <f t="shared" si="535"/>
        <v>-1.6630510505331262</v>
      </c>
      <c r="M1055" s="30">
        <f t="shared" si="536"/>
        <v>-0.99204019468001348</v>
      </c>
      <c r="N1055" s="1"/>
      <c r="O1055" s="1"/>
      <c r="P1055" s="21">
        <f t="shared" si="537"/>
        <v>-1.0758864875798786</v>
      </c>
      <c r="Q1055" s="21">
        <f t="shared" si="538"/>
        <v>39.241135124201215</v>
      </c>
      <c r="R1055" s="34">
        <v>3</v>
      </c>
      <c r="S1055" s="34">
        <v>3</v>
      </c>
      <c r="T1055" s="34">
        <v>15</v>
      </c>
      <c r="U1055" s="34">
        <v>5</v>
      </c>
      <c r="V1055" s="34">
        <v>4</v>
      </c>
      <c r="W1055" s="34">
        <v>2</v>
      </c>
      <c r="X1055" s="28">
        <f t="shared" si="539"/>
        <v>5</v>
      </c>
      <c r="Y1055" s="22">
        <f t="shared" si="540"/>
        <v>26.21</v>
      </c>
      <c r="Z1055" s="3"/>
      <c r="AA1055" s="22">
        <f t="shared" si="541"/>
        <v>-0.15597902303954622</v>
      </c>
      <c r="AB1055" s="22">
        <f t="shared" si="542"/>
        <v>48.440209769604536</v>
      </c>
      <c r="AC1055" s="34">
        <v>1</v>
      </c>
      <c r="AD1055" s="34">
        <v>2</v>
      </c>
      <c r="AE1055" s="34">
        <f t="shared" si="554"/>
        <v>3</v>
      </c>
      <c r="AF1055" s="5">
        <f t="shared" si="555"/>
        <v>-1.2366092620391658</v>
      </c>
      <c r="AG1055" s="5">
        <v>224</v>
      </c>
      <c r="AH1055" s="5">
        <f t="shared" si="560"/>
        <v>76</v>
      </c>
      <c r="AI1055" s="5">
        <f t="shared" si="556"/>
        <v>-2.5384139299324451</v>
      </c>
      <c r="AJ1055" s="17"/>
      <c r="AK1055" s="23">
        <f t="shared" si="557"/>
        <v>-1.8875115959858055</v>
      </c>
      <c r="AL1055" s="23">
        <f t="shared" si="558"/>
        <v>31.124884040141943</v>
      </c>
      <c r="AM1055">
        <v>3</v>
      </c>
      <c r="AN1055">
        <v>3</v>
      </c>
      <c r="AO1055">
        <v>3</v>
      </c>
      <c r="AP1055">
        <v>3</v>
      </c>
      <c r="AQ1055">
        <v>3</v>
      </c>
      <c r="AR1055" s="31">
        <v>4</v>
      </c>
      <c r="AS1055" s="6">
        <f t="shared" si="545"/>
        <v>19</v>
      </c>
      <c r="AT1055" s="6">
        <f t="shared" si="546"/>
        <v>-0.51789915767352035</v>
      </c>
      <c r="AU1055" s="6">
        <f t="shared" si="547"/>
        <v>-0.52688198111843199</v>
      </c>
      <c r="AV1055" s="6">
        <f t="shared" si="548"/>
        <v>-0.82934496931989354</v>
      </c>
      <c r="AW1055" s="6">
        <f t="shared" si="549"/>
        <v>-1.2620324046144913</v>
      </c>
      <c r="AX1055" s="6">
        <f t="shared" si="550"/>
        <v>-0.81754681637338489</v>
      </c>
      <c r="AY1055" s="6">
        <f t="shared" si="551"/>
        <v>0.25555636805068033</v>
      </c>
      <c r="AZ1055" s="6"/>
      <c r="BA1055" s="6"/>
      <c r="BB1055" s="24">
        <f t="shared" si="552"/>
        <v>-0.61635816017484024</v>
      </c>
      <c r="BC1055" s="24">
        <f t="shared" si="559"/>
        <v>43.836418398251595</v>
      </c>
      <c r="BD1055" s="20">
        <f t="shared" si="553"/>
        <v>-3.735735266780071</v>
      </c>
      <c r="BE1055" s="8">
        <f t="shared" si="543"/>
        <v>-0.93393381669501774</v>
      </c>
      <c r="BF1055" s="20">
        <f t="shared" si="544"/>
        <v>40.660661833049822</v>
      </c>
    </row>
    <row r="1056" spans="1:58" customFormat="1">
      <c r="A1056" s="34">
        <v>56871</v>
      </c>
      <c r="B1056" s="35">
        <v>43673.746527777781</v>
      </c>
      <c r="C1056" s="76" t="s">
        <v>5</v>
      </c>
      <c r="D1056" s="34">
        <v>1.3</v>
      </c>
      <c r="E1056" s="1">
        <f t="shared" si="529"/>
        <v>1.3</v>
      </c>
      <c r="F1056" s="34">
        <v>3</v>
      </c>
      <c r="G1056" s="1">
        <f t="shared" si="531"/>
        <v>3</v>
      </c>
      <c r="H1056" s="34">
        <v>0</v>
      </c>
      <c r="I1056" s="1">
        <f t="shared" si="532"/>
        <v>0</v>
      </c>
      <c r="J1056" s="30">
        <f t="shared" si="533"/>
        <v>-2.1748758411847531</v>
      </c>
      <c r="K1056" s="30">
        <f t="shared" si="534"/>
        <v>-0.57256821752649634</v>
      </c>
      <c r="L1056" s="30">
        <f t="shared" si="535"/>
        <v>-0.61026742897824293</v>
      </c>
      <c r="M1056" s="30">
        <f t="shared" si="536"/>
        <v>-0.99204019468001348</v>
      </c>
      <c r="N1056" s="1"/>
      <c r="O1056" s="1"/>
      <c r="P1056" s="21">
        <f t="shared" si="537"/>
        <v>-0.72495861372825099</v>
      </c>
      <c r="Q1056" s="21">
        <f t="shared" si="538"/>
        <v>42.750413862717494</v>
      </c>
      <c r="R1056" s="34">
        <v>3</v>
      </c>
      <c r="S1056" s="34">
        <v>3</v>
      </c>
      <c r="T1056" s="34">
        <v>17</v>
      </c>
      <c r="U1056" s="34">
        <v>5</v>
      </c>
      <c r="V1056" s="34">
        <v>5</v>
      </c>
      <c r="W1056" s="34">
        <v>2</v>
      </c>
      <c r="X1056" s="28">
        <f t="shared" si="539"/>
        <v>5</v>
      </c>
      <c r="Y1056" s="22">
        <f t="shared" si="540"/>
        <v>29.12</v>
      </c>
      <c r="Z1056" s="3"/>
      <c r="AA1056" s="22">
        <f t="shared" si="541"/>
        <v>0.22057205042075761</v>
      </c>
      <c r="AB1056" s="22">
        <f t="shared" si="542"/>
        <v>52.205720504207576</v>
      </c>
      <c r="AC1056" s="34">
        <v>1</v>
      </c>
      <c r="AD1056" s="34">
        <v>2</v>
      </c>
      <c r="AE1056" s="34">
        <f t="shared" si="554"/>
        <v>3</v>
      </c>
      <c r="AF1056" s="5">
        <f t="shared" si="555"/>
        <v>-1.2366092620391658</v>
      </c>
      <c r="AG1056" s="5">
        <v>224</v>
      </c>
      <c r="AH1056" s="5">
        <f t="shared" si="560"/>
        <v>76</v>
      </c>
      <c r="AI1056" s="5">
        <f t="shared" si="556"/>
        <v>-2.5384139299324451</v>
      </c>
      <c r="AJ1056" s="17"/>
      <c r="AK1056" s="23">
        <f t="shared" si="557"/>
        <v>-1.8875115959858055</v>
      </c>
      <c r="AL1056" s="23">
        <f t="shared" si="558"/>
        <v>31.124884040141943</v>
      </c>
      <c r="AM1056">
        <v>3</v>
      </c>
      <c r="AN1056">
        <v>3</v>
      </c>
      <c r="AO1056">
        <v>3</v>
      </c>
      <c r="AP1056">
        <v>3</v>
      </c>
      <c r="AQ1056">
        <v>3</v>
      </c>
      <c r="AR1056" s="31">
        <v>4</v>
      </c>
      <c r="AS1056" s="6">
        <f t="shared" si="545"/>
        <v>19</v>
      </c>
      <c r="AT1056" s="6">
        <f t="shared" si="546"/>
        <v>-0.51789915767352035</v>
      </c>
      <c r="AU1056" s="6">
        <f t="shared" si="547"/>
        <v>-0.52688198111843199</v>
      </c>
      <c r="AV1056" s="6">
        <f t="shared" si="548"/>
        <v>-0.82934496931989354</v>
      </c>
      <c r="AW1056" s="6">
        <f t="shared" si="549"/>
        <v>-1.2620324046144913</v>
      </c>
      <c r="AX1056" s="6">
        <f t="shared" si="550"/>
        <v>-0.81754681637338489</v>
      </c>
      <c r="AY1056" s="6">
        <f t="shared" si="551"/>
        <v>0.25555636805068033</v>
      </c>
      <c r="AZ1056" s="6"/>
      <c r="BA1056" s="6"/>
      <c r="BB1056" s="24">
        <f t="shared" si="552"/>
        <v>-0.61635816017484024</v>
      </c>
      <c r="BC1056" s="24">
        <f t="shared" si="559"/>
        <v>43.836418398251595</v>
      </c>
      <c r="BD1056" s="20">
        <f t="shared" si="553"/>
        <v>-3.0082563194681393</v>
      </c>
      <c r="BE1056" s="8">
        <f t="shared" si="543"/>
        <v>-0.75206407986703483</v>
      </c>
      <c r="BF1056" s="20">
        <f t="shared" si="544"/>
        <v>42.47935920132965</v>
      </c>
    </row>
    <row r="1057" spans="1:58" customFormat="1">
      <c r="A1057" s="34">
        <v>56871</v>
      </c>
      <c r="B1057" s="35">
        <v>43673.854166666664</v>
      </c>
      <c r="C1057" s="76" t="s">
        <v>6</v>
      </c>
      <c r="D1057" s="34">
        <v>3.5</v>
      </c>
      <c r="E1057" s="1">
        <f t="shared" si="529"/>
        <v>3.5</v>
      </c>
      <c r="F1057" s="34">
        <v>3</v>
      </c>
      <c r="G1057" s="1">
        <f t="shared" si="531"/>
        <v>3</v>
      </c>
      <c r="H1057" s="34">
        <v>0</v>
      </c>
      <c r="I1057" s="1">
        <f t="shared" si="532"/>
        <v>0</v>
      </c>
      <c r="J1057" s="30">
        <f t="shared" si="533"/>
        <v>-0.36331673039539514</v>
      </c>
      <c r="K1057" s="30">
        <f t="shared" si="534"/>
        <v>1.2389908932628613</v>
      </c>
      <c r="L1057" s="30">
        <f t="shared" si="535"/>
        <v>-0.61026742897824293</v>
      </c>
      <c r="M1057" s="30">
        <f t="shared" si="536"/>
        <v>-0.99204019468001348</v>
      </c>
      <c r="N1057" s="1"/>
      <c r="O1057" s="1"/>
      <c r="P1057" s="21">
        <f t="shared" si="537"/>
        <v>-0.12110557679846505</v>
      </c>
      <c r="Q1057" s="21">
        <f t="shared" si="538"/>
        <v>48.788944232015346</v>
      </c>
      <c r="R1057" s="34">
        <v>3</v>
      </c>
      <c r="S1057" s="34">
        <v>3</v>
      </c>
      <c r="T1057" s="34">
        <v>15</v>
      </c>
      <c r="U1057" s="34">
        <v>3</v>
      </c>
      <c r="V1057" s="34">
        <v>3</v>
      </c>
      <c r="W1057" s="34">
        <v>3</v>
      </c>
      <c r="X1057" s="28">
        <f t="shared" si="539"/>
        <v>4</v>
      </c>
      <c r="Y1057" s="22">
        <f t="shared" si="540"/>
        <v>23.618999999999996</v>
      </c>
      <c r="Z1057" s="3"/>
      <c r="AA1057" s="22">
        <f t="shared" si="541"/>
        <v>-0.49125181731296513</v>
      </c>
      <c r="AB1057" s="22">
        <f t="shared" si="542"/>
        <v>45.087481826870345</v>
      </c>
      <c r="AC1057" s="34">
        <v>2</v>
      </c>
      <c r="AD1057" s="34">
        <v>1</v>
      </c>
      <c r="AE1057" s="34">
        <f t="shared" si="554"/>
        <v>3</v>
      </c>
      <c r="AF1057" s="5">
        <f t="shared" si="555"/>
        <v>-1.2366092620391658</v>
      </c>
      <c r="AG1057" s="5">
        <v>224</v>
      </c>
      <c r="AH1057" s="5">
        <f t="shared" si="560"/>
        <v>76</v>
      </c>
      <c r="AI1057" s="5">
        <f t="shared" si="556"/>
        <v>-2.5384139299324451</v>
      </c>
      <c r="AJ1057" s="17"/>
      <c r="AK1057" s="23">
        <f t="shared" si="557"/>
        <v>-1.8875115959858055</v>
      </c>
      <c r="AL1057" s="23">
        <f t="shared" si="558"/>
        <v>31.124884040141943</v>
      </c>
      <c r="AM1057">
        <v>3</v>
      </c>
      <c r="AN1057">
        <v>3</v>
      </c>
      <c r="AO1057">
        <v>3</v>
      </c>
      <c r="AP1057">
        <v>3</v>
      </c>
      <c r="AQ1057">
        <v>3</v>
      </c>
      <c r="AR1057" s="31">
        <v>4</v>
      </c>
      <c r="AS1057" s="6">
        <f t="shared" si="545"/>
        <v>19</v>
      </c>
      <c r="AT1057" s="6">
        <f t="shared" si="546"/>
        <v>-0.51789915767352035</v>
      </c>
      <c r="AU1057" s="6">
        <f t="shared" si="547"/>
        <v>-0.52688198111843199</v>
      </c>
      <c r="AV1057" s="6">
        <f t="shared" si="548"/>
        <v>-0.82934496931989354</v>
      </c>
      <c r="AW1057" s="6">
        <f t="shared" si="549"/>
        <v>-1.2620324046144913</v>
      </c>
      <c r="AX1057" s="6">
        <f t="shared" si="550"/>
        <v>-0.81754681637338489</v>
      </c>
      <c r="AY1057" s="6">
        <f t="shared" si="551"/>
        <v>0.25555636805068033</v>
      </c>
      <c r="AZ1057" s="6"/>
      <c r="BA1057" s="6"/>
      <c r="BB1057" s="24">
        <f t="shared" si="552"/>
        <v>-0.61635816017484024</v>
      </c>
      <c r="BC1057" s="24">
        <f t="shared" si="559"/>
        <v>43.836418398251595</v>
      </c>
      <c r="BD1057" s="20">
        <f t="shared" si="553"/>
        <v>-3.116227150272076</v>
      </c>
      <c r="BE1057" s="8">
        <f t="shared" si="543"/>
        <v>-0.77905678756801899</v>
      </c>
      <c r="BF1057" s="20">
        <f t="shared" si="544"/>
        <v>42.209432124319811</v>
      </c>
    </row>
    <row r="1058" spans="1:58" customFormat="1">
      <c r="A1058" s="34">
        <v>56871</v>
      </c>
      <c r="B1058" s="35">
        <v>43674.4375</v>
      </c>
      <c r="C1058" s="76" t="s">
        <v>11</v>
      </c>
      <c r="D1058" s="34">
        <v>1.3</v>
      </c>
      <c r="E1058" s="1">
        <f t="shared" si="529"/>
        <v>1.3</v>
      </c>
      <c r="F1058" s="34">
        <v>3</v>
      </c>
      <c r="G1058" s="1">
        <f t="shared" si="531"/>
        <v>3</v>
      </c>
      <c r="H1058" s="34">
        <v>0</v>
      </c>
      <c r="I1058" s="1">
        <f t="shared" si="532"/>
        <v>0</v>
      </c>
      <c r="J1058" s="30">
        <f t="shared" si="533"/>
        <v>-2.1748758411847531</v>
      </c>
      <c r="K1058" s="30">
        <f t="shared" si="534"/>
        <v>-0.57256821752649634</v>
      </c>
      <c r="L1058" s="30">
        <f t="shared" si="535"/>
        <v>-0.61026742897824293</v>
      </c>
      <c r="M1058" s="30">
        <f t="shared" si="536"/>
        <v>-0.99204019468001348</v>
      </c>
      <c r="N1058" s="1"/>
      <c r="O1058" s="1"/>
      <c r="P1058" s="21">
        <f t="shared" si="537"/>
        <v>-0.72495861372825099</v>
      </c>
      <c r="Q1058" s="21">
        <f t="shared" si="538"/>
        <v>42.750413862717494</v>
      </c>
      <c r="R1058" s="34">
        <v>3</v>
      </c>
      <c r="S1058" s="34">
        <v>3</v>
      </c>
      <c r="T1058" s="34">
        <v>15</v>
      </c>
      <c r="U1058" s="34">
        <v>5</v>
      </c>
      <c r="V1058" s="34">
        <v>4</v>
      </c>
      <c r="W1058" s="34">
        <v>3</v>
      </c>
      <c r="X1058" s="28">
        <f t="shared" si="539"/>
        <v>4</v>
      </c>
      <c r="Y1058" s="22">
        <f t="shared" si="540"/>
        <v>26.355</v>
      </c>
      <c r="Z1058" s="3"/>
      <c r="AA1058" s="22">
        <f t="shared" si="541"/>
        <v>-0.13721616886368923</v>
      </c>
      <c r="AB1058" s="22">
        <f t="shared" si="542"/>
        <v>48.627838311363107</v>
      </c>
      <c r="AC1058" s="34">
        <v>2</v>
      </c>
      <c r="AD1058" s="34">
        <v>1</v>
      </c>
      <c r="AE1058" s="34">
        <f t="shared" si="554"/>
        <v>3</v>
      </c>
      <c r="AF1058" s="5">
        <f t="shared" si="555"/>
        <v>-1.2366092620391658</v>
      </c>
      <c r="AG1058" s="5">
        <v>224</v>
      </c>
      <c r="AH1058" s="5">
        <f t="shared" si="560"/>
        <v>76</v>
      </c>
      <c r="AI1058" s="5">
        <f t="shared" si="556"/>
        <v>-2.5384139299324451</v>
      </c>
      <c r="AJ1058" s="17"/>
      <c r="AK1058" s="23">
        <f t="shared" si="557"/>
        <v>-1.8875115959858055</v>
      </c>
      <c r="AL1058" s="23">
        <f t="shared" si="558"/>
        <v>31.124884040141943</v>
      </c>
      <c r="AM1058">
        <v>3</v>
      </c>
      <c r="AN1058">
        <v>3</v>
      </c>
      <c r="AO1058">
        <v>3</v>
      </c>
      <c r="AP1058">
        <v>3</v>
      </c>
      <c r="AQ1058">
        <v>3</v>
      </c>
      <c r="AR1058" s="31">
        <v>4</v>
      </c>
      <c r="AS1058" s="6">
        <f t="shared" si="545"/>
        <v>19</v>
      </c>
      <c r="AT1058" s="6">
        <f t="shared" si="546"/>
        <v>-0.51789915767352035</v>
      </c>
      <c r="AU1058" s="6">
        <f t="shared" si="547"/>
        <v>-0.52688198111843199</v>
      </c>
      <c r="AV1058" s="6">
        <f t="shared" si="548"/>
        <v>-0.82934496931989354</v>
      </c>
      <c r="AW1058" s="6">
        <f t="shared" si="549"/>
        <v>-1.2620324046144913</v>
      </c>
      <c r="AX1058" s="6">
        <f t="shared" si="550"/>
        <v>-0.81754681637338489</v>
      </c>
      <c r="AY1058" s="6">
        <f t="shared" si="551"/>
        <v>0.25555636805068033</v>
      </c>
      <c r="AZ1058" s="6"/>
      <c r="BA1058" s="6"/>
      <c r="BB1058" s="24">
        <f t="shared" si="552"/>
        <v>-0.61635816017484024</v>
      </c>
      <c r="BC1058" s="24">
        <f t="shared" si="559"/>
        <v>43.836418398251595</v>
      </c>
      <c r="BD1058" s="20">
        <f t="shared" si="553"/>
        <v>-3.3660445387525861</v>
      </c>
      <c r="BE1058" s="8">
        <f t="shared" si="543"/>
        <v>-0.84151113468814653</v>
      </c>
      <c r="BF1058" s="20">
        <f t="shared" si="544"/>
        <v>41.584888653118533</v>
      </c>
    </row>
    <row r="1059" spans="1:58" customFormat="1">
      <c r="A1059" s="34">
        <v>56871</v>
      </c>
      <c r="B1059" s="35">
        <v>43674.564583333333</v>
      </c>
      <c r="C1059" s="76" t="s">
        <v>4</v>
      </c>
      <c r="D1059" s="34">
        <v>1.3</v>
      </c>
      <c r="E1059" s="1">
        <f t="shared" si="529"/>
        <v>1.3</v>
      </c>
      <c r="F1059" s="34">
        <v>3</v>
      </c>
      <c r="G1059" s="1">
        <f t="shared" si="531"/>
        <v>3</v>
      </c>
      <c r="H1059" s="34">
        <v>0</v>
      </c>
      <c r="I1059" s="1">
        <f t="shared" si="532"/>
        <v>0</v>
      </c>
      <c r="J1059" s="30">
        <f t="shared" si="533"/>
        <v>-2.1748758411847531</v>
      </c>
      <c r="K1059" s="30">
        <f t="shared" si="534"/>
        <v>-0.57256821752649634</v>
      </c>
      <c r="L1059" s="30">
        <f t="shared" si="535"/>
        <v>-0.61026742897824293</v>
      </c>
      <c r="M1059" s="30">
        <f t="shared" si="536"/>
        <v>-0.99204019468001348</v>
      </c>
      <c r="N1059" s="1"/>
      <c r="O1059" s="1"/>
      <c r="P1059" s="21">
        <f t="shared" si="537"/>
        <v>-0.72495861372825099</v>
      </c>
      <c r="Q1059" s="21">
        <f t="shared" si="538"/>
        <v>42.750413862717494</v>
      </c>
      <c r="R1059" s="34">
        <v>3</v>
      </c>
      <c r="S1059" s="34">
        <v>3</v>
      </c>
      <c r="T1059" s="34">
        <v>15</v>
      </c>
      <c r="U1059" s="34">
        <v>5</v>
      </c>
      <c r="V1059" s="34">
        <v>4</v>
      </c>
      <c r="W1059" s="34">
        <v>3</v>
      </c>
      <c r="X1059" s="28">
        <f t="shared" si="539"/>
        <v>4</v>
      </c>
      <c r="Y1059" s="22">
        <f t="shared" si="540"/>
        <v>26.355</v>
      </c>
      <c r="Z1059" s="3"/>
      <c r="AA1059" s="22">
        <f t="shared" si="541"/>
        <v>-0.13721616886368923</v>
      </c>
      <c r="AB1059" s="22">
        <f t="shared" si="542"/>
        <v>48.627838311363107</v>
      </c>
      <c r="AC1059" s="34">
        <v>2</v>
      </c>
      <c r="AD1059" s="34">
        <v>1</v>
      </c>
      <c r="AE1059" s="34">
        <f t="shared" si="554"/>
        <v>3</v>
      </c>
      <c r="AF1059" s="5">
        <f t="shared" si="555"/>
        <v>-1.2366092620391658</v>
      </c>
      <c r="AG1059" s="5">
        <v>224</v>
      </c>
      <c r="AH1059" s="5">
        <f t="shared" si="560"/>
        <v>76</v>
      </c>
      <c r="AI1059" s="5">
        <f t="shared" si="556"/>
        <v>-2.5384139299324451</v>
      </c>
      <c r="AJ1059" s="17"/>
      <c r="AK1059" s="23">
        <f t="shared" si="557"/>
        <v>-1.8875115959858055</v>
      </c>
      <c r="AL1059" s="23">
        <f t="shared" si="558"/>
        <v>31.124884040141943</v>
      </c>
      <c r="AM1059">
        <v>3</v>
      </c>
      <c r="AN1059">
        <v>3</v>
      </c>
      <c r="AO1059">
        <v>3</v>
      </c>
      <c r="AP1059">
        <v>3</v>
      </c>
      <c r="AQ1059">
        <v>3</v>
      </c>
      <c r="AR1059" s="31">
        <v>4</v>
      </c>
      <c r="AS1059" s="6">
        <f t="shared" si="545"/>
        <v>19</v>
      </c>
      <c r="AT1059" s="6">
        <f t="shared" si="546"/>
        <v>-0.51789915767352035</v>
      </c>
      <c r="AU1059" s="6">
        <f t="shared" si="547"/>
        <v>-0.52688198111843199</v>
      </c>
      <c r="AV1059" s="6">
        <f t="shared" si="548"/>
        <v>-0.82934496931989354</v>
      </c>
      <c r="AW1059" s="6">
        <f t="shared" si="549"/>
        <v>-1.2620324046144913</v>
      </c>
      <c r="AX1059" s="6">
        <f t="shared" si="550"/>
        <v>-0.81754681637338489</v>
      </c>
      <c r="AY1059" s="6">
        <f t="shared" si="551"/>
        <v>0.25555636805068033</v>
      </c>
      <c r="AZ1059" s="6"/>
      <c r="BA1059" s="6"/>
      <c r="BB1059" s="24">
        <f t="shared" si="552"/>
        <v>-0.61635816017484024</v>
      </c>
      <c r="BC1059" s="24">
        <f t="shared" si="559"/>
        <v>43.836418398251595</v>
      </c>
      <c r="BD1059" s="20">
        <f t="shared" si="553"/>
        <v>-3.3660445387525861</v>
      </c>
      <c r="BE1059" s="8">
        <f t="shared" si="543"/>
        <v>-0.84151113468814653</v>
      </c>
      <c r="BF1059" s="20">
        <f t="shared" si="544"/>
        <v>41.584888653118533</v>
      </c>
    </row>
    <row r="1060" spans="1:58" customFormat="1">
      <c r="A1060" s="34">
        <v>56871</v>
      </c>
      <c r="B1060" s="35">
        <v>43674.715277777781</v>
      </c>
      <c r="C1060" s="76" t="s">
        <v>5</v>
      </c>
      <c r="D1060" s="34">
        <v>1.3</v>
      </c>
      <c r="E1060" s="1">
        <f t="shared" si="529"/>
        <v>1.3</v>
      </c>
      <c r="F1060" s="34">
        <v>3</v>
      </c>
      <c r="G1060" s="1">
        <f t="shared" si="531"/>
        <v>3</v>
      </c>
      <c r="H1060" s="34">
        <v>0</v>
      </c>
      <c r="I1060" s="1">
        <f t="shared" si="532"/>
        <v>0</v>
      </c>
      <c r="J1060" s="30">
        <f t="shared" si="533"/>
        <v>-2.1748758411847531</v>
      </c>
      <c r="K1060" s="30">
        <f t="shared" si="534"/>
        <v>-0.57256821752649634</v>
      </c>
      <c r="L1060" s="30">
        <f t="shared" si="535"/>
        <v>-0.61026742897824293</v>
      </c>
      <c r="M1060" s="30">
        <f t="shared" si="536"/>
        <v>-0.99204019468001348</v>
      </c>
      <c r="N1060" s="1"/>
      <c r="O1060" s="1"/>
      <c r="P1060" s="21">
        <f t="shared" si="537"/>
        <v>-0.72495861372825099</v>
      </c>
      <c r="Q1060" s="21">
        <f t="shared" si="538"/>
        <v>42.750413862717494</v>
      </c>
      <c r="R1060" s="34">
        <v>3</v>
      </c>
      <c r="S1060" s="34">
        <v>3</v>
      </c>
      <c r="T1060" s="34">
        <v>15</v>
      </c>
      <c r="U1060" s="34">
        <v>5</v>
      </c>
      <c r="V1060" s="34">
        <v>4</v>
      </c>
      <c r="W1060" s="34">
        <v>3</v>
      </c>
      <c r="X1060" s="28">
        <f t="shared" si="539"/>
        <v>4</v>
      </c>
      <c r="Y1060" s="22">
        <f t="shared" si="540"/>
        <v>26.355</v>
      </c>
      <c r="Z1060" s="3"/>
      <c r="AA1060" s="22">
        <f t="shared" si="541"/>
        <v>-0.13721616886368923</v>
      </c>
      <c r="AB1060" s="22">
        <f t="shared" si="542"/>
        <v>48.627838311363107</v>
      </c>
      <c r="AC1060" s="34">
        <v>2</v>
      </c>
      <c r="AD1060" s="34">
        <v>1</v>
      </c>
      <c r="AE1060" s="34">
        <f t="shared" si="554"/>
        <v>3</v>
      </c>
      <c r="AF1060" s="5">
        <f t="shared" si="555"/>
        <v>-1.2366092620391658</v>
      </c>
      <c r="AG1060" s="5">
        <v>224</v>
      </c>
      <c r="AH1060" s="5">
        <f t="shared" si="560"/>
        <v>76</v>
      </c>
      <c r="AI1060" s="5">
        <f t="shared" si="556"/>
        <v>-2.5384139299324451</v>
      </c>
      <c r="AJ1060" s="17"/>
      <c r="AK1060" s="23">
        <f t="shared" si="557"/>
        <v>-1.8875115959858055</v>
      </c>
      <c r="AL1060" s="23">
        <f t="shared" si="558"/>
        <v>31.124884040141943</v>
      </c>
      <c r="AM1060">
        <v>3</v>
      </c>
      <c r="AN1060">
        <v>3</v>
      </c>
      <c r="AO1060">
        <v>3</v>
      </c>
      <c r="AP1060">
        <v>3</v>
      </c>
      <c r="AQ1060">
        <v>3</v>
      </c>
      <c r="AR1060" s="31">
        <v>4</v>
      </c>
      <c r="AS1060" s="6">
        <f t="shared" si="545"/>
        <v>19</v>
      </c>
      <c r="AT1060" s="6">
        <f t="shared" si="546"/>
        <v>-0.51789915767352035</v>
      </c>
      <c r="AU1060" s="6">
        <f t="shared" si="547"/>
        <v>-0.52688198111843199</v>
      </c>
      <c r="AV1060" s="6">
        <f t="shared" si="548"/>
        <v>-0.82934496931989354</v>
      </c>
      <c r="AW1060" s="6">
        <f t="shared" si="549"/>
        <v>-1.2620324046144913</v>
      </c>
      <c r="AX1060" s="6">
        <f t="shared" si="550"/>
        <v>-0.81754681637338489</v>
      </c>
      <c r="AY1060" s="6">
        <f t="shared" si="551"/>
        <v>0.25555636805068033</v>
      </c>
      <c r="AZ1060" s="6"/>
      <c r="BA1060" s="6"/>
      <c r="BB1060" s="24">
        <f t="shared" si="552"/>
        <v>-0.61635816017484024</v>
      </c>
      <c r="BC1060" s="24">
        <f t="shared" si="559"/>
        <v>43.836418398251595</v>
      </c>
      <c r="BD1060" s="20">
        <f t="shared" si="553"/>
        <v>-3.3660445387525861</v>
      </c>
      <c r="BE1060" s="8">
        <f t="shared" si="543"/>
        <v>-0.84151113468814653</v>
      </c>
      <c r="BF1060" s="20">
        <f t="shared" si="544"/>
        <v>41.584888653118533</v>
      </c>
    </row>
    <row r="1061" spans="1:58" customFormat="1">
      <c r="A1061" s="34">
        <v>56871</v>
      </c>
      <c r="B1061" s="35">
        <v>43674.854166666664</v>
      </c>
      <c r="C1061" s="76" t="s">
        <v>6</v>
      </c>
      <c r="D1061" s="34">
        <v>1.3</v>
      </c>
      <c r="E1061" s="1">
        <f t="shared" si="529"/>
        <v>1.3</v>
      </c>
      <c r="F1061" s="34">
        <v>3</v>
      </c>
      <c r="G1061" s="1">
        <f t="shared" si="531"/>
        <v>3</v>
      </c>
      <c r="H1061" s="34">
        <v>0</v>
      </c>
      <c r="I1061" s="1">
        <f t="shared" si="532"/>
        <v>0</v>
      </c>
      <c r="J1061" s="30">
        <f t="shared" si="533"/>
        <v>-2.1748758411847531</v>
      </c>
      <c r="K1061" s="30">
        <f t="shared" si="534"/>
        <v>-0.57256821752649634</v>
      </c>
      <c r="L1061" s="30">
        <f t="shared" si="535"/>
        <v>-0.61026742897824293</v>
      </c>
      <c r="M1061" s="30">
        <f t="shared" si="536"/>
        <v>-0.99204019468001348</v>
      </c>
      <c r="N1061" s="1"/>
      <c r="O1061" s="1"/>
      <c r="P1061" s="21">
        <f t="shared" si="537"/>
        <v>-0.72495861372825099</v>
      </c>
      <c r="Q1061" s="21">
        <f t="shared" si="538"/>
        <v>42.750413862717494</v>
      </c>
      <c r="R1061" s="34">
        <v>3</v>
      </c>
      <c r="S1061" s="34">
        <v>3</v>
      </c>
      <c r="T1061" s="34">
        <v>15</v>
      </c>
      <c r="U1061" s="34">
        <v>5</v>
      </c>
      <c r="V1061" s="34">
        <v>4</v>
      </c>
      <c r="W1061" s="34">
        <v>3</v>
      </c>
      <c r="X1061" s="28">
        <f t="shared" si="539"/>
        <v>4</v>
      </c>
      <c r="Y1061" s="22">
        <f t="shared" si="540"/>
        <v>26.355</v>
      </c>
      <c r="Z1061" s="3"/>
      <c r="AA1061" s="22">
        <f t="shared" si="541"/>
        <v>-0.13721616886368923</v>
      </c>
      <c r="AB1061" s="22">
        <f t="shared" si="542"/>
        <v>48.627838311363107</v>
      </c>
      <c r="AC1061" s="34">
        <v>2</v>
      </c>
      <c r="AD1061" s="34">
        <v>1</v>
      </c>
      <c r="AE1061" s="34">
        <f t="shared" si="554"/>
        <v>3</v>
      </c>
      <c r="AF1061" s="5">
        <f t="shared" si="555"/>
        <v>-1.2366092620391658</v>
      </c>
      <c r="AG1061" s="5">
        <v>224</v>
      </c>
      <c r="AH1061" s="5">
        <f t="shared" si="560"/>
        <v>76</v>
      </c>
      <c r="AI1061" s="5">
        <f t="shared" si="556"/>
        <v>-2.5384139299324451</v>
      </c>
      <c r="AJ1061" s="17"/>
      <c r="AK1061" s="23">
        <f t="shared" si="557"/>
        <v>-1.8875115959858055</v>
      </c>
      <c r="AL1061" s="23">
        <f t="shared" si="558"/>
        <v>31.124884040141943</v>
      </c>
      <c r="AM1061">
        <v>3</v>
      </c>
      <c r="AN1061">
        <v>3</v>
      </c>
      <c r="AO1061">
        <v>3</v>
      </c>
      <c r="AP1061">
        <v>3</v>
      </c>
      <c r="AQ1061">
        <v>3</v>
      </c>
      <c r="AR1061" s="31">
        <v>4</v>
      </c>
      <c r="AS1061" s="6">
        <f t="shared" si="545"/>
        <v>19</v>
      </c>
      <c r="AT1061" s="6">
        <f t="shared" si="546"/>
        <v>-0.51789915767352035</v>
      </c>
      <c r="AU1061" s="6">
        <f t="shared" si="547"/>
        <v>-0.52688198111843199</v>
      </c>
      <c r="AV1061" s="6">
        <f t="shared" si="548"/>
        <v>-0.82934496931989354</v>
      </c>
      <c r="AW1061" s="6">
        <f t="shared" si="549"/>
        <v>-1.2620324046144913</v>
      </c>
      <c r="AX1061" s="6">
        <f t="shared" si="550"/>
        <v>-0.81754681637338489</v>
      </c>
      <c r="AY1061" s="6">
        <f t="shared" si="551"/>
        <v>0.25555636805068033</v>
      </c>
      <c r="AZ1061" s="6"/>
      <c r="BA1061" s="6"/>
      <c r="BB1061" s="24">
        <f t="shared" si="552"/>
        <v>-0.61635816017484024</v>
      </c>
      <c r="BC1061" s="24">
        <f t="shared" si="559"/>
        <v>43.836418398251595</v>
      </c>
      <c r="BD1061" s="20">
        <f t="shared" si="553"/>
        <v>-3.3660445387525861</v>
      </c>
      <c r="BE1061" s="8">
        <f t="shared" si="543"/>
        <v>-0.84151113468814653</v>
      </c>
      <c r="BF1061" s="20">
        <f t="shared" si="544"/>
        <v>41.584888653118533</v>
      </c>
    </row>
    <row r="1062" spans="1:58" customFormat="1">
      <c r="A1062" s="34">
        <v>56871</v>
      </c>
      <c r="B1062" s="35">
        <v>43675.4375</v>
      </c>
      <c r="C1062" s="76" t="s">
        <v>12</v>
      </c>
      <c r="D1062" s="34">
        <v>1.3</v>
      </c>
      <c r="E1062" s="1">
        <f t="shared" si="529"/>
        <v>1.3</v>
      </c>
      <c r="F1062" s="34">
        <v>3</v>
      </c>
      <c r="G1062" s="1">
        <f t="shared" si="531"/>
        <v>3</v>
      </c>
      <c r="H1062" s="34">
        <v>0</v>
      </c>
      <c r="I1062" s="1">
        <f t="shared" si="532"/>
        <v>0</v>
      </c>
      <c r="J1062" s="30">
        <f t="shared" si="533"/>
        <v>-2.1748758411847531</v>
      </c>
      <c r="K1062" s="30">
        <f t="shared" si="534"/>
        <v>-0.57256821752649634</v>
      </c>
      <c r="L1062" s="30">
        <f t="shared" si="535"/>
        <v>-0.61026742897824293</v>
      </c>
      <c r="M1062" s="30">
        <f t="shared" si="536"/>
        <v>-0.99204019468001348</v>
      </c>
      <c r="N1062" s="1"/>
      <c r="O1062" s="1"/>
      <c r="P1062" s="21">
        <f t="shared" si="537"/>
        <v>-0.72495861372825099</v>
      </c>
      <c r="Q1062" s="21">
        <f t="shared" si="538"/>
        <v>42.750413862717494</v>
      </c>
      <c r="R1062" s="34">
        <v>3</v>
      </c>
      <c r="S1062" s="34">
        <v>3</v>
      </c>
      <c r="T1062" s="34">
        <v>15</v>
      </c>
      <c r="U1062" s="34">
        <v>5</v>
      </c>
      <c r="V1062" s="34">
        <v>4</v>
      </c>
      <c r="W1062" s="34">
        <v>3</v>
      </c>
      <c r="X1062" s="28">
        <f t="shared" si="539"/>
        <v>4</v>
      </c>
      <c r="Y1062" s="22">
        <f t="shared" si="540"/>
        <v>26.355</v>
      </c>
      <c r="Z1062" s="3"/>
      <c r="AA1062" s="22">
        <f t="shared" si="541"/>
        <v>-0.13721616886368923</v>
      </c>
      <c r="AB1062" s="22">
        <f t="shared" si="542"/>
        <v>48.627838311363107</v>
      </c>
      <c r="AC1062" s="34">
        <v>2</v>
      </c>
      <c r="AD1062" s="34">
        <v>0</v>
      </c>
      <c r="AE1062" s="34">
        <f t="shared" si="554"/>
        <v>2</v>
      </c>
      <c r="AF1062" s="5">
        <f t="shared" si="555"/>
        <v>-1.5741332262049952</v>
      </c>
      <c r="AG1062" s="5">
        <v>224</v>
      </c>
      <c r="AH1062" s="5">
        <f t="shared" si="560"/>
        <v>76</v>
      </c>
      <c r="AI1062" s="5">
        <f t="shared" si="556"/>
        <v>-2.5384139299324451</v>
      </c>
      <c r="AJ1062" s="5"/>
      <c r="AK1062" s="23">
        <f t="shared" si="557"/>
        <v>-2.05627357806872</v>
      </c>
      <c r="AL1062" s="23">
        <f t="shared" si="558"/>
        <v>29.437264219312802</v>
      </c>
      <c r="AM1062" s="37">
        <v>3</v>
      </c>
      <c r="AN1062" s="37">
        <v>3</v>
      </c>
      <c r="AO1062" s="37">
        <v>3</v>
      </c>
      <c r="AP1062" s="37">
        <v>3</v>
      </c>
      <c r="AQ1062" s="37">
        <v>3</v>
      </c>
      <c r="AR1062" s="34">
        <v>5</v>
      </c>
      <c r="AS1062" s="6">
        <f t="shared" si="545"/>
        <v>20</v>
      </c>
      <c r="AT1062" s="6">
        <f t="shared" si="546"/>
        <v>-0.51789915767352035</v>
      </c>
      <c r="AU1062" s="6">
        <f t="shared" si="547"/>
        <v>-0.52688198111843199</v>
      </c>
      <c r="AV1062" s="6">
        <f t="shared" si="548"/>
        <v>-0.82934496931989354</v>
      </c>
      <c r="AW1062" s="6">
        <f t="shared" si="549"/>
        <v>-1.2620324046144913</v>
      </c>
      <c r="AX1062" s="6">
        <f t="shared" si="550"/>
        <v>-0.81754681637338489</v>
      </c>
      <c r="AY1062" s="6">
        <f t="shared" si="551"/>
        <v>1.459731357959388</v>
      </c>
      <c r="AZ1062" s="6"/>
      <c r="BA1062" s="6"/>
      <c r="BB1062" s="24">
        <f t="shared" si="552"/>
        <v>-0.41566232852338897</v>
      </c>
      <c r="BC1062" s="24">
        <f t="shared" si="559"/>
        <v>45.843376714766109</v>
      </c>
      <c r="BD1062" s="20">
        <f t="shared" si="553"/>
        <v>-3.3341106891840493</v>
      </c>
      <c r="BE1062" s="8">
        <f t="shared" si="543"/>
        <v>-0.83352767229601232</v>
      </c>
      <c r="BF1062" s="20">
        <f t="shared" si="544"/>
        <v>41.664723277039876</v>
      </c>
    </row>
    <row r="1063" spans="1:58" customFormat="1">
      <c r="A1063" s="34">
        <v>56871</v>
      </c>
      <c r="B1063" s="35">
        <v>43675.598611111112</v>
      </c>
      <c r="C1063" s="76" t="s">
        <v>4</v>
      </c>
      <c r="D1063" s="34">
        <v>1.3</v>
      </c>
      <c r="E1063" s="1">
        <f t="shared" ref="E1063:E1126" si="561">IF(D1063=999,0,D1063)</f>
        <v>1.3</v>
      </c>
      <c r="F1063" s="34">
        <v>3</v>
      </c>
      <c r="G1063" s="1">
        <f t="shared" si="531"/>
        <v>3</v>
      </c>
      <c r="H1063" s="34">
        <v>0</v>
      </c>
      <c r="I1063" s="1">
        <f t="shared" si="532"/>
        <v>0</v>
      </c>
      <c r="J1063" s="30">
        <f t="shared" si="533"/>
        <v>-2.1748758411847531</v>
      </c>
      <c r="K1063" s="30">
        <f t="shared" si="534"/>
        <v>-0.57256821752649634</v>
      </c>
      <c r="L1063" s="30">
        <f t="shared" si="535"/>
        <v>-0.61026742897824293</v>
      </c>
      <c r="M1063" s="30">
        <f t="shared" si="536"/>
        <v>-0.99204019468001348</v>
      </c>
      <c r="N1063" s="1"/>
      <c r="O1063" s="1"/>
      <c r="P1063" s="21">
        <f t="shared" si="537"/>
        <v>-0.72495861372825099</v>
      </c>
      <c r="Q1063" s="21">
        <f t="shared" si="538"/>
        <v>42.750413862717494</v>
      </c>
      <c r="R1063" s="34">
        <v>3</v>
      </c>
      <c r="S1063" s="34">
        <v>3</v>
      </c>
      <c r="T1063" s="34">
        <v>15</v>
      </c>
      <c r="U1063" s="34">
        <v>5</v>
      </c>
      <c r="V1063" s="34">
        <v>4</v>
      </c>
      <c r="W1063" s="34">
        <v>3</v>
      </c>
      <c r="X1063" s="28">
        <f t="shared" si="539"/>
        <v>4</v>
      </c>
      <c r="Y1063" s="22">
        <f t="shared" si="540"/>
        <v>26.355</v>
      </c>
      <c r="Z1063" s="3"/>
      <c r="AA1063" s="22">
        <f t="shared" si="541"/>
        <v>-0.13721616886368923</v>
      </c>
      <c r="AB1063" s="22">
        <f t="shared" si="542"/>
        <v>48.627838311363107</v>
      </c>
      <c r="AC1063" s="34">
        <v>2</v>
      </c>
      <c r="AD1063" s="34">
        <v>0</v>
      </c>
      <c r="AE1063" s="34">
        <f t="shared" si="554"/>
        <v>2</v>
      </c>
      <c r="AF1063" s="5">
        <f t="shared" si="555"/>
        <v>-1.5741332262049952</v>
      </c>
      <c r="AG1063" s="5">
        <v>224</v>
      </c>
      <c r="AH1063" s="5">
        <f t="shared" si="560"/>
        <v>76</v>
      </c>
      <c r="AI1063" s="5">
        <f t="shared" si="556"/>
        <v>-2.5384139299324451</v>
      </c>
      <c r="AJ1063" s="5"/>
      <c r="AK1063" s="23">
        <f t="shared" si="557"/>
        <v>-2.05627357806872</v>
      </c>
      <c r="AL1063" s="23">
        <f t="shared" si="558"/>
        <v>29.437264219312802</v>
      </c>
      <c r="AM1063" s="37">
        <v>3</v>
      </c>
      <c r="AN1063" s="37">
        <v>3</v>
      </c>
      <c r="AO1063" s="37">
        <v>3</v>
      </c>
      <c r="AP1063" s="37">
        <v>3</v>
      </c>
      <c r="AQ1063" s="37">
        <v>3</v>
      </c>
      <c r="AR1063" s="34">
        <v>5</v>
      </c>
      <c r="AS1063" s="6">
        <f t="shared" si="545"/>
        <v>20</v>
      </c>
      <c r="AT1063" s="6">
        <f t="shared" si="546"/>
        <v>-0.51789915767352035</v>
      </c>
      <c r="AU1063" s="6">
        <f t="shared" si="547"/>
        <v>-0.52688198111843199</v>
      </c>
      <c r="AV1063" s="6">
        <f t="shared" si="548"/>
        <v>-0.82934496931989354</v>
      </c>
      <c r="AW1063" s="6">
        <f t="shared" si="549"/>
        <v>-1.2620324046144913</v>
      </c>
      <c r="AX1063" s="6">
        <f t="shared" si="550"/>
        <v>-0.81754681637338489</v>
      </c>
      <c r="AY1063" s="6">
        <f t="shared" si="551"/>
        <v>1.459731357959388</v>
      </c>
      <c r="AZ1063" s="6"/>
      <c r="BA1063" s="6"/>
      <c r="BB1063" s="24">
        <f t="shared" si="552"/>
        <v>-0.41566232852338897</v>
      </c>
      <c r="BC1063" s="24">
        <f t="shared" si="559"/>
        <v>45.843376714766109</v>
      </c>
      <c r="BD1063" s="20">
        <f t="shared" si="553"/>
        <v>-3.3341106891840493</v>
      </c>
      <c r="BE1063" s="8">
        <f t="shared" si="543"/>
        <v>-0.83352767229601232</v>
      </c>
      <c r="BF1063" s="20">
        <f t="shared" si="544"/>
        <v>41.664723277039876</v>
      </c>
    </row>
    <row r="1064" spans="1:58" customFormat="1">
      <c r="A1064" s="68">
        <v>56871</v>
      </c>
      <c r="B1064" s="74">
        <v>43675.772916666669</v>
      </c>
      <c r="C1064" s="77" t="s">
        <v>5</v>
      </c>
      <c r="D1064" s="68">
        <v>1.3</v>
      </c>
      <c r="E1064" s="1">
        <f t="shared" si="561"/>
        <v>1.3</v>
      </c>
      <c r="F1064" s="68">
        <v>3</v>
      </c>
      <c r="G1064" s="1">
        <f t="shared" si="531"/>
        <v>3</v>
      </c>
      <c r="H1064" s="68">
        <v>0</v>
      </c>
      <c r="I1064" s="1">
        <f t="shared" si="532"/>
        <v>0</v>
      </c>
      <c r="J1064" s="30">
        <f t="shared" si="533"/>
        <v>-2.1748758411847531</v>
      </c>
      <c r="K1064" s="30">
        <f t="shared" si="534"/>
        <v>-0.57256821752649634</v>
      </c>
      <c r="L1064" s="30">
        <f t="shared" si="535"/>
        <v>-0.61026742897824293</v>
      </c>
      <c r="M1064" s="30">
        <f t="shared" si="536"/>
        <v>-0.99204019468001348</v>
      </c>
      <c r="N1064" s="15"/>
      <c r="O1064" s="15"/>
      <c r="P1064" s="21">
        <f t="shared" si="537"/>
        <v>-0.72495861372825099</v>
      </c>
      <c r="Q1064" s="21">
        <f t="shared" si="538"/>
        <v>42.750413862717494</v>
      </c>
      <c r="R1064" s="68">
        <v>3</v>
      </c>
      <c r="S1064" s="68">
        <v>3</v>
      </c>
      <c r="T1064" s="68">
        <v>15</v>
      </c>
      <c r="U1064" s="68">
        <v>5</v>
      </c>
      <c r="V1064" s="68">
        <v>4</v>
      </c>
      <c r="W1064" s="68">
        <v>3</v>
      </c>
      <c r="X1064" s="28">
        <f t="shared" si="539"/>
        <v>4</v>
      </c>
      <c r="Y1064" s="22">
        <f t="shared" si="540"/>
        <v>26.355</v>
      </c>
      <c r="Z1064" s="16"/>
      <c r="AA1064" s="22">
        <f t="shared" si="541"/>
        <v>-0.13721616886368923</v>
      </c>
      <c r="AB1064" s="22">
        <f t="shared" si="542"/>
        <v>48.627838311363107</v>
      </c>
      <c r="AC1064" s="34">
        <v>2</v>
      </c>
      <c r="AD1064" s="34">
        <v>0</v>
      </c>
      <c r="AE1064" s="34">
        <f t="shared" si="554"/>
        <v>2</v>
      </c>
      <c r="AF1064" s="5">
        <f t="shared" si="555"/>
        <v>-1.5741332262049952</v>
      </c>
      <c r="AG1064" s="5">
        <v>224</v>
      </c>
      <c r="AH1064" s="5">
        <f t="shared" si="560"/>
        <v>76</v>
      </c>
      <c r="AI1064" s="5">
        <f t="shared" si="556"/>
        <v>-2.5384139299324451</v>
      </c>
      <c r="AJ1064" s="5"/>
      <c r="AK1064" s="23">
        <f t="shared" si="557"/>
        <v>-2.05627357806872</v>
      </c>
      <c r="AL1064" s="23">
        <f t="shared" si="558"/>
        <v>29.437264219312802</v>
      </c>
      <c r="AM1064" s="38">
        <v>3</v>
      </c>
      <c r="AN1064" s="38">
        <v>3</v>
      </c>
      <c r="AO1064" s="38">
        <v>3</v>
      </c>
      <c r="AP1064" s="38">
        <v>3</v>
      </c>
      <c r="AQ1064" s="38">
        <v>3</v>
      </c>
      <c r="AR1064" s="68">
        <v>5</v>
      </c>
      <c r="AS1064" s="6">
        <f t="shared" si="545"/>
        <v>20</v>
      </c>
      <c r="AT1064" s="6">
        <f t="shared" si="546"/>
        <v>-0.51789915767352035</v>
      </c>
      <c r="AU1064" s="6">
        <f t="shared" si="547"/>
        <v>-0.52688198111843199</v>
      </c>
      <c r="AV1064" s="6">
        <f t="shared" si="548"/>
        <v>-0.82934496931989354</v>
      </c>
      <c r="AW1064" s="6">
        <f t="shared" si="549"/>
        <v>-1.2620324046144913</v>
      </c>
      <c r="AX1064" s="6">
        <f t="shared" si="550"/>
        <v>-0.81754681637338489</v>
      </c>
      <c r="AY1064" s="6">
        <f t="shared" si="551"/>
        <v>1.459731357959388</v>
      </c>
      <c r="AZ1064" s="18"/>
      <c r="BA1064" s="18"/>
      <c r="BB1064" s="24">
        <f t="shared" si="552"/>
        <v>-0.41566232852338897</v>
      </c>
      <c r="BC1064" s="24">
        <f t="shared" si="559"/>
        <v>45.843376714766109</v>
      </c>
      <c r="BD1064" s="20">
        <f t="shared" si="553"/>
        <v>-3.3341106891840493</v>
      </c>
      <c r="BE1064" s="8">
        <f t="shared" si="543"/>
        <v>-0.83352767229601232</v>
      </c>
      <c r="BF1064" s="20">
        <f t="shared" si="544"/>
        <v>41.664723277039876</v>
      </c>
    </row>
    <row r="1065" spans="1:58" s="9" customFormat="1" ht="15.75" thickBot="1">
      <c r="A1065" s="60">
        <v>56871</v>
      </c>
      <c r="B1065" s="72">
        <v>43675.854166666664</v>
      </c>
      <c r="C1065" s="73" t="s">
        <v>6</v>
      </c>
      <c r="D1065" s="59">
        <v>1.5555555555555551</v>
      </c>
      <c r="E1065" s="10">
        <f t="shared" si="561"/>
        <v>1.5555555555555551</v>
      </c>
      <c r="F1065" s="59">
        <v>3</v>
      </c>
      <c r="G1065" s="10">
        <f t="shared" si="531"/>
        <v>3</v>
      </c>
      <c r="H1065" s="59">
        <v>1</v>
      </c>
      <c r="I1065" s="10">
        <f t="shared" si="532"/>
        <v>1</v>
      </c>
      <c r="J1065" s="39">
        <f t="shared" si="533"/>
        <v>-1.4601089237742158</v>
      </c>
      <c r="K1065" s="39">
        <f t="shared" si="534"/>
        <v>-0.36213458344490468</v>
      </c>
      <c r="L1065" s="39">
        <f t="shared" si="535"/>
        <v>-0.61026742897824293</v>
      </c>
      <c r="M1065" s="39">
        <f t="shared" si="536"/>
        <v>-0.48770691135106803</v>
      </c>
      <c r="N1065" s="10"/>
      <c r="O1065" s="10"/>
      <c r="P1065" s="26">
        <f t="shared" si="537"/>
        <v>-0.48670297459140527</v>
      </c>
      <c r="Q1065" s="26">
        <f t="shared" si="538"/>
        <v>45.132970254085947</v>
      </c>
      <c r="R1065" s="59">
        <v>3</v>
      </c>
      <c r="S1065" s="59">
        <v>3</v>
      </c>
      <c r="T1065" s="60">
        <v>8</v>
      </c>
      <c r="U1065" s="60">
        <v>2</v>
      </c>
      <c r="V1065" s="60">
        <v>2</v>
      </c>
      <c r="W1065" s="60">
        <v>1</v>
      </c>
      <c r="X1065" s="40">
        <f t="shared" si="539"/>
        <v>6</v>
      </c>
      <c r="Y1065" s="41">
        <f t="shared" si="540"/>
        <v>14.572000000000001</v>
      </c>
      <c r="Z1065" s="11"/>
      <c r="AA1065" s="41">
        <f t="shared" si="541"/>
        <v>-1.661924518892129</v>
      </c>
      <c r="AB1065" s="41">
        <f t="shared" si="542"/>
        <v>33.38075481107871</v>
      </c>
      <c r="AC1065" s="60">
        <v>2</v>
      </c>
      <c r="AD1065" s="60">
        <v>0</v>
      </c>
      <c r="AE1065" s="34">
        <f t="shared" si="554"/>
        <v>2</v>
      </c>
      <c r="AF1065" s="5">
        <f t="shared" si="555"/>
        <v>-1.5741332262049952</v>
      </c>
      <c r="AG1065" s="5">
        <v>224</v>
      </c>
      <c r="AH1065" s="5">
        <f t="shared" si="560"/>
        <v>76</v>
      </c>
      <c r="AI1065" s="5">
        <f t="shared" si="556"/>
        <v>-2.5384139299324451</v>
      </c>
      <c r="AJ1065" s="12"/>
      <c r="AK1065" s="23">
        <f t="shared" si="557"/>
        <v>-2.05627357806872</v>
      </c>
      <c r="AL1065" s="23">
        <f t="shared" si="558"/>
        <v>29.437264219312802</v>
      </c>
      <c r="AM1065" s="59">
        <v>3</v>
      </c>
      <c r="AN1065" s="59">
        <v>3</v>
      </c>
      <c r="AO1065" s="59">
        <v>3</v>
      </c>
      <c r="AP1065" s="59">
        <v>3</v>
      </c>
      <c r="AQ1065" s="59">
        <v>3</v>
      </c>
      <c r="AR1065" s="60">
        <v>5</v>
      </c>
      <c r="AS1065" s="13">
        <f t="shared" si="545"/>
        <v>20</v>
      </c>
      <c r="AT1065" s="13">
        <f t="shared" si="546"/>
        <v>-0.51789915767352035</v>
      </c>
      <c r="AU1065" s="13">
        <f t="shared" si="547"/>
        <v>-0.52688198111843199</v>
      </c>
      <c r="AV1065" s="13">
        <f t="shared" si="548"/>
        <v>-0.82934496931989354</v>
      </c>
      <c r="AW1065" s="13">
        <f t="shared" si="549"/>
        <v>-1.2620324046144913</v>
      </c>
      <c r="AX1065" s="13">
        <f t="shared" si="550"/>
        <v>-0.81754681637338489</v>
      </c>
      <c r="AY1065" s="13">
        <f t="shared" si="551"/>
        <v>1.459731357959388</v>
      </c>
      <c r="AZ1065" s="13"/>
      <c r="BA1065" s="13"/>
      <c r="BB1065" s="43">
        <f t="shared" si="552"/>
        <v>-0.41566232852338897</v>
      </c>
      <c r="BC1065" s="43">
        <f t="shared" si="559"/>
        <v>45.843376714766109</v>
      </c>
      <c r="BD1065" s="45">
        <f t="shared" si="553"/>
        <v>-4.6205634000756435</v>
      </c>
      <c r="BE1065" s="44">
        <f t="shared" si="543"/>
        <v>-1.1551408500189109</v>
      </c>
      <c r="BF1065" s="45">
        <f t="shared" si="544"/>
        <v>38.448591499810888</v>
      </c>
    </row>
    <row r="1066" spans="1:58" customFormat="1">
      <c r="A1066" s="68">
        <v>56971</v>
      </c>
      <c r="B1066" s="74">
        <v>43670.4375</v>
      </c>
      <c r="C1066" s="77" t="s">
        <v>3</v>
      </c>
      <c r="D1066" s="68">
        <v>1.3</v>
      </c>
      <c r="E1066" s="1">
        <f t="shared" si="561"/>
        <v>1.3</v>
      </c>
      <c r="F1066" s="68">
        <v>5</v>
      </c>
      <c r="G1066" s="1">
        <f t="shared" si="531"/>
        <v>5</v>
      </c>
      <c r="H1066" s="68">
        <v>0</v>
      </c>
      <c r="I1066" s="1">
        <f t="shared" si="532"/>
        <v>0</v>
      </c>
      <c r="J1066" s="30">
        <f t="shared" si="533"/>
        <v>-6.9308598074986127E-2</v>
      </c>
      <c r="K1066" s="30">
        <f t="shared" si="534"/>
        <v>-0.57256821752649634</v>
      </c>
      <c r="L1066" s="30">
        <f t="shared" si="535"/>
        <v>1.4952998141315237</v>
      </c>
      <c r="M1066" s="30">
        <f t="shared" si="536"/>
        <v>-0.99204019468001348</v>
      </c>
      <c r="N1066" s="15"/>
      <c r="O1066" s="15"/>
      <c r="P1066" s="21">
        <f t="shared" si="537"/>
        <v>-2.3102866024995377E-2</v>
      </c>
      <c r="Q1066" s="21">
        <f t="shared" si="538"/>
        <v>49.768971339750046</v>
      </c>
      <c r="R1066" s="68">
        <v>3</v>
      </c>
      <c r="S1066" s="68">
        <v>4</v>
      </c>
      <c r="T1066" s="68">
        <v>16</v>
      </c>
      <c r="U1066" s="68">
        <v>6</v>
      </c>
      <c r="V1066" s="68">
        <v>5</v>
      </c>
      <c r="W1066" s="68">
        <v>3</v>
      </c>
      <c r="X1066" s="28">
        <f t="shared" si="539"/>
        <v>4</v>
      </c>
      <c r="Y1066" s="22">
        <f t="shared" si="540"/>
        <v>29.580999999999996</v>
      </c>
      <c r="Z1066" s="16"/>
      <c r="AA1066" s="22">
        <f t="shared" si="541"/>
        <v>0.2802249868005508</v>
      </c>
      <c r="AB1066" s="22">
        <f t="shared" si="542"/>
        <v>52.802249868005511</v>
      </c>
      <c r="AC1066" s="34">
        <v>5</v>
      </c>
      <c r="AD1066" s="34">
        <v>4</v>
      </c>
      <c r="AE1066" s="34">
        <f t="shared" si="554"/>
        <v>9</v>
      </c>
      <c r="AF1066" s="5">
        <f t="shared" si="555"/>
        <v>0.78853452295581106</v>
      </c>
      <c r="AG1066" s="5">
        <v>68</v>
      </c>
      <c r="AH1066" s="5">
        <f>300-AG1066</f>
        <v>232</v>
      </c>
      <c r="AI1066" s="5">
        <f t="shared" si="556"/>
        <v>0.35262254560375694</v>
      </c>
      <c r="AJ1066" s="5"/>
      <c r="AK1066" s="23">
        <f t="shared" si="557"/>
        <v>0.570578534279784</v>
      </c>
      <c r="AL1066" s="23">
        <f t="shared" si="558"/>
        <v>55.705785342797839</v>
      </c>
      <c r="AM1066" s="14">
        <v>2</v>
      </c>
      <c r="AN1066" s="14">
        <v>2</v>
      </c>
      <c r="AO1066" s="14">
        <v>1</v>
      </c>
      <c r="AP1066" s="14">
        <v>1</v>
      </c>
      <c r="AQ1066" s="14">
        <v>3</v>
      </c>
      <c r="AR1066" s="32">
        <v>5</v>
      </c>
      <c r="AS1066" s="6">
        <f t="shared" si="545"/>
        <v>14</v>
      </c>
      <c r="AT1066" s="6">
        <f t="shared" si="546"/>
        <v>-1.6656330596105762</v>
      </c>
      <c r="AU1066" s="6">
        <f t="shared" si="547"/>
        <v>-1.6227965018447703</v>
      </c>
      <c r="AV1066" s="6">
        <f t="shared" si="548"/>
        <v>-3.0821924979202011</v>
      </c>
      <c r="AW1066" s="6">
        <f t="shared" si="549"/>
        <v>-3.2620324046144913</v>
      </c>
      <c r="AX1066" s="6">
        <f t="shared" si="550"/>
        <v>-0.81754681637338489</v>
      </c>
      <c r="AY1066" s="6">
        <f t="shared" si="551"/>
        <v>1.459731357959388</v>
      </c>
      <c r="AZ1066" s="18"/>
      <c r="BA1066" s="18"/>
      <c r="BB1066" s="24">
        <f t="shared" si="552"/>
        <v>-1.4984116537340058</v>
      </c>
      <c r="BC1066" s="24">
        <f t="shared" si="559"/>
        <v>35.015883462659943</v>
      </c>
      <c r="BD1066" s="20">
        <f t="shared" si="553"/>
        <v>-0.67071099867866635</v>
      </c>
      <c r="BE1066" s="8">
        <f t="shared" si="543"/>
        <v>-0.16767774966966659</v>
      </c>
      <c r="BF1066" s="20">
        <f t="shared" si="544"/>
        <v>48.323222503303334</v>
      </c>
    </row>
    <row r="1067" spans="1:58" customFormat="1">
      <c r="A1067" s="34">
        <v>56971</v>
      </c>
      <c r="B1067" s="35">
        <v>43670.587500000001</v>
      </c>
      <c r="C1067" s="76" t="s">
        <v>4</v>
      </c>
      <c r="D1067" s="34">
        <v>2.5</v>
      </c>
      <c r="E1067" s="1">
        <f t="shared" si="561"/>
        <v>2.5</v>
      </c>
      <c r="F1067" s="34">
        <v>4</v>
      </c>
      <c r="G1067" s="1">
        <f t="shared" si="531"/>
        <v>4</v>
      </c>
      <c r="H1067" s="34">
        <v>0</v>
      </c>
      <c r="I1067" s="1">
        <f t="shared" si="532"/>
        <v>0</v>
      </c>
      <c r="J1067" s="30">
        <f t="shared" si="533"/>
        <v>-0.13396906829021993</v>
      </c>
      <c r="K1067" s="30">
        <f t="shared" si="534"/>
        <v>0.41555493381315328</v>
      </c>
      <c r="L1067" s="30">
        <f t="shared" si="535"/>
        <v>0.44251619257664032</v>
      </c>
      <c r="M1067" s="30">
        <f t="shared" si="536"/>
        <v>-0.99204019468001348</v>
      </c>
      <c r="N1067" s="1"/>
      <c r="O1067" s="1"/>
      <c r="P1067" s="21">
        <f t="shared" si="537"/>
        <v>-4.4656356096739978E-2</v>
      </c>
      <c r="Q1067" s="21">
        <f t="shared" si="538"/>
        <v>49.553436439032602</v>
      </c>
      <c r="R1067" s="34">
        <v>4</v>
      </c>
      <c r="S1067" s="34">
        <v>4</v>
      </c>
      <c r="T1067" s="34">
        <v>17</v>
      </c>
      <c r="U1067" s="34">
        <v>7</v>
      </c>
      <c r="V1067" s="34">
        <v>6</v>
      </c>
      <c r="W1067" s="34">
        <v>3</v>
      </c>
      <c r="X1067" s="28">
        <f t="shared" si="539"/>
        <v>4</v>
      </c>
      <c r="Y1067" s="22">
        <f t="shared" si="540"/>
        <v>32.950000000000003</v>
      </c>
      <c r="Z1067" s="3"/>
      <c r="AA1067" s="22">
        <f t="shared" si="541"/>
        <v>0.71617019865201681</v>
      </c>
      <c r="AB1067" s="22">
        <f t="shared" si="542"/>
        <v>57.161701986520171</v>
      </c>
      <c r="AC1067" s="34">
        <v>5</v>
      </c>
      <c r="AD1067" s="34">
        <v>4</v>
      </c>
      <c r="AE1067" s="34">
        <f t="shared" si="554"/>
        <v>9</v>
      </c>
      <c r="AF1067" s="5">
        <f t="shared" si="555"/>
        <v>0.78853452295581106</v>
      </c>
      <c r="AG1067" s="5">
        <v>68</v>
      </c>
      <c r="AH1067" s="5">
        <f t="shared" ref="AH1067:AH1093" si="562">300-AG1067</f>
        <v>232</v>
      </c>
      <c r="AI1067" s="5">
        <f t="shared" si="556"/>
        <v>0.35262254560375694</v>
      </c>
      <c r="AJ1067" s="5"/>
      <c r="AK1067" s="23">
        <f t="shared" si="557"/>
        <v>0.570578534279784</v>
      </c>
      <c r="AL1067" s="23">
        <f t="shared" si="558"/>
        <v>55.705785342797839</v>
      </c>
      <c r="AM1067">
        <v>2</v>
      </c>
      <c r="AN1067">
        <v>2</v>
      </c>
      <c r="AO1067">
        <v>1</v>
      </c>
      <c r="AP1067">
        <v>1</v>
      </c>
      <c r="AQ1067">
        <v>3</v>
      </c>
      <c r="AR1067" s="31">
        <v>5</v>
      </c>
      <c r="AS1067" s="6">
        <f t="shared" si="545"/>
        <v>14</v>
      </c>
      <c r="AT1067" s="6">
        <f t="shared" si="546"/>
        <v>-1.6656330596105762</v>
      </c>
      <c r="AU1067" s="6">
        <f t="shared" si="547"/>
        <v>-1.6227965018447703</v>
      </c>
      <c r="AV1067" s="6">
        <f t="shared" si="548"/>
        <v>-3.0821924979202011</v>
      </c>
      <c r="AW1067" s="6">
        <f t="shared" si="549"/>
        <v>-3.2620324046144913</v>
      </c>
      <c r="AX1067" s="6">
        <f t="shared" si="550"/>
        <v>-0.81754681637338489</v>
      </c>
      <c r="AY1067" s="6">
        <f t="shared" si="551"/>
        <v>1.459731357959388</v>
      </c>
      <c r="AZ1067" s="6"/>
      <c r="BA1067" s="6"/>
      <c r="BB1067" s="24">
        <f t="shared" si="552"/>
        <v>-1.4984116537340058</v>
      </c>
      <c r="BC1067" s="24">
        <f t="shared" si="559"/>
        <v>35.015883462659943</v>
      </c>
      <c r="BD1067" s="20">
        <f t="shared" si="553"/>
        <v>-0.25631927689894485</v>
      </c>
      <c r="BE1067" s="8">
        <f t="shared" si="543"/>
        <v>-6.4079819224736212E-2</v>
      </c>
      <c r="BF1067" s="20">
        <f t="shared" si="544"/>
        <v>49.35920180775264</v>
      </c>
    </row>
    <row r="1068" spans="1:58" customFormat="1">
      <c r="A1068" s="34">
        <v>56971</v>
      </c>
      <c r="B1068" s="35">
        <v>43670.779166666667</v>
      </c>
      <c r="C1068" s="76" t="s">
        <v>5</v>
      </c>
      <c r="D1068" s="34">
        <v>1</v>
      </c>
      <c r="E1068" s="1">
        <f t="shared" si="561"/>
        <v>1</v>
      </c>
      <c r="F1068" s="34">
        <v>4</v>
      </c>
      <c r="G1068" s="1">
        <f t="shared" si="531"/>
        <v>4</v>
      </c>
      <c r="H1068" s="34">
        <v>0</v>
      </c>
      <c r="I1068" s="1">
        <f t="shared" si="532"/>
        <v>0</v>
      </c>
      <c r="J1068" s="30">
        <f t="shared" si="533"/>
        <v>-1.3691230074647818</v>
      </c>
      <c r="K1068" s="30">
        <f t="shared" si="534"/>
        <v>-0.81959900536140873</v>
      </c>
      <c r="L1068" s="30">
        <f t="shared" si="535"/>
        <v>0.44251619257664032</v>
      </c>
      <c r="M1068" s="30">
        <f t="shared" si="536"/>
        <v>-0.99204019468001348</v>
      </c>
      <c r="N1068" s="1"/>
      <c r="O1068" s="1"/>
      <c r="P1068" s="21">
        <f t="shared" si="537"/>
        <v>-0.45637433582159392</v>
      </c>
      <c r="Q1068" s="21">
        <f t="shared" si="538"/>
        <v>45.436256641784063</v>
      </c>
      <c r="R1068" s="34">
        <v>2</v>
      </c>
      <c r="S1068" s="34">
        <v>4</v>
      </c>
      <c r="T1068" s="34">
        <v>14</v>
      </c>
      <c r="U1068" s="34">
        <v>6</v>
      </c>
      <c r="V1068" s="34">
        <v>4</v>
      </c>
      <c r="W1068" s="34">
        <v>3</v>
      </c>
      <c r="X1068" s="28">
        <f t="shared" si="539"/>
        <v>4</v>
      </c>
      <c r="Y1068" s="22">
        <f t="shared" si="540"/>
        <v>26.125</v>
      </c>
      <c r="Z1068" s="3"/>
      <c r="AA1068" s="22">
        <f t="shared" si="541"/>
        <v>-0.16697793755642806</v>
      </c>
      <c r="AB1068" s="22">
        <f t="shared" si="542"/>
        <v>48.330220624435718</v>
      </c>
      <c r="AC1068" s="34">
        <v>5</v>
      </c>
      <c r="AD1068" s="34">
        <v>4</v>
      </c>
      <c r="AE1068" s="34">
        <f t="shared" si="554"/>
        <v>9</v>
      </c>
      <c r="AF1068" s="5">
        <f t="shared" si="555"/>
        <v>0.78853452295581106</v>
      </c>
      <c r="AG1068" s="5">
        <v>68</v>
      </c>
      <c r="AH1068" s="5">
        <f t="shared" si="562"/>
        <v>232</v>
      </c>
      <c r="AI1068" s="5">
        <f t="shared" si="556"/>
        <v>0.35262254560375694</v>
      </c>
      <c r="AJ1068" s="5"/>
      <c r="AK1068" s="23">
        <f t="shared" si="557"/>
        <v>0.570578534279784</v>
      </c>
      <c r="AL1068" s="23">
        <f t="shared" si="558"/>
        <v>55.705785342797839</v>
      </c>
      <c r="AM1068">
        <v>2</v>
      </c>
      <c r="AN1068">
        <v>2</v>
      </c>
      <c r="AO1068">
        <v>1</v>
      </c>
      <c r="AP1068">
        <v>1</v>
      </c>
      <c r="AQ1068">
        <v>3</v>
      </c>
      <c r="AR1068" s="31">
        <v>5</v>
      </c>
      <c r="AS1068" s="6">
        <f t="shared" si="545"/>
        <v>14</v>
      </c>
      <c r="AT1068" s="6">
        <f t="shared" si="546"/>
        <v>-1.6656330596105762</v>
      </c>
      <c r="AU1068" s="6">
        <f t="shared" si="547"/>
        <v>-1.6227965018447703</v>
      </c>
      <c r="AV1068" s="6">
        <f t="shared" si="548"/>
        <v>-3.0821924979202011</v>
      </c>
      <c r="AW1068" s="6">
        <f t="shared" si="549"/>
        <v>-3.2620324046144913</v>
      </c>
      <c r="AX1068" s="6">
        <f t="shared" si="550"/>
        <v>-0.81754681637338489</v>
      </c>
      <c r="AY1068" s="6">
        <f t="shared" si="551"/>
        <v>1.459731357959388</v>
      </c>
      <c r="AZ1068" s="6"/>
      <c r="BA1068" s="6"/>
      <c r="BB1068" s="24">
        <f t="shared" si="552"/>
        <v>-1.4984116537340058</v>
      </c>
      <c r="BC1068" s="24">
        <f t="shared" si="559"/>
        <v>35.015883462659943</v>
      </c>
      <c r="BD1068" s="20">
        <f t="shared" si="553"/>
        <v>-1.5511853928322439</v>
      </c>
      <c r="BE1068" s="8">
        <f t="shared" si="543"/>
        <v>-0.38779634820806097</v>
      </c>
      <c r="BF1068" s="20">
        <f t="shared" si="544"/>
        <v>46.122036517919391</v>
      </c>
    </row>
    <row r="1069" spans="1:58" customFormat="1">
      <c r="A1069" s="34">
        <v>56971</v>
      </c>
      <c r="B1069" s="35">
        <v>43670.854166666664</v>
      </c>
      <c r="C1069" s="76" t="s">
        <v>6</v>
      </c>
      <c r="D1069" s="34">
        <v>1.3</v>
      </c>
      <c r="E1069" s="1">
        <f t="shared" si="561"/>
        <v>1.3</v>
      </c>
      <c r="F1069" s="34">
        <v>4</v>
      </c>
      <c r="G1069" s="1">
        <f t="shared" si="531"/>
        <v>4</v>
      </c>
      <c r="H1069" s="34">
        <v>0</v>
      </c>
      <c r="I1069" s="1">
        <f t="shared" si="532"/>
        <v>0</v>
      </c>
      <c r="J1069" s="30">
        <f t="shared" si="533"/>
        <v>-1.1220922196298695</v>
      </c>
      <c r="K1069" s="30">
        <f t="shared" si="534"/>
        <v>-0.57256821752649634</v>
      </c>
      <c r="L1069" s="30">
        <f t="shared" si="535"/>
        <v>0.44251619257664032</v>
      </c>
      <c r="M1069" s="30">
        <f t="shared" si="536"/>
        <v>-0.99204019468001348</v>
      </c>
      <c r="N1069" s="1"/>
      <c r="O1069" s="1"/>
      <c r="P1069" s="21">
        <f t="shared" si="537"/>
        <v>-0.37403073987662316</v>
      </c>
      <c r="Q1069" s="21">
        <f t="shared" si="538"/>
        <v>46.259692601233766</v>
      </c>
      <c r="R1069" s="34">
        <v>3</v>
      </c>
      <c r="S1069" s="34">
        <v>3</v>
      </c>
      <c r="T1069" s="34">
        <v>13</v>
      </c>
      <c r="U1069" s="34">
        <v>5</v>
      </c>
      <c r="V1069" s="34">
        <v>3</v>
      </c>
      <c r="W1069" s="34">
        <v>5</v>
      </c>
      <c r="X1069" s="28">
        <f t="shared" si="539"/>
        <v>2</v>
      </c>
      <c r="Y1069" s="22">
        <f t="shared" si="540"/>
        <v>23.734999999999999</v>
      </c>
      <c r="Z1069" s="3"/>
      <c r="AA1069" s="22">
        <f t="shared" si="541"/>
        <v>-0.47624153397227903</v>
      </c>
      <c r="AB1069" s="22">
        <f t="shared" si="542"/>
        <v>45.237584660277207</v>
      </c>
      <c r="AC1069" s="34">
        <v>5</v>
      </c>
      <c r="AD1069" s="34">
        <v>4</v>
      </c>
      <c r="AE1069" s="34">
        <f t="shared" si="554"/>
        <v>9</v>
      </c>
      <c r="AF1069" s="5">
        <f t="shared" si="555"/>
        <v>0.78853452295581106</v>
      </c>
      <c r="AG1069" s="5">
        <v>68</v>
      </c>
      <c r="AH1069" s="5">
        <f t="shared" si="562"/>
        <v>232</v>
      </c>
      <c r="AI1069" s="5">
        <f t="shared" si="556"/>
        <v>0.35262254560375694</v>
      </c>
      <c r="AJ1069" s="5"/>
      <c r="AK1069" s="23">
        <f t="shared" si="557"/>
        <v>0.570578534279784</v>
      </c>
      <c r="AL1069" s="23">
        <f t="shared" si="558"/>
        <v>55.705785342797839</v>
      </c>
      <c r="AM1069">
        <v>2</v>
      </c>
      <c r="AN1069">
        <v>2</v>
      </c>
      <c r="AO1069">
        <v>1</v>
      </c>
      <c r="AP1069">
        <v>1</v>
      </c>
      <c r="AQ1069">
        <v>3</v>
      </c>
      <c r="AR1069" s="31">
        <v>5</v>
      </c>
      <c r="AS1069" s="6">
        <f t="shared" si="545"/>
        <v>14</v>
      </c>
      <c r="AT1069" s="6">
        <f t="shared" si="546"/>
        <v>-1.6656330596105762</v>
      </c>
      <c r="AU1069" s="6">
        <f t="shared" si="547"/>
        <v>-1.6227965018447703</v>
      </c>
      <c r="AV1069" s="6">
        <f t="shared" si="548"/>
        <v>-3.0821924979202011</v>
      </c>
      <c r="AW1069" s="6">
        <f t="shared" si="549"/>
        <v>-3.2620324046144913</v>
      </c>
      <c r="AX1069" s="6">
        <f t="shared" si="550"/>
        <v>-0.81754681637338489</v>
      </c>
      <c r="AY1069" s="6">
        <f t="shared" si="551"/>
        <v>1.459731357959388</v>
      </c>
      <c r="AZ1069" s="6"/>
      <c r="BA1069" s="6"/>
      <c r="BB1069" s="24">
        <f t="shared" si="552"/>
        <v>-1.4984116537340058</v>
      </c>
      <c r="BC1069" s="24">
        <f t="shared" si="559"/>
        <v>35.015883462659943</v>
      </c>
      <c r="BD1069" s="20">
        <f t="shared" si="553"/>
        <v>-1.7781053933031239</v>
      </c>
      <c r="BE1069" s="8">
        <f t="shared" si="543"/>
        <v>-0.44452634832578097</v>
      </c>
      <c r="BF1069" s="20">
        <f t="shared" si="544"/>
        <v>45.554736516742189</v>
      </c>
    </row>
    <row r="1070" spans="1:58" customFormat="1">
      <c r="A1070" s="34">
        <v>56971</v>
      </c>
      <c r="B1070" s="35">
        <v>43671.4375</v>
      </c>
      <c r="C1070" s="76" t="s">
        <v>7</v>
      </c>
      <c r="D1070" s="34">
        <v>3.5</v>
      </c>
      <c r="E1070" s="1">
        <f t="shared" si="561"/>
        <v>3.5</v>
      </c>
      <c r="F1070" s="34">
        <v>5</v>
      </c>
      <c r="G1070" s="1">
        <f t="shared" si="531"/>
        <v>5</v>
      </c>
      <c r="H1070" s="34">
        <v>4</v>
      </c>
      <c r="I1070" s="1">
        <f t="shared" si="532"/>
        <v>4</v>
      </c>
      <c r="J1070" s="30">
        <f t="shared" si="533"/>
        <v>3.759583646030153</v>
      </c>
      <c r="K1070" s="30">
        <f t="shared" si="534"/>
        <v>1.2389908932628613</v>
      </c>
      <c r="L1070" s="30">
        <f t="shared" si="535"/>
        <v>1.4952998141315237</v>
      </c>
      <c r="M1070" s="30">
        <f t="shared" si="536"/>
        <v>1.0252929386357681</v>
      </c>
      <c r="N1070" s="1"/>
      <c r="O1070" s="1"/>
      <c r="P1070" s="21">
        <f t="shared" si="537"/>
        <v>1.2531945486767178</v>
      </c>
      <c r="Q1070" s="21">
        <f t="shared" si="538"/>
        <v>62.531945486767178</v>
      </c>
      <c r="R1070" s="34">
        <v>5</v>
      </c>
      <c r="S1070" s="34">
        <v>5</v>
      </c>
      <c r="T1070" s="34">
        <v>19</v>
      </c>
      <c r="U1070" s="34">
        <v>6</v>
      </c>
      <c r="V1070" s="34">
        <v>6</v>
      </c>
      <c r="W1070" s="34">
        <v>2</v>
      </c>
      <c r="X1070" s="28">
        <f t="shared" si="539"/>
        <v>5</v>
      </c>
      <c r="Y1070" s="22">
        <f t="shared" si="540"/>
        <v>34.83</v>
      </c>
      <c r="Z1070" s="3"/>
      <c r="AA1070" s="22">
        <f t="shared" si="541"/>
        <v>0.95944030796657676</v>
      </c>
      <c r="AB1070" s="22">
        <f t="shared" si="542"/>
        <v>59.594403079665767</v>
      </c>
      <c r="AC1070" s="34">
        <v>5</v>
      </c>
      <c r="AD1070" s="34">
        <v>4</v>
      </c>
      <c r="AE1070" s="34">
        <f t="shared" si="554"/>
        <v>9</v>
      </c>
      <c r="AF1070" s="5">
        <f t="shared" si="555"/>
        <v>0.78853452295581106</v>
      </c>
      <c r="AG1070" s="5">
        <v>68</v>
      </c>
      <c r="AH1070" s="5">
        <f t="shared" si="562"/>
        <v>232</v>
      </c>
      <c r="AI1070" s="5">
        <f t="shared" si="556"/>
        <v>0.35262254560375694</v>
      </c>
      <c r="AJ1070" s="5"/>
      <c r="AK1070" s="23">
        <f t="shared" si="557"/>
        <v>0.570578534279784</v>
      </c>
      <c r="AL1070" s="23">
        <f t="shared" si="558"/>
        <v>55.705785342797839</v>
      </c>
      <c r="AM1070">
        <v>2</v>
      </c>
      <c r="AN1070">
        <v>4</v>
      </c>
      <c r="AO1070">
        <v>5</v>
      </c>
      <c r="AP1070">
        <v>4</v>
      </c>
      <c r="AQ1070">
        <v>3</v>
      </c>
      <c r="AR1070" s="31">
        <v>5</v>
      </c>
      <c r="AS1070" s="6">
        <f t="shared" si="545"/>
        <v>23</v>
      </c>
      <c r="AT1070" s="6">
        <f t="shared" si="546"/>
        <v>-1.6656330596105762</v>
      </c>
      <c r="AU1070" s="6">
        <f t="shared" si="547"/>
        <v>0.56903253960790645</v>
      </c>
      <c r="AV1070" s="6">
        <f t="shared" si="548"/>
        <v>1.423502559280414</v>
      </c>
      <c r="AW1070" s="6">
        <f t="shared" si="549"/>
        <v>-0.2620324046144914</v>
      </c>
      <c r="AX1070" s="6">
        <f t="shared" si="550"/>
        <v>-0.81754681637338489</v>
      </c>
      <c r="AY1070" s="6">
        <f t="shared" si="551"/>
        <v>1.459731357959388</v>
      </c>
      <c r="AZ1070" s="6"/>
      <c r="BA1070" s="6"/>
      <c r="BB1070" s="24">
        <f t="shared" si="552"/>
        <v>0.11784236270820932</v>
      </c>
      <c r="BC1070" s="24">
        <f t="shared" si="559"/>
        <v>51.17842362708209</v>
      </c>
      <c r="BD1070" s="20">
        <f t="shared" si="553"/>
        <v>2.901055753631288</v>
      </c>
      <c r="BE1070" s="8">
        <f t="shared" si="543"/>
        <v>0.725263938407822</v>
      </c>
      <c r="BF1070" s="20">
        <f t="shared" si="544"/>
        <v>57.252639384078222</v>
      </c>
    </row>
    <row r="1071" spans="1:58" customFormat="1">
      <c r="A1071" s="34">
        <v>56971</v>
      </c>
      <c r="B1071" s="35">
        <v>43671.570138888892</v>
      </c>
      <c r="C1071" s="76" t="s">
        <v>4</v>
      </c>
      <c r="D1071" s="34">
        <v>7</v>
      </c>
      <c r="E1071" s="1">
        <f t="shared" si="561"/>
        <v>7</v>
      </c>
      <c r="F1071" s="34">
        <v>4</v>
      </c>
      <c r="G1071" s="1">
        <f t="shared" si="531"/>
        <v>4</v>
      </c>
      <c r="H1071" s="34">
        <v>4</v>
      </c>
      <c r="I1071" s="1">
        <f t="shared" si="532"/>
        <v>4</v>
      </c>
      <c r="J1071" s="30">
        <f t="shared" si="533"/>
        <v>5.5888258825492478</v>
      </c>
      <c r="K1071" s="30">
        <f t="shared" si="534"/>
        <v>4.121016751336839</v>
      </c>
      <c r="L1071" s="30">
        <f t="shared" si="535"/>
        <v>0.44251619257664032</v>
      </c>
      <c r="M1071" s="30">
        <f t="shared" si="536"/>
        <v>1.0252929386357681</v>
      </c>
      <c r="N1071" s="1"/>
      <c r="O1071" s="1"/>
      <c r="P1071" s="21">
        <f t="shared" si="537"/>
        <v>1.8629419608497493</v>
      </c>
      <c r="Q1071" s="21">
        <f t="shared" si="538"/>
        <v>68.6294196084975</v>
      </c>
      <c r="R1071" s="34">
        <v>5</v>
      </c>
      <c r="S1071" s="34">
        <v>5</v>
      </c>
      <c r="T1071" s="34">
        <v>15</v>
      </c>
      <c r="U1071" s="34">
        <v>5</v>
      </c>
      <c r="V1071" s="34">
        <v>4</v>
      </c>
      <c r="W1071" s="34">
        <v>4</v>
      </c>
      <c r="X1071" s="28">
        <f t="shared" si="539"/>
        <v>3</v>
      </c>
      <c r="Y1071" s="22">
        <f t="shared" si="540"/>
        <v>28.397999999999996</v>
      </c>
      <c r="Z1071" s="3"/>
      <c r="AA1071" s="22">
        <f t="shared" si="541"/>
        <v>0.12714597652442045</v>
      </c>
      <c r="AB1071" s="22">
        <f t="shared" si="542"/>
        <v>51.271459765244202</v>
      </c>
      <c r="AC1071" s="34">
        <v>5</v>
      </c>
      <c r="AD1071" s="34">
        <v>4</v>
      </c>
      <c r="AE1071" s="34">
        <f t="shared" si="554"/>
        <v>9</v>
      </c>
      <c r="AF1071" s="5">
        <f t="shared" si="555"/>
        <v>0.78853452295581106</v>
      </c>
      <c r="AG1071" s="5">
        <v>68</v>
      </c>
      <c r="AH1071" s="5">
        <f t="shared" si="562"/>
        <v>232</v>
      </c>
      <c r="AI1071" s="5">
        <f t="shared" si="556"/>
        <v>0.35262254560375694</v>
      </c>
      <c r="AJ1071" s="5"/>
      <c r="AK1071" s="23">
        <f t="shared" si="557"/>
        <v>0.570578534279784</v>
      </c>
      <c r="AL1071" s="23">
        <f t="shared" si="558"/>
        <v>55.705785342797839</v>
      </c>
      <c r="AM1071">
        <v>2</v>
      </c>
      <c r="AN1071">
        <v>4</v>
      </c>
      <c r="AO1071">
        <v>5</v>
      </c>
      <c r="AP1071">
        <v>4</v>
      </c>
      <c r="AQ1071">
        <v>3</v>
      </c>
      <c r="AR1071" s="31">
        <v>5</v>
      </c>
      <c r="AS1071" s="6">
        <f t="shared" si="545"/>
        <v>23</v>
      </c>
      <c r="AT1071" s="6">
        <f t="shared" si="546"/>
        <v>-1.6656330596105762</v>
      </c>
      <c r="AU1071" s="6">
        <f t="shared" si="547"/>
        <v>0.56903253960790645</v>
      </c>
      <c r="AV1071" s="6">
        <f t="shared" si="548"/>
        <v>1.423502559280414</v>
      </c>
      <c r="AW1071" s="6">
        <f t="shared" si="549"/>
        <v>-0.2620324046144914</v>
      </c>
      <c r="AX1071" s="6">
        <f t="shared" si="550"/>
        <v>-0.81754681637338489</v>
      </c>
      <c r="AY1071" s="6">
        <f t="shared" si="551"/>
        <v>1.459731357959388</v>
      </c>
      <c r="AZ1071" s="6"/>
      <c r="BA1071" s="6"/>
      <c r="BB1071" s="24">
        <f t="shared" si="552"/>
        <v>0.11784236270820932</v>
      </c>
      <c r="BC1071" s="24">
        <f t="shared" si="559"/>
        <v>51.17842362708209</v>
      </c>
      <c r="BD1071" s="20">
        <f t="shared" si="553"/>
        <v>2.6785088343621628</v>
      </c>
      <c r="BE1071" s="8">
        <f t="shared" si="543"/>
        <v>0.6696272085905407</v>
      </c>
      <c r="BF1071" s="20">
        <f t="shared" si="544"/>
        <v>56.696272085905406</v>
      </c>
    </row>
    <row r="1072" spans="1:58" customFormat="1">
      <c r="A1072" s="34">
        <v>56971</v>
      </c>
      <c r="B1072" s="35">
        <v>43671.71875</v>
      </c>
      <c r="C1072" s="76" t="s">
        <v>5</v>
      </c>
      <c r="D1072" s="34">
        <v>1</v>
      </c>
      <c r="E1072" s="1">
        <f t="shared" si="561"/>
        <v>1</v>
      </c>
      <c r="F1072" s="34">
        <v>1</v>
      </c>
      <c r="G1072" s="1">
        <f t="shared" si="531"/>
        <v>1</v>
      </c>
      <c r="H1072" s="34">
        <v>5</v>
      </c>
      <c r="I1072" s="1">
        <f t="shared" si="532"/>
        <v>5</v>
      </c>
      <c r="J1072" s="30">
        <f t="shared" si="533"/>
        <v>-2.005807455484705</v>
      </c>
      <c r="K1072" s="30">
        <f t="shared" si="534"/>
        <v>-0.81959900536140873</v>
      </c>
      <c r="L1072" s="30">
        <f t="shared" si="535"/>
        <v>-2.7158346720880093</v>
      </c>
      <c r="M1072" s="30">
        <f t="shared" si="536"/>
        <v>1.5296262219647134</v>
      </c>
      <c r="N1072" s="1"/>
      <c r="O1072" s="1"/>
      <c r="P1072" s="21">
        <f t="shared" si="537"/>
        <v>-0.66860248516156828</v>
      </c>
      <c r="Q1072" s="21">
        <f t="shared" si="538"/>
        <v>43.313975148384316</v>
      </c>
      <c r="R1072" s="34">
        <v>5</v>
      </c>
      <c r="S1072" s="34">
        <v>3</v>
      </c>
      <c r="T1072" s="34">
        <v>17</v>
      </c>
      <c r="U1072" s="34">
        <v>5</v>
      </c>
      <c r="V1072" s="34">
        <v>5</v>
      </c>
      <c r="W1072" s="34">
        <v>2</v>
      </c>
      <c r="X1072" s="28">
        <f t="shared" si="539"/>
        <v>5</v>
      </c>
      <c r="Y1072" s="22">
        <f t="shared" si="540"/>
        <v>30.212</v>
      </c>
      <c r="Z1072" s="3"/>
      <c r="AA1072" s="22">
        <f t="shared" si="541"/>
        <v>0.36187575221410856</v>
      </c>
      <c r="AB1072" s="22">
        <f t="shared" si="542"/>
        <v>53.618757522141088</v>
      </c>
      <c r="AC1072" s="34">
        <v>5</v>
      </c>
      <c r="AD1072" s="34">
        <v>4</v>
      </c>
      <c r="AE1072" s="34">
        <f t="shared" si="554"/>
        <v>9</v>
      </c>
      <c r="AF1072" s="5">
        <f t="shared" si="555"/>
        <v>0.78853452295581106</v>
      </c>
      <c r="AG1072" s="5">
        <v>68</v>
      </c>
      <c r="AH1072" s="5">
        <f t="shared" si="562"/>
        <v>232</v>
      </c>
      <c r="AI1072" s="5">
        <f t="shared" si="556"/>
        <v>0.35262254560375694</v>
      </c>
      <c r="AJ1072" s="5"/>
      <c r="AK1072" s="23">
        <f t="shared" si="557"/>
        <v>0.570578534279784</v>
      </c>
      <c r="AL1072" s="23">
        <f t="shared" si="558"/>
        <v>55.705785342797839</v>
      </c>
      <c r="AM1072">
        <v>2</v>
      </c>
      <c r="AN1072">
        <v>4</v>
      </c>
      <c r="AO1072">
        <v>5</v>
      </c>
      <c r="AP1072">
        <v>4</v>
      </c>
      <c r="AQ1072">
        <v>3</v>
      </c>
      <c r="AR1072" s="31">
        <v>5</v>
      </c>
      <c r="AS1072" s="6">
        <f t="shared" si="545"/>
        <v>23</v>
      </c>
      <c r="AT1072" s="6">
        <f t="shared" si="546"/>
        <v>-1.6656330596105762</v>
      </c>
      <c r="AU1072" s="6">
        <f t="shared" si="547"/>
        <v>0.56903253960790645</v>
      </c>
      <c r="AV1072" s="6">
        <f t="shared" si="548"/>
        <v>1.423502559280414</v>
      </c>
      <c r="AW1072" s="6">
        <f t="shared" si="549"/>
        <v>-0.2620324046144914</v>
      </c>
      <c r="AX1072" s="6">
        <f t="shared" si="550"/>
        <v>-0.81754681637338489</v>
      </c>
      <c r="AY1072" s="6">
        <f t="shared" si="551"/>
        <v>1.459731357959388</v>
      </c>
      <c r="AZ1072" s="6"/>
      <c r="BA1072" s="6"/>
      <c r="BB1072" s="24">
        <f t="shared" si="552"/>
        <v>0.11784236270820932</v>
      </c>
      <c r="BC1072" s="24">
        <f t="shared" si="559"/>
        <v>51.17842362708209</v>
      </c>
      <c r="BD1072" s="20">
        <f t="shared" si="553"/>
        <v>0.38169416404053358</v>
      </c>
      <c r="BE1072" s="8">
        <f t="shared" si="543"/>
        <v>9.5423541010133395E-2</v>
      </c>
      <c r="BF1072" s="20">
        <f t="shared" si="544"/>
        <v>50.954235410101333</v>
      </c>
    </row>
    <row r="1073" spans="1:58" customFormat="1">
      <c r="A1073" s="34">
        <v>56971</v>
      </c>
      <c r="B1073" s="35">
        <v>43671.854166666664</v>
      </c>
      <c r="C1073" s="76" t="s">
        <v>6</v>
      </c>
      <c r="D1073" s="34">
        <v>1.3</v>
      </c>
      <c r="E1073" s="1">
        <f t="shared" si="561"/>
        <v>1.3</v>
      </c>
      <c r="F1073" s="34">
        <v>4</v>
      </c>
      <c r="G1073" s="1">
        <f t="shared" si="531"/>
        <v>4</v>
      </c>
      <c r="H1073" s="34">
        <v>4</v>
      </c>
      <c r="I1073" s="1">
        <f t="shared" si="532"/>
        <v>4</v>
      </c>
      <c r="J1073" s="30">
        <f t="shared" si="533"/>
        <v>0.89524091368591208</v>
      </c>
      <c r="K1073" s="30">
        <f t="shared" si="534"/>
        <v>-0.57256821752649634</v>
      </c>
      <c r="L1073" s="30">
        <f t="shared" si="535"/>
        <v>0.44251619257664032</v>
      </c>
      <c r="M1073" s="30">
        <f t="shared" si="536"/>
        <v>1.0252929386357681</v>
      </c>
      <c r="N1073" s="1"/>
      <c r="O1073" s="1"/>
      <c r="P1073" s="21">
        <f t="shared" si="537"/>
        <v>0.29841363789530401</v>
      </c>
      <c r="Q1073" s="21">
        <f t="shared" si="538"/>
        <v>52.984136378953039</v>
      </c>
      <c r="R1073" s="34">
        <v>4</v>
      </c>
      <c r="S1073" s="34">
        <v>4</v>
      </c>
      <c r="T1073" s="34">
        <v>13</v>
      </c>
      <c r="U1073" s="34">
        <v>5</v>
      </c>
      <c r="V1073" s="34">
        <v>3</v>
      </c>
      <c r="W1073" s="34">
        <v>4</v>
      </c>
      <c r="X1073" s="28">
        <f t="shared" si="539"/>
        <v>3</v>
      </c>
      <c r="Y1073" s="22">
        <f t="shared" si="540"/>
        <v>24.538999999999994</v>
      </c>
      <c r="Z1073" s="3"/>
      <c r="AA1073" s="22">
        <f t="shared" si="541"/>
        <v>-0.37220474254201019</v>
      </c>
      <c r="AB1073" s="22">
        <f t="shared" si="542"/>
        <v>46.277952574579899</v>
      </c>
      <c r="AC1073" s="34">
        <v>5</v>
      </c>
      <c r="AD1073" s="34">
        <v>4</v>
      </c>
      <c r="AE1073" s="34">
        <f t="shared" si="554"/>
        <v>9</v>
      </c>
      <c r="AF1073" s="5">
        <f t="shared" si="555"/>
        <v>0.78853452295581106</v>
      </c>
      <c r="AG1073" s="5">
        <v>68</v>
      </c>
      <c r="AH1073" s="5">
        <f t="shared" si="562"/>
        <v>232</v>
      </c>
      <c r="AI1073" s="5">
        <f t="shared" si="556"/>
        <v>0.35262254560375694</v>
      </c>
      <c r="AJ1073" s="5"/>
      <c r="AK1073" s="23">
        <f t="shared" si="557"/>
        <v>0.570578534279784</v>
      </c>
      <c r="AL1073" s="23">
        <f t="shared" si="558"/>
        <v>55.705785342797839</v>
      </c>
      <c r="AM1073">
        <v>2</v>
      </c>
      <c r="AN1073">
        <v>4</v>
      </c>
      <c r="AO1073">
        <v>5</v>
      </c>
      <c r="AP1073">
        <v>4</v>
      </c>
      <c r="AQ1073">
        <v>3</v>
      </c>
      <c r="AR1073" s="31">
        <v>5</v>
      </c>
      <c r="AS1073" s="6">
        <f t="shared" si="545"/>
        <v>23</v>
      </c>
      <c r="AT1073" s="6">
        <f t="shared" si="546"/>
        <v>-1.6656330596105762</v>
      </c>
      <c r="AU1073" s="6">
        <f t="shared" si="547"/>
        <v>0.56903253960790645</v>
      </c>
      <c r="AV1073" s="6">
        <f t="shared" si="548"/>
        <v>1.423502559280414</v>
      </c>
      <c r="AW1073" s="6">
        <f t="shared" si="549"/>
        <v>-0.2620324046144914</v>
      </c>
      <c r="AX1073" s="6">
        <f t="shared" si="550"/>
        <v>-0.81754681637338489</v>
      </c>
      <c r="AY1073" s="6">
        <f t="shared" si="551"/>
        <v>1.459731357959388</v>
      </c>
      <c r="AZ1073" s="6"/>
      <c r="BA1073" s="6"/>
      <c r="BB1073" s="24">
        <f t="shared" si="552"/>
        <v>0.11784236270820932</v>
      </c>
      <c r="BC1073" s="24">
        <f t="shared" si="559"/>
        <v>51.17842362708209</v>
      </c>
      <c r="BD1073" s="20">
        <f t="shared" si="553"/>
        <v>0.61462979234128712</v>
      </c>
      <c r="BE1073" s="8">
        <f t="shared" si="543"/>
        <v>0.15365744808532178</v>
      </c>
      <c r="BF1073" s="20">
        <f t="shared" si="544"/>
        <v>51.536574480853218</v>
      </c>
    </row>
    <row r="1074" spans="1:58" customFormat="1">
      <c r="A1074" s="34">
        <v>56971</v>
      </c>
      <c r="B1074" s="35">
        <v>43672.4375</v>
      </c>
      <c r="C1074" s="76" t="s">
        <v>8</v>
      </c>
      <c r="D1074" s="34">
        <v>1</v>
      </c>
      <c r="E1074" s="1">
        <f t="shared" si="561"/>
        <v>1</v>
      </c>
      <c r="F1074" s="34">
        <v>4</v>
      </c>
      <c r="G1074" s="1">
        <f t="shared" si="531"/>
        <v>4</v>
      </c>
      <c r="H1074" s="34">
        <v>5</v>
      </c>
      <c r="I1074" s="1">
        <f t="shared" si="532"/>
        <v>5</v>
      </c>
      <c r="J1074" s="30">
        <f t="shared" si="533"/>
        <v>1.1525434091799451</v>
      </c>
      <c r="K1074" s="30">
        <f t="shared" si="534"/>
        <v>-0.81959900536140873</v>
      </c>
      <c r="L1074" s="30">
        <f t="shared" si="535"/>
        <v>0.44251619257664032</v>
      </c>
      <c r="M1074" s="30">
        <f t="shared" si="536"/>
        <v>1.5296262219647134</v>
      </c>
      <c r="N1074" s="1"/>
      <c r="O1074" s="1"/>
      <c r="P1074" s="21">
        <f t="shared" si="537"/>
        <v>0.38418113639331503</v>
      </c>
      <c r="Q1074" s="21">
        <f t="shared" si="538"/>
        <v>53.841811363933147</v>
      </c>
      <c r="R1074" s="34">
        <v>3</v>
      </c>
      <c r="S1074" s="34">
        <v>3</v>
      </c>
      <c r="T1074" s="34">
        <v>16</v>
      </c>
      <c r="U1074" s="34">
        <v>6</v>
      </c>
      <c r="V1074" s="34">
        <v>5</v>
      </c>
      <c r="W1074" s="34">
        <v>3</v>
      </c>
      <c r="X1074" s="28">
        <f t="shared" si="539"/>
        <v>4</v>
      </c>
      <c r="Y1074" s="22">
        <f t="shared" si="540"/>
        <v>29.177999999999997</v>
      </c>
      <c r="Z1074" s="3"/>
      <c r="AA1074" s="22">
        <f t="shared" si="541"/>
        <v>0.22807719209109995</v>
      </c>
      <c r="AB1074" s="22">
        <f t="shared" si="542"/>
        <v>52.280771920911</v>
      </c>
      <c r="AC1074" s="34">
        <v>5</v>
      </c>
      <c r="AD1074" s="34">
        <v>2</v>
      </c>
      <c r="AE1074" s="34">
        <f t="shared" si="554"/>
        <v>7</v>
      </c>
      <c r="AF1074" s="5">
        <f t="shared" si="555"/>
        <v>0.11348659462415214</v>
      </c>
      <c r="AG1074" s="5">
        <v>68</v>
      </c>
      <c r="AH1074" s="5">
        <f t="shared" si="562"/>
        <v>232</v>
      </c>
      <c r="AI1074" s="5">
        <f t="shared" si="556"/>
        <v>0.35262254560375694</v>
      </c>
      <c r="AJ1074" s="5"/>
      <c r="AK1074" s="23">
        <f t="shared" si="557"/>
        <v>0.23305457011395453</v>
      </c>
      <c r="AL1074" s="23">
        <f t="shared" si="558"/>
        <v>52.330545701139542</v>
      </c>
      <c r="AM1074">
        <v>2</v>
      </c>
      <c r="AN1074">
        <v>4</v>
      </c>
      <c r="AO1074">
        <v>2</v>
      </c>
      <c r="AP1074">
        <v>2</v>
      </c>
      <c r="AQ1074">
        <v>4</v>
      </c>
      <c r="AR1074" s="31">
        <v>5</v>
      </c>
      <c r="AS1074" s="6">
        <f t="shared" si="545"/>
        <v>19</v>
      </c>
      <c r="AT1074" s="6">
        <f t="shared" si="546"/>
        <v>-1.6656330596105762</v>
      </c>
      <c r="AU1074" s="6">
        <f t="shared" si="547"/>
        <v>0.56903253960790645</v>
      </c>
      <c r="AV1074" s="6">
        <f t="shared" si="548"/>
        <v>-1.9557687336200473</v>
      </c>
      <c r="AW1074" s="6">
        <f t="shared" si="549"/>
        <v>-2.2620324046144913</v>
      </c>
      <c r="AX1074" s="6">
        <f t="shared" si="550"/>
        <v>0.37758186298369223</v>
      </c>
      <c r="AY1074" s="6">
        <f t="shared" si="551"/>
        <v>1.459731357959388</v>
      </c>
      <c r="AZ1074" s="6"/>
      <c r="BA1074" s="6"/>
      <c r="BB1074" s="24">
        <f t="shared" si="552"/>
        <v>-0.57951473954902133</v>
      </c>
      <c r="BC1074" s="24">
        <f t="shared" si="559"/>
        <v>44.204852604509789</v>
      </c>
      <c r="BD1074" s="20">
        <f t="shared" si="553"/>
        <v>0.26579815904934823</v>
      </c>
      <c r="BE1074" s="8">
        <f t="shared" si="543"/>
        <v>6.6449539762337057E-2</v>
      </c>
      <c r="BF1074" s="20">
        <f t="shared" si="544"/>
        <v>50.664495397623369</v>
      </c>
    </row>
    <row r="1075" spans="1:58" customFormat="1">
      <c r="A1075" s="34">
        <v>56971</v>
      </c>
      <c r="B1075" s="35">
        <v>43672.603472222225</v>
      </c>
      <c r="C1075" s="76" t="s">
        <v>4</v>
      </c>
      <c r="D1075" s="34">
        <v>1.3</v>
      </c>
      <c r="E1075" s="1">
        <f t="shared" si="561"/>
        <v>1.3</v>
      </c>
      <c r="F1075" s="34">
        <v>5</v>
      </c>
      <c r="G1075" s="1">
        <f t="shared" si="531"/>
        <v>5</v>
      </c>
      <c r="H1075" s="34">
        <v>5</v>
      </c>
      <c r="I1075" s="1">
        <f t="shared" si="532"/>
        <v>5</v>
      </c>
      <c r="J1075" s="30">
        <f t="shared" si="533"/>
        <v>2.452357818569741</v>
      </c>
      <c r="K1075" s="30">
        <f t="shared" si="534"/>
        <v>-0.57256821752649634</v>
      </c>
      <c r="L1075" s="30">
        <f t="shared" si="535"/>
        <v>1.4952998141315237</v>
      </c>
      <c r="M1075" s="30">
        <f t="shared" si="536"/>
        <v>1.5296262219647134</v>
      </c>
      <c r="N1075" s="1"/>
      <c r="O1075" s="1"/>
      <c r="P1075" s="21">
        <f t="shared" si="537"/>
        <v>0.81745260618991367</v>
      </c>
      <c r="Q1075" s="21">
        <f t="shared" si="538"/>
        <v>58.174526061899137</v>
      </c>
      <c r="R1075" s="34">
        <v>4</v>
      </c>
      <c r="S1075" s="34">
        <v>2</v>
      </c>
      <c r="T1075" s="34">
        <v>13</v>
      </c>
      <c r="U1075" s="34">
        <v>5</v>
      </c>
      <c r="V1075" s="34">
        <v>3</v>
      </c>
      <c r="W1075" s="34">
        <v>4</v>
      </c>
      <c r="X1075" s="28">
        <f t="shared" si="539"/>
        <v>3</v>
      </c>
      <c r="Y1075" s="22">
        <f t="shared" si="540"/>
        <v>23.732999999999997</v>
      </c>
      <c r="Z1075" s="3"/>
      <c r="AA1075" s="22">
        <f t="shared" si="541"/>
        <v>-0.47650033196091185</v>
      </c>
      <c r="AB1075" s="22">
        <f t="shared" si="542"/>
        <v>45.234996680390879</v>
      </c>
      <c r="AC1075" s="34">
        <v>5</v>
      </c>
      <c r="AD1075" s="34">
        <v>2</v>
      </c>
      <c r="AE1075" s="34">
        <f t="shared" si="554"/>
        <v>7</v>
      </c>
      <c r="AF1075" s="5">
        <f t="shared" si="555"/>
        <v>0.11348659462415214</v>
      </c>
      <c r="AG1075" s="5">
        <v>68</v>
      </c>
      <c r="AH1075" s="5">
        <f t="shared" si="562"/>
        <v>232</v>
      </c>
      <c r="AI1075" s="5">
        <f t="shared" si="556"/>
        <v>0.35262254560375694</v>
      </c>
      <c r="AJ1075" s="5"/>
      <c r="AK1075" s="23">
        <f t="shared" si="557"/>
        <v>0.23305457011395453</v>
      </c>
      <c r="AL1075" s="23">
        <f t="shared" si="558"/>
        <v>52.330545701139542</v>
      </c>
      <c r="AM1075">
        <v>2</v>
      </c>
      <c r="AN1075">
        <v>4</v>
      </c>
      <c r="AO1075">
        <v>2</v>
      </c>
      <c r="AP1075">
        <v>2</v>
      </c>
      <c r="AQ1075">
        <v>4</v>
      </c>
      <c r="AR1075" s="31">
        <v>5</v>
      </c>
      <c r="AS1075" s="6">
        <f t="shared" si="545"/>
        <v>19</v>
      </c>
      <c r="AT1075" s="6">
        <f t="shared" si="546"/>
        <v>-1.6656330596105762</v>
      </c>
      <c r="AU1075" s="6">
        <f t="shared" si="547"/>
        <v>0.56903253960790645</v>
      </c>
      <c r="AV1075" s="6">
        <f t="shared" si="548"/>
        <v>-1.9557687336200473</v>
      </c>
      <c r="AW1075" s="6">
        <f t="shared" si="549"/>
        <v>-2.2620324046144913</v>
      </c>
      <c r="AX1075" s="6">
        <f t="shared" si="550"/>
        <v>0.37758186298369223</v>
      </c>
      <c r="AY1075" s="6">
        <f t="shared" si="551"/>
        <v>1.459731357959388</v>
      </c>
      <c r="AZ1075" s="6"/>
      <c r="BA1075" s="6"/>
      <c r="BB1075" s="24">
        <f t="shared" si="552"/>
        <v>-0.57951473954902133</v>
      </c>
      <c r="BC1075" s="24">
        <f t="shared" si="559"/>
        <v>44.204852604509789</v>
      </c>
      <c r="BD1075" s="20">
        <f t="shared" si="553"/>
        <v>-5.5078952060649833E-3</v>
      </c>
      <c r="BE1075" s="8">
        <f t="shared" si="543"/>
        <v>-1.3769738015162458E-3</v>
      </c>
      <c r="BF1075" s="20">
        <f t="shared" si="544"/>
        <v>49.986230261984836</v>
      </c>
    </row>
    <row r="1076" spans="1:58" customFormat="1">
      <c r="A1076" s="34">
        <v>56971</v>
      </c>
      <c r="B1076" s="35">
        <v>43672.729166666664</v>
      </c>
      <c r="C1076" s="76" t="s">
        <v>5</v>
      </c>
      <c r="D1076" s="34">
        <v>1.3</v>
      </c>
      <c r="E1076" s="1">
        <f t="shared" si="561"/>
        <v>1.3</v>
      </c>
      <c r="F1076" s="34">
        <v>5</v>
      </c>
      <c r="G1076" s="1">
        <f t="shared" si="531"/>
        <v>5</v>
      </c>
      <c r="H1076" s="34">
        <v>0</v>
      </c>
      <c r="I1076" s="1">
        <f t="shared" si="532"/>
        <v>0</v>
      </c>
      <c r="J1076" s="30">
        <f t="shared" si="533"/>
        <v>-6.9308598074986127E-2</v>
      </c>
      <c r="K1076" s="30">
        <f t="shared" si="534"/>
        <v>-0.57256821752649634</v>
      </c>
      <c r="L1076" s="30">
        <f t="shared" si="535"/>
        <v>1.4952998141315237</v>
      </c>
      <c r="M1076" s="30">
        <f t="shared" si="536"/>
        <v>-0.99204019468001348</v>
      </c>
      <c r="N1076" s="1"/>
      <c r="O1076" s="1"/>
      <c r="P1076" s="21">
        <f t="shared" si="537"/>
        <v>-2.3102866024995377E-2</v>
      </c>
      <c r="Q1076" s="21">
        <f t="shared" si="538"/>
        <v>49.768971339750046</v>
      </c>
      <c r="R1076" s="34">
        <v>4</v>
      </c>
      <c r="S1076" s="34">
        <v>4</v>
      </c>
      <c r="T1076" s="34">
        <v>13</v>
      </c>
      <c r="U1076" s="34">
        <v>5</v>
      </c>
      <c r="V1076" s="34">
        <v>3</v>
      </c>
      <c r="W1076" s="34">
        <v>5</v>
      </c>
      <c r="X1076" s="28">
        <f t="shared" si="539"/>
        <v>2</v>
      </c>
      <c r="Y1076" s="22">
        <f t="shared" si="540"/>
        <v>24.683999999999997</v>
      </c>
      <c r="Z1076" s="3"/>
      <c r="AA1076" s="22">
        <f t="shared" si="541"/>
        <v>-0.3534418883661527</v>
      </c>
      <c r="AB1076" s="22">
        <f t="shared" si="542"/>
        <v>46.46558111633847</v>
      </c>
      <c r="AC1076" s="34">
        <v>5</v>
      </c>
      <c r="AD1076" s="34">
        <v>2</v>
      </c>
      <c r="AE1076" s="34">
        <f t="shared" si="554"/>
        <v>7</v>
      </c>
      <c r="AF1076" s="5">
        <f t="shared" si="555"/>
        <v>0.11348659462415214</v>
      </c>
      <c r="AG1076" s="5">
        <v>68</v>
      </c>
      <c r="AH1076" s="5">
        <f t="shared" si="562"/>
        <v>232</v>
      </c>
      <c r="AI1076" s="5">
        <f t="shared" si="556"/>
        <v>0.35262254560375694</v>
      </c>
      <c r="AJ1076" s="5"/>
      <c r="AK1076" s="23">
        <f t="shared" si="557"/>
        <v>0.23305457011395453</v>
      </c>
      <c r="AL1076" s="23">
        <f t="shared" si="558"/>
        <v>52.330545701139542</v>
      </c>
      <c r="AM1076">
        <v>2</v>
      </c>
      <c r="AN1076">
        <v>4</v>
      </c>
      <c r="AO1076">
        <v>2</v>
      </c>
      <c r="AP1076">
        <v>2</v>
      </c>
      <c r="AQ1076">
        <v>4</v>
      </c>
      <c r="AR1076" s="31">
        <v>5</v>
      </c>
      <c r="AS1076" s="6">
        <f t="shared" si="545"/>
        <v>19</v>
      </c>
      <c r="AT1076" s="6">
        <f t="shared" si="546"/>
        <v>-1.6656330596105762</v>
      </c>
      <c r="AU1076" s="6">
        <f t="shared" si="547"/>
        <v>0.56903253960790645</v>
      </c>
      <c r="AV1076" s="6">
        <f t="shared" si="548"/>
        <v>-1.9557687336200473</v>
      </c>
      <c r="AW1076" s="6">
        <f t="shared" si="549"/>
        <v>-2.2620324046144913</v>
      </c>
      <c r="AX1076" s="6">
        <f t="shared" si="550"/>
        <v>0.37758186298369223</v>
      </c>
      <c r="AY1076" s="6">
        <f t="shared" si="551"/>
        <v>1.459731357959388</v>
      </c>
      <c r="AZ1076" s="6"/>
      <c r="BA1076" s="6"/>
      <c r="BB1076" s="24">
        <f t="shared" si="552"/>
        <v>-0.57951473954902133</v>
      </c>
      <c r="BC1076" s="24">
        <f t="shared" si="559"/>
        <v>44.204852604509789</v>
      </c>
      <c r="BD1076" s="20">
        <f t="shared" si="553"/>
        <v>-0.72300492382621484</v>
      </c>
      <c r="BE1076" s="8">
        <f t="shared" si="543"/>
        <v>-0.18075123095655371</v>
      </c>
      <c r="BF1076" s="20">
        <f t="shared" si="544"/>
        <v>48.192487690434461</v>
      </c>
    </row>
    <row r="1077" spans="1:58" customFormat="1">
      <c r="A1077" s="34">
        <v>56971</v>
      </c>
      <c r="B1077" s="35">
        <v>43672.854166666664</v>
      </c>
      <c r="C1077" s="76" t="s">
        <v>6</v>
      </c>
      <c r="D1077" s="34">
        <v>1.3</v>
      </c>
      <c r="E1077" s="1">
        <f t="shared" si="561"/>
        <v>1.3</v>
      </c>
      <c r="F1077" s="34">
        <v>4</v>
      </c>
      <c r="G1077" s="1">
        <f t="shared" si="531"/>
        <v>4</v>
      </c>
      <c r="H1077" s="34">
        <v>0</v>
      </c>
      <c r="I1077" s="1">
        <f t="shared" si="532"/>
        <v>0</v>
      </c>
      <c r="J1077" s="30">
        <f t="shared" si="533"/>
        <v>-1.1220922196298695</v>
      </c>
      <c r="K1077" s="30">
        <f t="shared" si="534"/>
        <v>-0.57256821752649634</v>
      </c>
      <c r="L1077" s="30">
        <f t="shared" si="535"/>
        <v>0.44251619257664032</v>
      </c>
      <c r="M1077" s="30">
        <f t="shared" si="536"/>
        <v>-0.99204019468001348</v>
      </c>
      <c r="N1077" s="1"/>
      <c r="O1077" s="1"/>
      <c r="P1077" s="21">
        <f t="shared" si="537"/>
        <v>-0.37403073987662316</v>
      </c>
      <c r="Q1077" s="21">
        <f t="shared" si="538"/>
        <v>46.259692601233766</v>
      </c>
      <c r="R1077" s="34">
        <v>3</v>
      </c>
      <c r="S1077" s="34">
        <v>2</v>
      </c>
      <c r="T1077" s="34">
        <v>13</v>
      </c>
      <c r="U1077" s="34">
        <v>5</v>
      </c>
      <c r="V1077" s="34">
        <v>3</v>
      </c>
      <c r="W1077" s="34">
        <v>5</v>
      </c>
      <c r="X1077" s="28">
        <f t="shared" si="539"/>
        <v>2</v>
      </c>
      <c r="Y1077" s="22">
        <f t="shared" si="540"/>
        <v>23.332000000000001</v>
      </c>
      <c r="Z1077" s="3"/>
      <c r="AA1077" s="22">
        <f t="shared" si="541"/>
        <v>-0.52838932868172983</v>
      </c>
      <c r="AB1077" s="22">
        <f t="shared" si="542"/>
        <v>44.716106713182704</v>
      </c>
      <c r="AC1077" s="34">
        <v>5</v>
      </c>
      <c r="AD1077" s="34">
        <v>2</v>
      </c>
      <c r="AE1077" s="34">
        <f t="shared" si="554"/>
        <v>7</v>
      </c>
      <c r="AF1077" s="5">
        <f t="shared" si="555"/>
        <v>0.11348659462415214</v>
      </c>
      <c r="AG1077" s="5">
        <v>68</v>
      </c>
      <c r="AH1077" s="5">
        <f t="shared" si="562"/>
        <v>232</v>
      </c>
      <c r="AI1077" s="5">
        <f t="shared" si="556"/>
        <v>0.35262254560375694</v>
      </c>
      <c r="AJ1077" s="5"/>
      <c r="AK1077" s="23">
        <f t="shared" si="557"/>
        <v>0.23305457011395453</v>
      </c>
      <c r="AL1077" s="23">
        <f t="shared" si="558"/>
        <v>52.330545701139542</v>
      </c>
      <c r="AM1077">
        <v>2</v>
      </c>
      <c r="AN1077">
        <v>4</v>
      </c>
      <c r="AO1077">
        <v>2</v>
      </c>
      <c r="AP1077">
        <v>2</v>
      </c>
      <c r="AQ1077">
        <v>4</v>
      </c>
      <c r="AR1077" s="31">
        <v>5</v>
      </c>
      <c r="AS1077" s="6">
        <f t="shared" si="545"/>
        <v>19</v>
      </c>
      <c r="AT1077" s="6">
        <f t="shared" si="546"/>
        <v>-1.6656330596105762</v>
      </c>
      <c r="AU1077" s="6">
        <f t="shared" si="547"/>
        <v>0.56903253960790645</v>
      </c>
      <c r="AV1077" s="6">
        <f t="shared" si="548"/>
        <v>-1.9557687336200473</v>
      </c>
      <c r="AW1077" s="6">
        <f t="shared" si="549"/>
        <v>-2.2620324046144913</v>
      </c>
      <c r="AX1077" s="6">
        <f t="shared" si="550"/>
        <v>0.37758186298369223</v>
      </c>
      <c r="AY1077" s="6">
        <f t="shared" si="551"/>
        <v>1.459731357959388</v>
      </c>
      <c r="AZ1077" s="6"/>
      <c r="BA1077" s="6"/>
      <c r="BB1077" s="24">
        <f t="shared" si="552"/>
        <v>-0.57951473954902133</v>
      </c>
      <c r="BC1077" s="24">
        <f t="shared" si="559"/>
        <v>44.204852604509789</v>
      </c>
      <c r="BD1077" s="20">
        <f t="shared" si="553"/>
        <v>-1.2488802379934199</v>
      </c>
      <c r="BE1077" s="8">
        <f t="shared" si="543"/>
        <v>-0.31222005949835496</v>
      </c>
      <c r="BF1077" s="20">
        <f t="shared" si="544"/>
        <v>46.877799405016447</v>
      </c>
    </row>
    <row r="1078" spans="1:58" customFormat="1">
      <c r="A1078" s="34">
        <v>56971</v>
      </c>
      <c r="B1078" s="35">
        <v>43673.4375</v>
      </c>
      <c r="C1078" s="76" t="s">
        <v>9</v>
      </c>
      <c r="D1078" s="34">
        <v>3.5</v>
      </c>
      <c r="E1078" s="1">
        <f t="shared" si="561"/>
        <v>3.5</v>
      </c>
      <c r="F1078" s="34">
        <v>4</v>
      </c>
      <c r="G1078" s="1">
        <f t="shared" si="531"/>
        <v>4</v>
      </c>
      <c r="H1078" s="34">
        <v>4</v>
      </c>
      <c r="I1078" s="1">
        <f t="shared" si="532"/>
        <v>4</v>
      </c>
      <c r="J1078" s="30">
        <f t="shared" si="533"/>
        <v>2.7068000244752697</v>
      </c>
      <c r="K1078" s="30">
        <f t="shared" si="534"/>
        <v>1.2389908932628613</v>
      </c>
      <c r="L1078" s="30">
        <f t="shared" si="535"/>
        <v>0.44251619257664032</v>
      </c>
      <c r="M1078" s="30">
        <f t="shared" si="536"/>
        <v>1.0252929386357681</v>
      </c>
      <c r="N1078" s="1"/>
      <c r="O1078" s="1"/>
      <c r="P1078" s="21">
        <f t="shared" si="537"/>
        <v>0.90226667482508993</v>
      </c>
      <c r="Q1078" s="21">
        <f t="shared" si="538"/>
        <v>59.022666748250899</v>
      </c>
      <c r="R1078" s="34">
        <v>4</v>
      </c>
      <c r="S1078" s="34">
        <v>3</v>
      </c>
      <c r="T1078" s="34">
        <v>13</v>
      </c>
      <c r="U1078" s="34">
        <v>5</v>
      </c>
      <c r="V1078" s="34">
        <v>3</v>
      </c>
      <c r="W1078" s="34">
        <v>5</v>
      </c>
      <c r="X1078" s="28">
        <f t="shared" si="539"/>
        <v>2</v>
      </c>
      <c r="Y1078" s="22">
        <f t="shared" si="540"/>
        <v>24.280999999999999</v>
      </c>
      <c r="Z1078" s="3"/>
      <c r="AA1078" s="22">
        <f t="shared" si="541"/>
        <v>-0.40558968307560356</v>
      </c>
      <c r="AB1078" s="22">
        <f t="shared" si="542"/>
        <v>45.944103169243967</v>
      </c>
      <c r="AC1078" s="34">
        <v>4</v>
      </c>
      <c r="AD1078" s="34">
        <v>1</v>
      </c>
      <c r="AE1078" s="34">
        <f t="shared" si="554"/>
        <v>5</v>
      </c>
      <c r="AF1078" s="5">
        <f t="shared" si="555"/>
        <v>-0.56156133370750683</v>
      </c>
      <c r="AG1078" s="5">
        <v>68</v>
      </c>
      <c r="AH1078" s="5">
        <f t="shared" si="562"/>
        <v>232</v>
      </c>
      <c r="AI1078" s="5">
        <f t="shared" si="556"/>
        <v>0.35262254560375694</v>
      </c>
      <c r="AJ1078" s="5"/>
      <c r="AK1078" s="23">
        <f t="shared" si="557"/>
        <v>-0.10446939405187494</v>
      </c>
      <c r="AL1078" s="23">
        <f t="shared" si="558"/>
        <v>48.955306059481252</v>
      </c>
      <c r="AM1078">
        <v>5</v>
      </c>
      <c r="AN1078">
        <v>3</v>
      </c>
      <c r="AO1078">
        <v>5</v>
      </c>
      <c r="AP1078">
        <v>2</v>
      </c>
      <c r="AQ1078">
        <v>3</v>
      </c>
      <c r="AR1078" s="31">
        <v>5</v>
      </c>
      <c r="AS1078" s="6">
        <f t="shared" si="545"/>
        <v>23</v>
      </c>
      <c r="AT1078" s="6">
        <f t="shared" si="546"/>
        <v>1.7775686462005913</v>
      </c>
      <c r="AU1078" s="6">
        <f t="shared" si="547"/>
        <v>-0.52688198111843199</v>
      </c>
      <c r="AV1078" s="6">
        <f t="shared" si="548"/>
        <v>1.423502559280414</v>
      </c>
      <c r="AW1078" s="6">
        <f t="shared" si="549"/>
        <v>-2.2620324046144913</v>
      </c>
      <c r="AX1078" s="6">
        <f t="shared" si="550"/>
        <v>-0.81754681637338489</v>
      </c>
      <c r="AY1078" s="6">
        <f t="shared" si="551"/>
        <v>1.459731357959388</v>
      </c>
      <c r="AZ1078" s="6"/>
      <c r="BA1078" s="6"/>
      <c r="BB1078" s="24">
        <f t="shared" si="552"/>
        <v>0.17572356022234747</v>
      </c>
      <c r="BC1078" s="24">
        <f t="shared" si="559"/>
        <v>51.757235602223474</v>
      </c>
      <c r="BD1078" s="20">
        <f t="shared" si="553"/>
        <v>0.56793115791995885</v>
      </c>
      <c r="BE1078" s="8">
        <f t="shared" si="543"/>
        <v>0.14198278947998971</v>
      </c>
      <c r="BF1078" s="20">
        <f t="shared" si="544"/>
        <v>51.419827894799894</v>
      </c>
    </row>
    <row r="1079" spans="1:58" customFormat="1">
      <c r="A1079" s="34">
        <v>56971</v>
      </c>
      <c r="B1079" s="35">
        <v>43673.580555555556</v>
      </c>
      <c r="C1079" s="76" t="s">
        <v>4</v>
      </c>
      <c r="D1079" s="34">
        <v>3.5</v>
      </c>
      <c r="E1079" s="1">
        <f t="shared" si="561"/>
        <v>3.5</v>
      </c>
      <c r="F1079" s="34">
        <v>4</v>
      </c>
      <c r="G1079" s="1">
        <f t="shared" si="531"/>
        <v>4</v>
      </c>
      <c r="H1079" s="34">
        <v>5</v>
      </c>
      <c r="I1079" s="1">
        <f t="shared" si="532"/>
        <v>5</v>
      </c>
      <c r="J1079" s="30">
        <f t="shared" si="533"/>
        <v>3.2111333078042152</v>
      </c>
      <c r="K1079" s="30">
        <f t="shared" si="534"/>
        <v>1.2389908932628613</v>
      </c>
      <c r="L1079" s="30">
        <f t="shared" si="535"/>
        <v>0.44251619257664032</v>
      </c>
      <c r="M1079" s="30">
        <f t="shared" si="536"/>
        <v>1.5296262219647134</v>
      </c>
      <c r="N1079" s="1"/>
      <c r="O1079" s="1"/>
      <c r="P1079" s="21">
        <f t="shared" si="537"/>
        <v>1.0703777692680718</v>
      </c>
      <c r="Q1079" s="21">
        <f t="shared" si="538"/>
        <v>60.703777692680717</v>
      </c>
      <c r="R1079" s="34">
        <v>3</v>
      </c>
      <c r="S1079" s="34">
        <v>2</v>
      </c>
      <c r="T1079" s="34">
        <v>15</v>
      </c>
      <c r="U1079" s="34">
        <v>3</v>
      </c>
      <c r="V1079" s="34">
        <v>3</v>
      </c>
      <c r="W1079" s="34">
        <v>3</v>
      </c>
      <c r="X1079" s="28">
        <f t="shared" si="539"/>
        <v>4</v>
      </c>
      <c r="Y1079" s="22">
        <f t="shared" si="540"/>
        <v>23.215999999999998</v>
      </c>
      <c r="Z1079" s="3"/>
      <c r="AA1079" s="22">
        <f t="shared" si="541"/>
        <v>-0.54339961202241593</v>
      </c>
      <c r="AB1079" s="22">
        <f t="shared" si="542"/>
        <v>44.566003879775842</v>
      </c>
      <c r="AC1079" s="34">
        <v>4</v>
      </c>
      <c r="AD1079" s="34">
        <v>1</v>
      </c>
      <c r="AE1079" s="34">
        <f t="shared" si="554"/>
        <v>5</v>
      </c>
      <c r="AF1079" s="5">
        <f t="shared" si="555"/>
        <v>-0.56156133370750683</v>
      </c>
      <c r="AG1079" s="5">
        <v>68</v>
      </c>
      <c r="AH1079" s="5">
        <f t="shared" si="562"/>
        <v>232</v>
      </c>
      <c r="AI1079" s="5">
        <f t="shared" si="556"/>
        <v>0.35262254560375694</v>
      </c>
      <c r="AJ1079" s="5"/>
      <c r="AK1079" s="23">
        <f t="shared" si="557"/>
        <v>-0.10446939405187494</v>
      </c>
      <c r="AL1079" s="23">
        <f t="shared" si="558"/>
        <v>48.955306059481252</v>
      </c>
      <c r="AM1079">
        <v>5</v>
      </c>
      <c r="AN1079">
        <v>3</v>
      </c>
      <c r="AO1079">
        <v>5</v>
      </c>
      <c r="AP1079">
        <v>2</v>
      </c>
      <c r="AQ1079">
        <v>3</v>
      </c>
      <c r="AR1079" s="31">
        <v>5</v>
      </c>
      <c r="AS1079" s="6">
        <f t="shared" si="545"/>
        <v>23</v>
      </c>
      <c r="AT1079" s="6">
        <f t="shared" si="546"/>
        <v>1.7775686462005913</v>
      </c>
      <c r="AU1079" s="6">
        <f t="shared" si="547"/>
        <v>-0.52688198111843199</v>
      </c>
      <c r="AV1079" s="6">
        <f t="shared" si="548"/>
        <v>1.423502559280414</v>
      </c>
      <c r="AW1079" s="6">
        <f t="shared" si="549"/>
        <v>-2.2620324046144913</v>
      </c>
      <c r="AX1079" s="6">
        <f t="shared" si="550"/>
        <v>-0.81754681637338489</v>
      </c>
      <c r="AY1079" s="6">
        <f t="shared" si="551"/>
        <v>1.459731357959388</v>
      </c>
      <c r="AZ1079" s="6"/>
      <c r="BA1079" s="6"/>
      <c r="BB1079" s="24">
        <f t="shared" si="552"/>
        <v>0.17572356022234747</v>
      </c>
      <c r="BC1079" s="24">
        <f t="shared" si="559"/>
        <v>51.757235602223474</v>
      </c>
      <c r="BD1079" s="20">
        <f t="shared" si="553"/>
        <v>0.59823232341612842</v>
      </c>
      <c r="BE1079" s="8">
        <f t="shared" si="543"/>
        <v>0.1495580808540321</v>
      </c>
      <c r="BF1079" s="20">
        <f t="shared" si="544"/>
        <v>51.495580808540318</v>
      </c>
    </row>
    <row r="1080" spans="1:58" customFormat="1">
      <c r="A1080" s="34">
        <v>56971</v>
      </c>
      <c r="B1080" s="35">
        <v>43673.745833333334</v>
      </c>
      <c r="C1080" s="76" t="s">
        <v>5</v>
      </c>
      <c r="D1080" s="34">
        <v>1.5</v>
      </c>
      <c r="E1080" s="1">
        <f t="shared" si="561"/>
        <v>1.5</v>
      </c>
      <c r="F1080" s="34">
        <v>5</v>
      </c>
      <c r="G1080" s="1">
        <f t="shared" si="531"/>
        <v>5</v>
      </c>
      <c r="H1080" s="34">
        <v>5</v>
      </c>
      <c r="I1080" s="1">
        <f t="shared" si="532"/>
        <v>5</v>
      </c>
      <c r="J1080" s="30">
        <f t="shared" si="533"/>
        <v>2.6170450104596821</v>
      </c>
      <c r="K1080" s="30">
        <f t="shared" si="534"/>
        <v>-0.40788102563655476</v>
      </c>
      <c r="L1080" s="30">
        <f t="shared" si="535"/>
        <v>1.4952998141315237</v>
      </c>
      <c r="M1080" s="30">
        <f t="shared" si="536"/>
        <v>1.5296262219647134</v>
      </c>
      <c r="N1080" s="1"/>
      <c r="O1080" s="1"/>
      <c r="P1080" s="21">
        <f t="shared" si="537"/>
        <v>0.87234833681989399</v>
      </c>
      <c r="Q1080" s="21">
        <f t="shared" si="538"/>
        <v>58.723483368198941</v>
      </c>
      <c r="R1080" s="34">
        <v>5</v>
      </c>
      <c r="S1080" s="34">
        <v>4</v>
      </c>
      <c r="T1080" s="34">
        <v>18</v>
      </c>
      <c r="U1080" s="34">
        <v>4</v>
      </c>
      <c r="V1080" s="34">
        <v>4</v>
      </c>
      <c r="W1080" s="34">
        <v>2</v>
      </c>
      <c r="X1080" s="28">
        <f t="shared" si="539"/>
        <v>5</v>
      </c>
      <c r="Y1080" s="22">
        <f t="shared" si="540"/>
        <v>29.77</v>
      </c>
      <c r="Z1080" s="3"/>
      <c r="AA1080" s="22">
        <f t="shared" si="541"/>
        <v>0.30468139672632355</v>
      </c>
      <c r="AB1080" s="22">
        <f t="shared" si="542"/>
        <v>53.046813967263233</v>
      </c>
      <c r="AC1080" s="34">
        <v>4</v>
      </c>
      <c r="AD1080" s="34">
        <v>1</v>
      </c>
      <c r="AE1080" s="34">
        <f t="shared" si="554"/>
        <v>5</v>
      </c>
      <c r="AF1080" s="5">
        <f t="shared" si="555"/>
        <v>-0.56156133370750683</v>
      </c>
      <c r="AG1080" s="5">
        <v>68</v>
      </c>
      <c r="AH1080" s="5">
        <f t="shared" si="562"/>
        <v>232</v>
      </c>
      <c r="AI1080" s="5">
        <f t="shared" si="556"/>
        <v>0.35262254560375694</v>
      </c>
      <c r="AJ1080" s="5"/>
      <c r="AK1080" s="23">
        <f t="shared" si="557"/>
        <v>-0.10446939405187494</v>
      </c>
      <c r="AL1080" s="23">
        <f t="shared" si="558"/>
        <v>48.955306059481252</v>
      </c>
      <c r="AM1080">
        <v>5</v>
      </c>
      <c r="AN1080">
        <v>3</v>
      </c>
      <c r="AO1080">
        <v>5</v>
      </c>
      <c r="AP1080">
        <v>2</v>
      </c>
      <c r="AQ1080">
        <v>3</v>
      </c>
      <c r="AR1080" s="31">
        <v>5</v>
      </c>
      <c r="AS1080" s="6">
        <f t="shared" si="545"/>
        <v>23</v>
      </c>
      <c r="AT1080" s="6">
        <f t="shared" si="546"/>
        <v>1.7775686462005913</v>
      </c>
      <c r="AU1080" s="6">
        <f t="shared" si="547"/>
        <v>-0.52688198111843199</v>
      </c>
      <c r="AV1080" s="6">
        <f t="shared" si="548"/>
        <v>1.423502559280414</v>
      </c>
      <c r="AW1080" s="6">
        <f t="shared" si="549"/>
        <v>-2.2620324046144913</v>
      </c>
      <c r="AX1080" s="6">
        <f t="shared" si="550"/>
        <v>-0.81754681637338489</v>
      </c>
      <c r="AY1080" s="6">
        <f t="shared" si="551"/>
        <v>1.459731357959388</v>
      </c>
      <c r="AZ1080" s="6"/>
      <c r="BA1080" s="6"/>
      <c r="BB1080" s="24">
        <f t="shared" si="552"/>
        <v>0.17572356022234747</v>
      </c>
      <c r="BC1080" s="24">
        <f t="shared" si="559"/>
        <v>51.757235602223474</v>
      </c>
      <c r="BD1080" s="20">
        <f t="shared" si="553"/>
        <v>1.2482838997166901</v>
      </c>
      <c r="BE1080" s="8">
        <f t="shared" si="543"/>
        <v>0.31207097492917252</v>
      </c>
      <c r="BF1080" s="20">
        <f t="shared" si="544"/>
        <v>53.120709749291727</v>
      </c>
    </row>
    <row r="1081" spans="1:58" customFormat="1">
      <c r="A1081" s="34">
        <v>56971</v>
      </c>
      <c r="B1081" s="35">
        <v>43673.854166666664</v>
      </c>
      <c r="C1081" s="76" t="s">
        <v>6</v>
      </c>
      <c r="D1081" s="34">
        <v>1</v>
      </c>
      <c r="E1081" s="1">
        <f t="shared" si="561"/>
        <v>1</v>
      </c>
      <c r="F1081" s="34">
        <v>4</v>
      </c>
      <c r="G1081" s="1">
        <f t="shared" si="531"/>
        <v>4</v>
      </c>
      <c r="H1081" s="34">
        <v>0</v>
      </c>
      <c r="I1081" s="1">
        <f t="shared" si="532"/>
        <v>0</v>
      </c>
      <c r="J1081" s="30">
        <f t="shared" si="533"/>
        <v>-1.3691230074647818</v>
      </c>
      <c r="K1081" s="30">
        <f t="shared" si="534"/>
        <v>-0.81959900536140873</v>
      </c>
      <c r="L1081" s="30">
        <f t="shared" si="535"/>
        <v>0.44251619257664032</v>
      </c>
      <c r="M1081" s="30">
        <f t="shared" si="536"/>
        <v>-0.99204019468001348</v>
      </c>
      <c r="N1081" s="1"/>
      <c r="O1081" s="1"/>
      <c r="P1081" s="21">
        <f t="shared" si="537"/>
        <v>-0.45637433582159392</v>
      </c>
      <c r="Q1081" s="21">
        <f t="shared" si="538"/>
        <v>45.436256641784063</v>
      </c>
      <c r="R1081" s="34">
        <v>3</v>
      </c>
      <c r="S1081" s="34">
        <v>5</v>
      </c>
      <c r="T1081" s="34">
        <v>14</v>
      </c>
      <c r="U1081" s="34">
        <v>6</v>
      </c>
      <c r="V1081" s="34">
        <v>4</v>
      </c>
      <c r="W1081" s="34">
        <v>4</v>
      </c>
      <c r="X1081" s="28">
        <f t="shared" si="539"/>
        <v>3</v>
      </c>
      <c r="Y1081" s="22">
        <f t="shared" si="540"/>
        <v>27.219000000000001</v>
      </c>
      <c r="Z1081" s="3"/>
      <c r="AA1081" s="22">
        <f t="shared" si="541"/>
        <v>-2.5415437774444275E-2</v>
      </c>
      <c r="AB1081" s="22">
        <f t="shared" si="542"/>
        <v>49.745845622255558</v>
      </c>
      <c r="AC1081" s="34">
        <v>4</v>
      </c>
      <c r="AD1081" s="34">
        <v>1</v>
      </c>
      <c r="AE1081" s="34">
        <f t="shared" si="554"/>
        <v>5</v>
      </c>
      <c r="AF1081" s="5">
        <f t="shared" si="555"/>
        <v>-0.56156133370750683</v>
      </c>
      <c r="AG1081" s="5">
        <v>68</v>
      </c>
      <c r="AH1081" s="5">
        <f t="shared" si="562"/>
        <v>232</v>
      </c>
      <c r="AI1081" s="5">
        <f t="shared" si="556"/>
        <v>0.35262254560375694</v>
      </c>
      <c r="AJ1081" s="5"/>
      <c r="AK1081" s="23">
        <f t="shared" si="557"/>
        <v>-0.10446939405187494</v>
      </c>
      <c r="AL1081" s="23">
        <f t="shared" si="558"/>
        <v>48.955306059481252</v>
      </c>
      <c r="AM1081">
        <v>5</v>
      </c>
      <c r="AN1081">
        <v>3</v>
      </c>
      <c r="AO1081">
        <v>5</v>
      </c>
      <c r="AP1081">
        <v>2</v>
      </c>
      <c r="AQ1081">
        <v>3</v>
      </c>
      <c r="AR1081" s="31">
        <v>5</v>
      </c>
      <c r="AS1081" s="6">
        <f t="shared" si="545"/>
        <v>23</v>
      </c>
      <c r="AT1081" s="6">
        <f t="shared" si="546"/>
        <v>1.7775686462005913</v>
      </c>
      <c r="AU1081" s="6">
        <f t="shared" si="547"/>
        <v>-0.52688198111843199</v>
      </c>
      <c r="AV1081" s="6">
        <f t="shared" si="548"/>
        <v>1.423502559280414</v>
      </c>
      <c r="AW1081" s="6">
        <f t="shared" si="549"/>
        <v>-2.2620324046144913</v>
      </c>
      <c r="AX1081" s="6">
        <f t="shared" si="550"/>
        <v>-0.81754681637338489</v>
      </c>
      <c r="AY1081" s="6">
        <f t="shared" si="551"/>
        <v>1.459731357959388</v>
      </c>
      <c r="AZ1081" s="6"/>
      <c r="BA1081" s="6"/>
      <c r="BB1081" s="24">
        <f t="shared" si="552"/>
        <v>0.17572356022234747</v>
      </c>
      <c r="BC1081" s="24">
        <f t="shared" si="559"/>
        <v>51.757235602223474</v>
      </c>
      <c r="BD1081" s="20">
        <f t="shared" si="553"/>
        <v>-0.41053560742556572</v>
      </c>
      <c r="BE1081" s="8">
        <f t="shared" si="543"/>
        <v>-0.10263390185639143</v>
      </c>
      <c r="BF1081" s="20">
        <f t="shared" si="544"/>
        <v>48.973660981436083</v>
      </c>
    </row>
    <row r="1082" spans="1:58" customFormat="1">
      <c r="A1082" s="34">
        <v>56971</v>
      </c>
      <c r="B1082" s="35">
        <v>43674.4375</v>
      </c>
      <c r="C1082" s="76" t="s">
        <v>10</v>
      </c>
      <c r="D1082" s="34">
        <v>0.95</v>
      </c>
      <c r="E1082" s="1">
        <f t="shared" si="561"/>
        <v>0.95</v>
      </c>
      <c r="F1082" s="34">
        <v>4</v>
      </c>
      <c r="G1082" s="1">
        <f t="shared" si="531"/>
        <v>4</v>
      </c>
      <c r="H1082" s="34">
        <v>0</v>
      </c>
      <c r="I1082" s="1">
        <f t="shared" si="532"/>
        <v>0</v>
      </c>
      <c r="J1082" s="30">
        <f t="shared" si="533"/>
        <v>-1.4102948054372675</v>
      </c>
      <c r="K1082" s="30">
        <f t="shared" si="534"/>
        <v>-0.86077080333389422</v>
      </c>
      <c r="L1082" s="30">
        <f t="shared" si="535"/>
        <v>0.44251619257664032</v>
      </c>
      <c r="M1082" s="30">
        <f t="shared" si="536"/>
        <v>-0.99204019468001348</v>
      </c>
      <c r="N1082" s="1"/>
      <c r="O1082" s="1"/>
      <c r="P1082" s="21">
        <f t="shared" si="537"/>
        <v>-0.47009826847908914</v>
      </c>
      <c r="Q1082" s="21">
        <f t="shared" si="538"/>
        <v>45.299017315209106</v>
      </c>
      <c r="R1082" s="34">
        <v>3</v>
      </c>
      <c r="S1082" s="34">
        <v>3</v>
      </c>
      <c r="T1082" s="34">
        <v>14</v>
      </c>
      <c r="U1082" s="34">
        <v>6</v>
      </c>
      <c r="V1082" s="34">
        <v>4</v>
      </c>
      <c r="W1082" s="34">
        <v>3</v>
      </c>
      <c r="X1082" s="28">
        <f t="shared" si="539"/>
        <v>4</v>
      </c>
      <c r="Y1082" s="22">
        <f t="shared" si="540"/>
        <v>26.268000000000001</v>
      </c>
      <c r="Z1082" s="3"/>
      <c r="AA1082" s="22">
        <f t="shared" si="541"/>
        <v>-0.14847388136920342</v>
      </c>
      <c r="AB1082" s="22">
        <f t="shared" si="542"/>
        <v>48.515261186307967</v>
      </c>
      <c r="AC1082" s="34">
        <v>5</v>
      </c>
      <c r="AD1082" s="34">
        <v>4</v>
      </c>
      <c r="AE1082" s="34">
        <f t="shared" si="554"/>
        <v>9</v>
      </c>
      <c r="AF1082" s="5">
        <f t="shared" si="555"/>
        <v>0.78853452295581106</v>
      </c>
      <c r="AG1082" s="5">
        <v>68</v>
      </c>
      <c r="AH1082" s="5">
        <f t="shared" si="562"/>
        <v>232</v>
      </c>
      <c r="AI1082" s="5">
        <f t="shared" si="556"/>
        <v>0.35262254560375694</v>
      </c>
      <c r="AJ1082" s="5"/>
      <c r="AK1082" s="23">
        <f t="shared" si="557"/>
        <v>0.570578534279784</v>
      </c>
      <c r="AL1082" s="23">
        <f t="shared" si="558"/>
        <v>55.705785342797839</v>
      </c>
      <c r="AM1082">
        <v>3</v>
      </c>
      <c r="AN1082">
        <v>1</v>
      </c>
      <c r="AO1082">
        <v>4</v>
      </c>
      <c r="AP1082">
        <v>2</v>
      </c>
      <c r="AQ1082">
        <v>4</v>
      </c>
      <c r="AR1082" s="31">
        <v>5</v>
      </c>
      <c r="AS1082" s="6">
        <f t="shared" si="545"/>
        <v>19</v>
      </c>
      <c r="AT1082" s="6">
        <f t="shared" si="546"/>
        <v>-0.51789915767352035</v>
      </c>
      <c r="AU1082" s="6">
        <f t="shared" si="547"/>
        <v>-2.7187110225711089</v>
      </c>
      <c r="AV1082" s="6">
        <f t="shared" si="548"/>
        <v>0.2970787949802603</v>
      </c>
      <c r="AW1082" s="6">
        <f t="shared" si="549"/>
        <v>-2.2620324046144913</v>
      </c>
      <c r="AX1082" s="6">
        <f t="shared" si="550"/>
        <v>0.37758186298369223</v>
      </c>
      <c r="AY1082" s="6">
        <f t="shared" si="551"/>
        <v>1.459731357959388</v>
      </c>
      <c r="AZ1082" s="6"/>
      <c r="BA1082" s="6"/>
      <c r="BB1082" s="24">
        <f t="shared" si="552"/>
        <v>-0.56070842815596345</v>
      </c>
      <c r="BC1082" s="24">
        <f t="shared" si="559"/>
        <v>44.392915718440364</v>
      </c>
      <c r="BD1082" s="20">
        <f t="shared" si="553"/>
        <v>-0.60870204372447201</v>
      </c>
      <c r="BE1082" s="8">
        <f t="shared" si="543"/>
        <v>-0.152175510931118</v>
      </c>
      <c r="BF1082" s="20">
        <f t="shared" si="544"/>
        <v>48.478244890688821</v>
      </c>
    </row>
    <row r="1083" spans="1:58" customFormat="1">
      <c r="A1083" s="34">
        <v>56971</v>
      </c>
      <c r="B1083" s="35">
        <v>43674.557638888888</v>
      </c>
      <c r="C1083" s="76" t="s">
        <v>4</v>
      </c>
      <c r="D1083" s="34">
        <v>1.3</v>
      </c>
      <c r="E1083" s="1">
        <f t="shared" si="561"/>
        <v>1.3</v>
      </c>
      <c r="F1083" s="34">
        <v>4</v>
      </c>
      <c r="G1083" s="1">
        <f t="shared" si="531"/>
        <v>4</v>
      </c>
      <c r="H1083" s="34">
        <v>0</v>
      </c>
      <c r="I1083" s="1">
        <f t="shared" si="532"/>
        <v>0</v>
      </c>
      <c r="J1083" s="30">
        <f t="shared" si="533"/>
        <v>-1.1220922196298695</v>
      </c>
      <c r="K1083" s="30">
        <f t="shared" si="534"/>
        <v>-0.57256821752649634</v>
      </c>
      <c r="L1083" s="30">
        <f t="shared" si="535"/>
        <v>0.44251619257664032</v>
      </c>
      <c r="M1083" s="30">
        <f t="shared" si="536"/>
        <v>-0.99204019468001348</v>
      </c>
      <c r="N1083" s="1"/>
      <c r="O1083" s="1"/>
      <c r="P1083" s="21">
        <f t="shared" si="537"/>
        <v>-0.37403073987662316</v>
      </c>
      <c r="Q1083" s="21">
        <f t="shared" si="538"/>
        <v>46.259692601233766</v>
      </c>
      <c r="R1083" s="34">
        <v>4</v>
      </c>
      <c r="S1083" s="34">
        <v>4</v>
      </c>
      <c r="T1083" s="34">
        <v>13</v>
      </c>
      <c r="U1083" s="34">
        <v>5</v>
      </c>
      <c r="V1083" s="34">
        <v>3</v>
      </c>
      <c r="W1083" s="34">
        <v>5</v>
      </c>
      <c r="X1083" s="28">
        <f t="shared" si="539"/>
        <v>2</v>
      </c>
      <c r="Y1083" s="22">
        <f t="shared" si="540"/>
        <v>24.683999999999997</v>
      </c>
      <c r="Z1083" s="3"/>
      <c r="AA1083" s="22">
        <f t="shared" si="541"/>
        <v>-0.3534418883661527</v>
      </c>
      <c r="AB1083" s="22">
        <f t="shared" si="542"/>
        <v>46.46558111633847</v>
      </c>
      <c r="AC1083" s="34">
        <v>5</v>
      </c>
      <c r="AD1083" s="34">
        <v>4</v>
      </c>
      <c r="AE1083" s="34">
        <f t="shared" si="554"/>
        <v>9</v>
      </c>
      <c r="AF1083" s="5">
        <f t="shared" si="555"/>
        <v>0.78853452295581106</v>
      </c>
      <c r="AG1083" s="5">
        <v>68</v>
      </c>
      <c r="AH1083" s="5">
        <f t="shared" si="562"/>
        <v>232</v>
      </c>
      <c r="AI1083" s="5">
        <f t="shared" si="556"/>
        <v>0.35262254560375694</v>
      </c>
      <c r="AJ1083" s="5"/>
      <c r="AK1083" s="23">
        <f t="shared" si="557"/>
        <v>0.570578534279784</v>
      </c>
      <c r="AL1083" s="23">
        <f t="shared" si="558"/>
        <v>55.705785342797839</v>
      </c>
      <c r="AM1083">
        <v>3</v>
      </c>
      <c r="AN1083">
        <v>1</v>
      </c>
      <c r="AO1083">
        <v>4</v>
      </c>
      <c r="AP1083">
        <v>2</v>
      </c>
      <c r="AQ1083">
        <v>4</v>
      </c>
      <c r="AR1083" s="31">
        <v>5</v>
      </c>
      <c r="AS1083" s="6">
        <f t="shared" si="545"/>
        <v>19</v>
      </c>
      <c r="AT1083" s="6">
        <f t="shared" si="546"/>
        <v>-0.51789915767352035</v>
      </c>
      <c r="AU1083" s="6">
        <f t="shared" si="547"/>
        <v>-2.7187110225711089</v>
      </c>
      <c r="AV1083" s="6">
        <f t="shared" si="548"/>
        <v>0.2970787949802603</v>
      </c>
      <c r="AW1083" s="6">
        <f t="shared" si="549"/>
        <v>-2.2620324046144913</v>
      </c>
      <c r="AX1083" s="6">
        <f t="shared" si="550"/>
        <v>0.37758186298369223</v>
      </c>
      <c r="AY1083" s="6">
        <f t="shared" si="551"/>
        <v>1.459731357959388</v>
      </c>
      <c r="AZ1083" s="6"/>
      <c r="BA1083" s="6"/>
      <c r="BB1083" s="24">
        <f t="shared" si="552"/>
        <v>-0.56070842815596345</v>
      </c>
      <c r="BC1083" s="24">
        <f t="shared" si="559"/>
        <v>44.392915718440364</v>
      </c>
      <c r="BD1083" s="20">
        <f t="shared" si="553"/>
        <v>-0.71760252211895537</v>
      </c>
      <c r="BE1083" s="8">
        <f t="shared" si="543"/>
        <v>-0.17940063052973884</v>
      </c>
      <c r="BF1083" s="20">
        <f t="shared" si="544"/>
        <v>48.205993694702613</v>
      </c>
    </row>
    <row r="1084" spans="1:58" customFormat="1">
      <c r="A1084" s="34">
        <v>56971</v>
      </c>
      <c r="B1084" s="35">
        <v>43674.763888888891</v>
      </c>
      <c r="C1084" s="76" t="s">
        <v>5</v>
      </c>
      <c r="D1084" s="34">
        <v>1.3</v>
      </c>
      <c r="E1084" s="1">
        <f t="shared" si="561"/>
        <v>1.3</v>
      </c>
      <c r="F1084" s="34">
        <v>3</v>
      </c>
      <c r="G1084" s="1">
        <f t="shared" si="531"/>
        <v>3</v>
      </c>
      <c r="H1084" s="34">
        <v>4</v>
      </c>
      <c r="I1084" s="1">
        <f t="shared" si="532"/>
        <v>4</v>
      </c>
      <c r="J1084" s="30">
        <f t="shared" si="533"/>
        <v>-0.15754270786897129</v>
      </c>
      <c r="K1084" s="30">
        <f t="shared" si="534"/>
        <v>-0.57256821752649634</v>
      </c>
      <c r="L1084" s="30">
        <f t="shared" si="535"/>
        <v>-0.61026742897824293</v>
      </c>
      <c r="M1084" s="30">
        <f t="shared" si="536"/>
        <v>1.0252929386357681</v>
      </c>
      <c r="N1084" s="1"/>
      <c r="O1084" s="1"/>
      <c r="P1084" s="21">
        <f t="shared" si="537"/>
        <v>-5.2514235956323763E-2</v>
      </c>
      <c r="Q1084" s="21">
        <f t="shared" si="538"/>
        <v>49.47485764043676</v>
      </c>
      <c r="R1084" s="34">
        <v>4</v>
      </c>
      <c r="S1084" s="34">
        <v>3</v>
      </c>
      <c r="T1084" s="34">
        <v>14</v>
      </c>
      <c r="U1084" s="34">
        <v>6</v>
      </c>
      <c r="V1084" s="34">
        <v>4</v>
      </c>
      <c r="W1084" s="34">
        <v>3</v>
      </c>
      <c r="X1084" s="28">
        <f t="shared" si="539"/>
        <v>4</v>
      </c>
      <c r="Y1084" s="22">
        <f t="shared" si="540"/>
        <v>26.814</v>
      </c>
      <c r="Z1084" s="3"/>
      <c r="AA1084" s="22">
        <f t="shared" si="541"/>
        <v>-7.7822030472527948E-2</v>
      </c>
      <c r="AB1084" s="22">
        <f t="shared" si="542"/>
        <v>49.221779695274719</v>
      </c>
      <c r="AC1084" s="34">
        <v>5</v>
      </c>
      <c r="AD1084" s="34">
        <v>4</v>
      </c>
      <c r="AE1084" s="34">
        <f t="shared" si="554"/>
        <v>9</v>
      </c>
      <c r="AF1084" s="5">
        <f t="shared" si="555"/>
        <v>0.78853452295581106</v>
      </c>
      <c r="AG1084" s="5">
        <v>68</v>
      </c>
      <c r="AH1084" s="5">
        <f t="shared" si="562"/>
        <v>232</v>
      </c>
      <c r="AI1084" s="5">
        <f t="shared" si="556"/>
        <v>0.35262254560375694</v>
      </c>
      <c r="AJ1084" s="5"/>
      <c r="AK1084" s="23">
        <f t="shared" si="557"/>
        <v>0.570578534279784</v>
      </c>
      <c r="AL1084" s="23">
        <f t="shared" si="558"/>
        <v>55.705785342797839</v>
      </c>
      <c r="AM1084">
        <v>3</v>
      </c>
      <c r="AN1084">
        <v>1</v>
      </c>
      <c r="AO1084">
        <v>4</v>
      </c>
      <c r="AP1084">
        <v>2</v>
      </c>
      <c r="AQ1084">
        <v>4</v>
      </c>
      <c r="AR1084" s="31">
        <v>5</v>
      </c>
      <c r="AS1084" s="6">
        <f t="shared" si="545"/>
        <v>19</v>
      </c>
      <c r="AT1084" s="6">
        <f t="shared" si="546"/>
        <v>-0.51789915767352035</v>
      </c>
      <c r="AU1084" s="6">
        <f t="shared" si="547"/>
        <v>-2.7187110225711089</v>
      </c>
      <c r="AV1084" s="6">
        <f t="shared" si="548"/>
        <v>0.2970787949802603</v>
      </c>
      <c r="AW1084" s="6">
        <f t="shared" si="549"/>
        <v>-2.2620324046144913</v>
      </c>
      <c r="AX1084" s="6">
        <f t="shared" si="550"/>
        <v>0.37758186298369223</v>
      </c>
      <c r="AY1084" s="6">
        <f t="shared" si="551"/>
        <v>1.459731357959388</v>
      </c>
      <c r="AZ1084" s="6"/>
      <c r="BA1084" s="6"/>
      <c r="BB1084" s="24">
        <f t="shared" si="552"/>
        <v>-0.56070842815596345</v>
      </c>
      <c r="BC1084" s="24">
        <f t="shared" si="559"/>
        <v>44.392915718440364</v>
      </c>
      <c r="BD1084" s="20">
        <f t="shared" si="553"/>
        <v>-0.12046616030503116</v>
      </c>
      <c r="BE1084" s="8">
        <f t="shared" si="543"/>
        <v>-3.0116540076257789E-2</v>
      </c>
      <c r="BF1084" s="20">
        <f t="shared" si="544"/>
        <v>49.698834599237422</v>
      </c>
    </row>
    <row r="1085" spans="1:58" customFormat="1">
      <c r="A1085" s="34">
        <v>56971</v>
      </c>
      <c r="B1085" s="35">
        <v>43674.854166666664</v>
      </c>
      <c r="C1085" s="76" t="s">
        <v>6</v>
      </c>
      <c r="D1085" s="34">
        <v>1.3</v>
      </c>
      <c r="E1085" s="1">
        <f t="shared" si="561"/>
        <v>1.3</v>
      </c>
      <c r="F1085" s="34">
        <v>3</v>
      </c>
      <c r="G1085" s="1">
        <f t="shared" si="531"/>
        <v>3</v>
      </c>
      <c r="H1085" s="34">
        <v>4</v>
      </c>
      <c r="I1085" s="1">
        <f t="shared" si="532"/>
        <v>4</v>
      </c>
      <c r="J1085" s="30">
        <f t="shared" si="533"/>
        <v>-0.15754270786897129</v>
      </c>
      <c r="K1085" s="30">
        <f t="shared" si="534"/>
        <v>-0.57256821752649634</v>
      </c>
      <c r="L1085" s="30">
        <f t="shared" si="535"/>
        <v>-0.61026742897824293</v>
      </c>
      <c r="M1085" s="30">
        <f t="shared" si="536"/>
        <v>1.0252929386357681</v>
      </c>
      <c r="N1085" s="1"/>
      <c r="O1085" s="1"/>
      <c r="P1085" s="21">
        <f t="shared" si="537"/>
        <v>-5.2514235956323763E-2</v>
      </c>
      <c r="Q1085" s="21">
        <f t="shared" si="538"/>
        <v>49.47485764043676</v>
      </c>
      <c r="R1085" s="34">
        <v>3</v>
      </c>
      <c r="S1085" s="34">
        <v>1</v>
      </c>
      <c r="T1085" s="34">
        <v>13</v>
      </c>
      <c r="U1085" s="34">
        <v>7</v>
      </c>
      <c r="V1085" s="34">
        <v>4</v>
      </c>
      <c r="W1085" s="34">
        <v>4</v>
      </c>
      <c r="X1085" s="28">
        <f t="shared" si="539"/>
        <v>3</v>
      </c>
      <c r="Y1085" s="22">
        <f t="shared" si="540"/>
        <v>25.52</v>
      </c>
      <c r="Z1085" s="3"/>
      <c r="AA1085" s="22">
        <f t="shared" si="541"/>
        <v>-0.24526432911776277</v>
      </c>
      <c r="AB1085" s="22">
        <f t="shared" si="542"/>
        <v>47.54735670882237</v>
      </c>
      <c r="AC1085" s="34">
        <v>5</v>
      </c>
      <c r="AD1085" s="34">
        <v>4</v>
      </c>
      <c r="AE1085" s="34">
        <f t="shared" si="554"/>
        <v>9</v>
      </c>
      <c r="AF1085" s="5">
        <f t="shared" si="555"/>
        <v>0.78853452295581106</v>
      </c>
      <c r="AG1085" s="5">
        <v>68</v>
      </c>
      <c r="AH1085" s="5">
        <f t="shared" si="562"/>
        <v>232</v>
      </c>
      <c r="AI1085" s="5">
        <f t="shared" si="556"/>
        <v>0.35262254560375694</v>
      </c>
      <c r="AJ1085" s="5"/>
      <c r="AK1085" s="23">
        <f t="shared" si="557"/>
        <v>0.570578534279784</v>
      </c>
      <c r="AL1085" s="23">
        <f t="shared" si="558"/>
        <v>55.705785342797839</v>
      </c>
      <c r="AM1085">
        <v>3</v>
      </c>
      <c r="AN1085">
        <v>1</v>
      </c>
      <c r="AO1085">
        <v>4</v>
      </c>
      <c r="AP1085">
        <v>2</v>
      </c>
      <c r="AQ1085">
        <v>4</v>
      </c>
      <c r="AR1085" s="31">
        <v>5</v>
      </c>
      <c r="AS1085" s="6">
        <f t="shared" si="545"/>
        <v>19</v>
      </c>
      <c r="AT1085" s="6">
        <f t="shared" si="546"/>
        <v>-0.51789915767352035</v>
      </c>
      <c r="AU1085" s="6">
        <f t="shared" si="547"/>
        <v>-2.7187110225711089</v>
      </c>
      <c r="AV1085" s="6">
        <f t="shared" si="548"/>
        <v>0.2970787949802603</v>
      </c>
      <c r="AW1085" s="6">
        <f t="shared" si="549"/>
        <v>-2.2620324046144913</v>
      </c>
      <c r="AX1085" s="6">
        <f t="shared" si="550"/>
        <v>0.37758186298369223</v>
      </c>
      <c r="AY1085" s="6">
        <f t="shared" si="551"/>
        <v>1.459731357959388</v>
      </c>
      <c r="AZ1085" s="6"/>
      <c r="BA1085" s="6"/>
      <c r="BB1085" s="24">
        <f t="shared" si="552"/>
        <v>-0.56070842815596345</v>
      </c>
      <c r="BC1085" s="24">
        <f t="shared" si="559"/>
        <v>44.392915718440364</v>
      </c>
      <c r="BD1085" s="20">
        <f t="shared" si="553"/>
        <v>-0.28790845895026596</v>
      </c>
      <c r="BE1085" s="8">
        <f t="shared" si="543"/>
        <v>-7.1977114737566489E-2</v>
      </c>
      <c r="BF1085" s="20">
        <f t="shared" si="544"/>
        <v>49.280228852624333</v>
      </c>
    </row>
    <row r="1086" spans="1:58" customFormat="1">
      <c r="A1086" s="34">
        <v>56971</v>
      </c>
      <c r="B1086" s="35">
        <v>43675.4375</v>
      </c>
      <c r="C1086" s="76" t="s">
        <v>11</v>
      </c>
      <c r="D1086" s="34">
        <v>1.3</v>
      </c>
      <c r="E1086" s="1">
        <f t="shared" si="561"/>
        <v>1.3</v>
      </c>
      <c r="F1086" s="34">
        <v>4</v>
      </c>
      <c r="G1086" s="1">
        <f t="shared" ref="G1086:G1149" si="563">IF(F1086=999,0,F1086)</f>
        <v>4</v>
      </c>
      <c r="H1086" s="34">
        <v>5</v>
      </c>
      <c r="I1086" s="1">
        <f t="shared" ref="I1086:I1149" si="564">IF(H1086=999,0,H1086)</f>
        <v>5</v>
      </c>
      <c r="J1086" s="30">
        <f t="shared" ref="J1086:J1149" si="565">SUM(K1086,L1086,M1086)</f>
        <v>1.3995741970148574</v>
      </c>
      <c r="K1086" s="30">
        <f t="shared" ref="K1086:K1149" si="566">(E1086-$N$4)/$O$4</f>
        <v>-0.57256821752649634</v>
      </c>
      <c r="L1086" s="30">
        <f t="shared" ref="L1086:L1149" si="567">(G1086-$N$6)/$O$6</f>
        <v>0.44251619257664032</v>
      </c>
      <c r="M1086" s="30">
        <f t="shared" ref="M1086:M1149" si="568">(I1086-$N$8)/$O$8</f>
        <v>1.5296262219647134</v>
      </c>
      <c r="N1086" s="1"/>
      <c r="O1086" s="1"/>
      <c r="P1086" s="21">
        <f t="shared" ref="P1086:P1149" si="569">(SUM(K1086:M1086)/3)</f>
        <v>0.46652473233828579</v>
      </c>
      <c r="Q1086" s="21">
        <f t="shared" ref="Q1086:Q1149" si="570">50+(P1086*10)</f>
        <v>54.665247323382857</v>
      </c>
      <c r="R1086" s="34">
        <v>4</v>
      </c>
      <c r="S1086" s="34">
        <v>1</v>
      </c>
      <c r="T1086" s="34">
        <v>13</v>
      </c>
      <c r="U1086" s="34">
        <v>5</v>
      </c>
      <c r="V1086" s="34">
        <v>3</v>
      </c>
      <c r="W1086" s="34">
        <v>4</v>
      </c>
      <c r="X1086" s="28">
        <f t="shared" ref="X1086:X1149" si="571">IF(W1086=1,6,7-W1086)</f>
        <v>3</v>
      </c>
      <c r="Y1086" s="22">
        <f t="shared" ref="Y1086:Y1149" si="572">IF(R1086=999,0,R1086*0.546)+IF(S1086=999,0,S1086*0.403)+(T1086*0.989)+(U1086*0.902)+(V1086*0.932)+(W1086*0.145)</f>
        <v>23.33</v>
      </c>
      <c r="Z1086" s="3"/>
      <c r="AA1086" s="22">
        <f t="shared" ref="AA1086:AA1149" si="573">(Y1086-$Z$2)/$Z$4</f>
        <v>-0.52864812667036276</v>
      </c>
      <c r="AB1086" s="22">
        <f t="shared" ref="AB1086:AB1149" si="574">50+(10*AA1086)</f>
        <v>44.713518733296375</v>
      </c>
      <c r="AC1086" s="34">
        <v>1</v>
      </c>
      <c r="AD1086" s="34">
        <v>2</v>
      </c>
      <c r="AE1086" s="34">
        <f t="shared" si="554"/>
        <v>3</v>
      </c>
      <c r="AF1086" s="5">
        <f t="shared" si="555"/>
        <v>-1.2366092620391658</v>
      </c>
      <c r="AG1086" s="5">
        <v>68</v>
      </c>
      <c r="AH1086" s="5">
        <f t="shared" si="562"/>
        <v>232</v>
      </c>
      <c r="AI1086" s="5">
        <f t="shared" si="556"/>
        <v>0.35262254560375694</v>
      </c>
      <c r="AJ1086" s="5"/>
      <c r="AK1086" s="23">
        <f t="shared" si="557"/>
        <v>-0.44199335821770441</v>
      </c>
      <c r="AL1086" s="23">
        <f t="shared" si="558"/>
        <v>45.580066417822955</v>
      </c>
      <c r="AM1086">
        <v>4</v>
      </c>
      <c r="AN1086">
        <v>4</v>
      </c>
      <c r="AO1086">
        <v>2</v>
      </c>
      <c r="AP1086">
        <v>4</v>
      </c>
      <c r="AQ1086">
        <v>3</v>
      </c>
      <c r="AR1086" s="31">
        <v>2</v>
      </c>
      <c r="AS1086" s="6">
        <f t="shared" si="545"/>
        <v>19</v>
      </c>
      <c r="AT1086" s="6">
        <f t="shared" si="546"/>
        <v>0.62983474426353547</v>
      </c>
      <c r="AU1086" s="6">
        <f t="shared" si="547"/>
        <v>0.56903253960790645</v>
      </c>
      <c r="AV1086" s="6">
        <f t="shared" si="548"/>
        <v>-1.9557687336200473</v>
      </c>
      <c r="AW1086" s="6">
        <f t="shared" si="549"/>
        <v>-0.2620324046144914</v>
      </c>
      <c r="AX1086" s="6">
        <f t="shared" si="550"/>
        <v>-0.81754681637338489</v>
      </c>
      <c r="AY1086" s="6">
        <f t="shared" si="551"/>
        <v>-2.1527936117667354</v>
      </c>
      <c r="AZ1086" s="6"/>
      <c r="BA1086" s="6"/>
      <c r="BB1086" s="24">
        <f t="shared" si="552"/>
        <v>-0.66487904708386958</v>
      </c>
      <c r="BC1086" s="24">
        <f t="shared" si="559"/>
        <v>43.351209529161302</v>
      </c>
      <c r="BD1086" s="20">
        <f t="shared" si="553"/>
        <v>-1.1689957996336511</v>
      </c>
      <c r="BE1086" s="8">
        <f t="shared" ref="BE1086:BE1149" si="575">BD1086/4</f>
        <v>-0.29224894990841277</v>
      </c>
      <c r="BF1086" s="20">
        <f t="shared" ref="BF1086:BF1149" si="576">50+(BE1086*10)</f>
        <v>47.077510500915871</v>
      </c>
    </row>
    <row r="1087" spans="1:58" customFormat="1">
      <c r="A1087" s="34">
        <v>56971</v>
      </c>
      <c r="B1087" s="35">
        <v>43675.606249999997</v>
      </c>
      <c r="C1087" s="76" t="s">
        <v>4</v>
      </c>
      <c r="D1087" s="34">
        <v>1.3</v>
      </c>
      <c r="E1087" s="1">
        <f t="shared" si="561"/>
        <v>1.3</v>
      </c>
      <c r="F1087" s="34">
        <v>3</v>
      </c>
      <c r="G1087" s="1">
        <f t="shared" si="563"/>
        <v>3</v>
      </c>
      <c r="H1087" s="34">
        <v>5</v>
      </c>
      <c r="I1087" s="1">
        <f t="shared" si="564"/>
        <v>5</v>
      </c>
      <c r="J1087" s="30">
        <f t="shared" si="565"/>
        <v>0.34679057545997405</v>
      </c>
      <c r="K1087" s="30">
        <f t="shared" si="566"/>
        <v>-0.57256821752649634</v>
      </c>
      <c r="L1087" s="30">
        <f t="shared" si="567"/>
        <v>-0.61026742897824293</v>
      </c>
      <c r="M1087" s="30">
        <f t="shared" si="568"/>
        <v>1.5296262219647134</v>
      </c>
      <c r="N1087" s="1"/>
      <c r="O1087" s="1"/>
      <c r="P1087" s="21">
        <f t="shared" si="569"/>
        <v>0.11559685848665802</v>
      </c>
      <c r="Q1087" s="21">
        <f t="shared" si="570"/>
        <v>51.155968584866578</v>
      </c>
      <c r="R1087" s="34">
        <v>5</v>
      </c>
      <c r="S1087" s="34">
        <v>3</v>
      </c>
      <c r="T1087" s="34">
        <v>13</v>
      </c>
      <c r="U1087" s="34">
        <v>5</v>
      </c>
      <c r="V1087" s="34">
        <v>3</v>
      </c>
      <c r="W1087" s="34">
        <v>4</v>
      </c>
      <c r="X1087" s="28">
        <f t="shared" si="571"/>
        <v>3</v>
      </c>
      <c r="Y1087" s="22">
        <f t="shared" si="572"/>
        <v>24.681999999999995</v>
      </c>
      <c r="Z1087" s="3"/>
      <c r="AA1087" s="22">
        <f t="shared" si="573"/>
        <v>-0.35370068635478552</v>
      </c>
      <c r="AB1087" s="22">
        <f t="shared" si="574"/>
        <v>46.462993136452141</v>
      </c>
      <c r="AC1087" s="34">
        <v>1</v>
      </c>
      <c r="AD1087" s="34">
        <v>2</v>
      </c>
      <c r="AE1087" s="34">
        <f t="shared" si="554"/>
        <v>3</v>
      </c>
      <c r="AF1087" s="5">
        <f t="shared" si="555"/>
        <v>-1.2366092620391658</v>
      </c>
      <c r="AG1087" s="5">
        <v>68</v>
      </c>
      <c r="AH1087" s="5">
        <f t="shared" si="562"/>
        <v>232</v>
      </c>
      <c r="AI1087" s="5">
        <f t="shared" si="556"/>
        <v>0.35262254560375694</v>
      </c>
      <c r="AJ1087" s="5"/>
      <c r="AK1087" s="23">
        <f t="shared" si="557"/>
        <v>-0.44199335821770441</v>
      </c>
      <c r="AL1087" s="23">
        <f t="shared" si="558"/>
        <v>45.580066417822955</v>
      </c>
      <c r="AM1087">
        <v>4</v>
      </c>
      <c r="AN1087">
        <v>4</v>
      </c>
      <c r="AO1087">
        <v>2</v>
      </c>
      <c r="AP1087">
        <v>4</v>
      </c>
      <c r="AQ1087">
        <v>3</v>
      </c>
      <c r="AR1087" s="31">
        <v>2</v>
      </c>
      <c r="AS1087" s="6">
        <f t="shared" si="545"/>
        <v>19</v>
      </c>
      <c r="AT1087" s="6">
        <f t="shared" si="546"/>
        <v>0.62983474426353547</v>
      </c>
      <c r="AU1087" s="6">
        <f t="shared" si="547"/>
        <v>0.56903253960790645</v>
      </c>
      <c r="AV1087" s="6">
        <f t="shared" si="548"/>
        <v>-1.9557687336200473</v>
      </c>
      <c r="AW1087" s="6">
        <f t="shared" si="549"/>
        <v>-0.2620324046144914</v>
      </c>
      <c r="AX1087" s="6">
        <f t="shared" si="550"/>
        <v>-0.81754681637338489</v>
      </c>
      <c r="AY1087" s="6">
        <f t="shared" si="551"/>
        <v>-2.1527936117667354</v>
      </c>
      <c r="AZ1087" s="6"/>
      <c r="BA1087" s="6"/>
      <c r="BB1087" s="24">
        <f t="shared" si="552"/>
        <v>-0.66487904708386958</v>
      </c>
      <c r="BC1087" s="24">
        <f t="shared" si="559"/>
        <v>43.351209529161302</v>
      </c>
      <c r="BD1087" s="20">
        <f t="shared" si="553"/>
        <v>-1.3449762331697015</v>
      </c>
      <c r="BE1087" s="8">
        <f t="shared" si="575"/>
        <v>-0.33624405829242537</v>
      </c>
      <c r="BF1087" s="20">
        <f t="shared" si="576"/>
        <v>46.637559417075749</v>
      </c>
    </row>
    <row r="1088" spans="1:58" customFormat="1">
      <c r="A1088" s="34">
        <v>56971</v>
      </c>
      <c r="B1088" s="35">
        <v>43675.763888888891</v>
      </c>
      <c r="C1088" s="76" t="s">
        <v>5</v>
      </c>
      <c r="D1088" s="34">
        <v>2.5</v>
      </c>
      <c r="E1088" s="1">
        <f t="shared" si="561"/>
        <v>2.5</v>
      </c>
      <c r="F1088" s="34">
        <v>3</v>
      </c>
      <c r="G1088" s="1">
        <f t="shared" si="563"/>
        <v>3</v>
      </c>
      <c r="H1088" s="34">
        <v>0</v>
      </c>
      <c r="I1088" s="1">
        <f t="shared" si="564"/>
        <v>0</v>
      </c>
      <c r="J1088" s="30">
        <f t="shared" si="565"/>
        <v>-1.1867526898451031</v>
      </c>
      <c r="K1088" s="30">
        <f t="shared" si="566"/>
        <v>0.41555493381315328</v>
      </c>
      <c r="L1088" s="30">
        <f t="shared" si="567"/>
        <v>-0.61026742897824293</v>
      </c>
      <c r="M1088" s="30">
        <f t="shared" si="568"/>
        <v>-0.99204019468001348</v>
      </c>
      <c r="N1088" s="1"/>
      <c r="O1088" s="1"/>
      <c r="P1088" s="21">
        <f t="shared" si="569"/>
        <v>-0.39558422994836767</v>
      </c>
      <c r="Q1088" s="21">
        <f t="shared" si="570"/>
        <v>46.044157700516323</v>
      </c>
      <c r="R1088" s="34">
        <v>3</v>
      </c>
      <c r="S1088" s="34">
        <v>3</v>
      </c>
      <c r="T1088" s="34">
        <v>13</v>
      </c>
      <c r="U1088" s="34">
        <v>5</v>
      </c>
      <c r="V1088" s="34">
        <v>3</v>
      </c>
      <c r="W1088" s="34">
        <v>5</v>
      </c>
      <c r="X1088" s="28">
        <f t="shared" si="571"/>
        <v>2</v>
      </c>
      <c r="Y1088" s="22">
        <f t="shared" si="572"/>
        <v>23.734999999999999</v>
      </c>
      <c r="Z1088" s="3"/>
      <c r="AA1088" s="22">
        <f t="shared" si="573"/>
        <v>-0.47624153397227903</v>
      </c>
      <c r="AB1088" s="22">
        <f t="shared" si="574"/>
        <v>45.237584660277207</v>
      </c>
      <c r="AC1088" s="34">
        <v>1</v>
      </c>
      <c r="AD1088" s="34">
        <v>2</v>
      </c>
      <c r="AE1088" s="34">
        <f t="shared" si="554"/>
        <v>3</v>
      </c>
      <c r="AF1088" s="5">
        <f t="shared" si="555"/>
        <v>-1.2366092620391658</v>
      </c>
      <c r="AG1088" s="5">
        <v>68</v>
      </c>
      <c r="AH1088" s="5">
        <f t="shared" si="562"/>
        <v>232</v>
      </c>
      <c r="AI1088" s="5">
        <f t="shared" si="556"/>
        <v>0.35262254560375694</v>
      </c>
      <c r="AJ1088" s="5"/>
      <c r="AK1088" s="23">
        <f t="shared" si="557"/>
        <v>-0.44199335821770441</v>
      </c>
      <c r="AL1088" s="23">
        <f t="shared" si="558"/>
        <v>45.580066417822955</v>
      </c>
      <c r="AM1088">
        <v>4</v>
      </c>
      <c r="AN1088">
        <v>4</v>
      </c>
      <c r="AO1088">
        <v>2</v>
      </c>
      <c r="AP1088">
        <v>4</v>
      </c>
      <c r="AQ1088">
        <v>3</v>
      </c>
      <c r="AR1088" s="31">
        <v>2</v>
      </c>
      <c r="AS1088" s="6">
        <f t="shared" si="545"/>
        <v>19</v>
      </c>
      <c r="AT1088" s="6">
        <f t="shared" si="546"/>
        <v>0.62983474426353547</v>
      </c>
      <c r="AU1088" s="6">
        <f t="shared" si="547"/>
        <v>0.56903253960790645</v>
      </c>
      <c r="AV1088" s="6">
        <f t="shared" si="548"/>
        <v>-1.9557687336200473</v>
      </c>
      <c r="AW1088" s="6">
        <f t="shared" si="549"/>
        <v>-0.2620324046144914</v>
      </c>
      <c r="AX1088" s="6">
        <f t="shared" si="550"/>
        <v>-0.81754681637338489</v>
      </c>
      <c r="AY1088" s="6">
        <f t="shared" si="551"/>
        <v>-2.1527936117667354</v>
      </c>
      <c r="AZ1088" s="6"/>
      <c r="BA1088" s="6"/>
      <c r="BB1088" s="24">
        <f t="shared" si="552"/>
        <v>-0.66487904708386958</v>
      </c>
      <c r="BC1088" s="24">
        <f t="shared" si="559"/>
        <v>43.351209529161302</v>
      </c>
      <c r="BD1088" s="20">
        <f t="shared" si="553"/>
        <v>-1.9786981692222207</v>
      </c>
      <c r="BE1088" s="8">
        <f t="shared" si="575"/>
        <v>-0.49467454230555519</v>
      </c>
      <c r="BF1088" s="20">
        <f t="shared" si="576"/>
        <v>45.053254576944447</v>
      </c>
    </row>
    <row r="1089" spans="1:58" customFormat="1">
      <c r="A1089" s="34">
        <v>56971</v>
      </c>
      <c r="B1089" s="35">
        <v>43675.854166666664</v>
      </c>
      <c r="C1089" s="76" t="s">
        <v>6</v>
      </c>
      <c r="D1089" s="34">
        <v>1.3</v>
      </c>
      <c r="E1089" s="1">
        <f t="shared" si="561"/>
        <v>1.3</v>
      </c>
      <c r="F1089" s="34">
        <v>5</v>
      </c>
      <c r="G1089" s="1">
        <f t="shared" si="563"/>
        <v>5</v>
      </c>
      <c r="H1089" s="34">
        <v>0</v>
      </c>
      <c r="I1089" s="1">
        <f t="shared" si="564"/>
        <v>0</v>
      </c>
      <c r="J1089" s="30">
        <f t="shared" si="565"/>
        <v>-6.9308598074986127E-2</v>
      </c>
      <c r="K1089" s="30">
        <f t="shared" si="566"/>
        <v>-0.57256821752649634</v>
      </c>
      <c r="L1089" s="30">
        <f t="shared" si="567"/>
        <v>1.4952998141315237</v>
      </c>
      <c r="M1089" s="30">
        <f t="shared" si="568"/>
        <v>-0.99204019468001348</v>
      </c>
      <c r="N1089" s="1"/>
      <c r="O1089" s="1"/>
      <c r="P1089" s="21">
        <f t="shared" si="569"/>
        <v>-2.3102866024995377E-2</v>
      </c>
      <c r="Q1089" s="21">
        <f t="shared" si="570"/>
        <v>49.768971339750046</v>
      </c>
      <c r="R1089" s="34">
        <v>4</v>
      </c>
      <c r="S1089" s="34">
        <v>1</v>
      </c>
      <c r="T1089" s="34">
        <v>13</v>
      </c>
      <c r="U1089" s="34">
        <v>5</v>
      </c>
      <c r="V1089" s="34">
        <v>3</v>
      </c>
      <c r="W1089" s="34">
        <v>5</v>
      </c>
      <c r="X1089" s="28">
        <f t="shared" si="571"/>
        <v>2</v>
      </c>
      <c r="Y1089" s="22">
        <f t="shared" si="572"/>
        <v>23.475000000000001</v>
      </c>
      <c r="Z1089" s="3"/>
      <c r="AA1089" s="22">
        <f t="shared" si="573"/>
        <v>-0.50988527249450522</v>
      </c>
      <c r="AB1089" s="22">
        <f t="shared" si="574"/>
        <v>44.901147275054946</v>
      </c>
      <c r="AC1089" s="34">
        <v>1</v>
      </c>
      <c r="AD1089" s="34">
        <v>2</v>
      </c>
      <c r="AE1089" s="34">
        <f t="shared" si="554"/>
        <v>3</v>
      </c>
      <c r="AF1089" s="5">
        <f t="shared" si="555"/>
        <v>-1.2366092620391658</v>
      </c>
      <c r="AG1089" s="5">
        <v>68</v>
      </c>
      <c r="AH1089" s="5">
        <f t="shared" si="562"/>
        <v>232</v>
      </c>
      <c r="AI1089" s="5">
        <f t="shared" si="556"/>
        <v>0.35262254560375694</v>
      </c>
      <c r="AJ1089" s="5"/>
      <c r="AK1089" s="23">
        <f t="shared" si="557"/>
        <v>-0.44199335821770441</v>
      </c>
      <c r="AL1089" s="23">
        <f t="shared" si="558"/>
        <v>45.580066417822955</v>
      </c>
      <c r="AM1089">
        <v>4</v>
      </c>
      <c r="AN1089">
        <v>4</v>
      </c>
      <c r="AO1089">
        <v>2</v>
      </c>
      <c r="AP1089">
        <v>4</v>
      </c>
      <c r="AQ1089">
        <v>3</v>
      </c>
      <c r="AR1089" s="31">
        <v>2</v>
      </c>
      <c r="AS1089" s="6">
        <f t="shared" si="545"/>
        <v>19</v>
      </c>
      <c r="AT1089" s="6">
        <f t="shared" si="546"/>
        <v>0.62983474426353547</v>
      </c>
      <c r="AU1089" s="6">
        <f t="shared" si="547"/>
        <v>0.56903253960790645</v>
      </c>
      <c r="AV1089" s="6">
        <f t="shared" si="548"/>
        <v>-1.9557687336200473</v>
      </c>
      <c r="AW1089" s="6">
        <f t="shared" si="549"/>
        <v>-0.2620324046144914</v>
      </c>
      <c r="AX1089" s="6">
        <f t="shared" si="550"/>
        <v>-0.81754681637338489</v>
      </c>
      <c r="AY1089" s="6">
        <f t="shared" si="551"/>
        <v>-2.1527936117667354</v>
      </c>
      <c r="AZ1089" s="6"/>
      <c r="BA1089" s="6"/>
      <c r="BB1089" s="24">
        <f t="shared" si="552"/>
        <v>-0.66487904708386958</v>
      </c>
      <c r="BC1089" s="24">
        <f t="shared" si="559"/>
        <v>43.351209529161302</v>
      </c>
      <c r="BD1089" s="20">
        <f t="shared" si="553"/>
        <v>-1.6398605438210745</v>
      </c>
      <c r="BE1089" s="8">
        <f t="shared" si="575"/>
        <v>-0.40996513595526862</v>
      </c>
      <c r="BF1089" s="20">
        <f t="shared" si="576"/>
        <v>45.900348640447312</v>
      </c>
    </row>
    <row r="1090" spans="1:58" customFormat="1">
      <c r="A1090" s="34">
        <v>56971</v>
      </c>
      <c r="B1090" s="35">
        <v>43676.4375</v>
      </c>
      <c r="C1090" s="76" t="s">
        <v>12</v>
      </c>
      <c r="D1090" s="34">
        <v>1.3</v>
      </c>
      <c r="E1090" s="1">
        <f t="shared" si="561"/>
        <v>1.3</v>
      </c>
      <c r="F1090" s="34">
        <v>4</v>
      </c>
      <c r="G1090" s="1">
        <f t="shared" si="563"/>
        <v>4</v>
      </c>
      <c r="H1090" s="34">
        <v>5</v>
      </c>
      <c r="I1090" s="1">
        <f t="shared" si="564"/>
        <v>5</v>
      </c>
      <c r="J1090" s="30">
        <f t="shared" si="565"/>
        <v>1.3995741970148574</v>
      </c>
      <c r="K1090" s="30">
        <f t="shared" si="566"/>
        <v>-0.57256821752649634</v>
      </c>
      <c r="L1090" s="30">
        <f t="shared" si="567"/>
        <v>0.44251619257664032</v>
      </c>
      <c r="M1090" s="30">
        <f t="shared" si="568"/>
        <v>1.5296262219647134</v>
      </c>
      <c r="N1090" s="1"/>
      <c r="O1090" s="1"/>
      <c r="P1090" s="21">
        <f t="shared" si="569"/>
        <v>0.46652473233828579</v>
      </c>
      <c r="Q1090" s="21">
        <f t="shared" si="570"/>
        <v>54.665247323382857</v>
      </c>
      <c r="R1090" s="34">
        <v>4</v>
      </c>
      <c r="S1090" s="34">
        <v>2</v>
      </c>
      <c r="T1090" s="34">
        <v>13</v>
      </c>
      <c r="U1090" s="34">
        <v>7</v>
      </c>
      <c r="V1090" s="34">
        <v>4</v>
      </c>
      <c r="W1090" s="34">
        <v>5</v>
      </c>
      <c r="X1090" s="28">
        <f t="shared" si="571"/>
        <v>2</v>
      </c>
      <c r="Y1090" s="22">
        <f t="shared" si="572"/>
        <v>26.614000000000004</v>
      </c>
      <c r="Z1090" s="3"/>
      <c r="AA1090" s="22">
        <f t="shared" si="573"/>
        <v>-0.10370182933577851</v>
      </c>
      <c r="AB1090" s="22">
        <f t="shared" si="574"/>
        <v>48.962981706642218</v>
      </c>
      <c r="AC1090" s="34">
        <v>2</v>
      </c>
      <c r="AD1090" s="34">
        <v>5</v>
      </c>
      <c r="AE1090" s="34">
        <f t="shared" si="554"/>
        <v>7</v>
      </c>
      <c r="AF1090" s="5">
        <f t="shared" si="555"/>
        <v>0.11348659462415214</v>
      </c>
      <c r="AG1090" s="5">
        <v>68</v>
      </c>
      <c r="AH1090" s="5">
        <f t="shared" si="562"/>
        <v>232</v>
      </c>
      <c r="AI1090" s="5">
        <f t="shared" si="556"/>
        <v>0.35262254560375694</v>
      </c>
      <c r="AJ1090" s="5"/>
      <c r="AK1090" s="23">
        <f t="shared" si="557"/>
        <v>0.23305457011395453</v>
      </c>
      <c r="AL1090" s="23">
        <f t="shared" si="558"/>
        <v>52.330545701139542</v>
      </c>
      <c r="AM1090">
        <v>3</v>
      </c>
      <c r="AN1090">
        <v>3</v>
      </c>
      <c r="AO1090">
        <v>4</v>
      </c>
      <c r="AP1090">
        <v>4</v>
      </c>
      <c r="AQ1090">
        <v>3</v>
      </c>
      <c r="AR1090" s="31">
        <v>3</v>
      </c>
      <c r="AS1090" s="6">
        <f t="shared" ref="AS1090:AS1153" si="577">SUM(AM1090:AR1090)</f>
        <v>20</v>
      </c>
      <c r="AT1090" s="6">
        <f t="shared" ref="AT1090:AT1153" si="578">($AM1090-$AZ$4)/$BA$4</f>
        <v>-0.51789915767352035</v>
      </c>
      <c r="AU1090" s="6">
        <f t="shared" ref="AU1090:AU1153" si="579">($AN1090-$AZ$6)/$BA$6</f>
        <v>-0.52688198111843199</v>
      </c>
      <c r="AV1090" s="6">
        <f t="shared" ref="AV1090:AV1153" si="580">($AO1090-$AZ$8)/$BA$8</f>
        <v>0.2970787949802603</v>
      </c>
      <c r="AW1090" s="6">
        <f t="shared" ref="AW1090:AW1153" si="581">($AP1090-$AZ$10)-$BA$10</f>
        <v>-0.2620324046144914</v>
      </c>
      <c r="AX1090" s="6">
        <f t="shared" ref="AX1090:AX1153" si="582">($AQ1090-$AZ$12)/$BA$12</f>
        <v>-0.81754681637338489</v>
      </c>
      <c r="AY1090" s="6">
        <f t="shared" ref="AY1090:AY1153" si="583">($AR1090-$AZ$14)/$BA$14</f>
        <v>-0.94861862185802748</v>
      </c>
      <c r="AZ1090" s="6"/>
      <c r="BA1090" s="6"/>
      <c r="BB1090" s="24">
        <f t="shared" ref="BB1090:BB1153" si="584">(SUM(AT1090:AY1090)/6)</f>
        <v>-0.46265003110959935</v>
      </c>
      <c r="BC1090" s="24">
        <f t="shared" si="559"/>
        <v>45.373499688904005</v>
      </c>
      <c r="BD1090" s="20">
        <f t="shared" ref="BD1090:BD1153" si="585">SUM(P1090,AA1090,AK1090,BB1090)</f>
        <v>0.13322744200686243</v>
      </c>
      <c r="BE1090" s="8">
        <f t="shared" si="575"/>
        <v>3.3306860501715607E-2</v>
      </c>
      <c r="BF1090" s="20">
        <f t="shared" si="576"/>
        <v>50.333068605017154</v>
      </c>
    </row>
    <row r="1091" spans="1:58" customFormat="1">
      <c r="A1091" s="34">
        <v>56971</v>
      </c>
      <c r="B1091" s="35">
        <v>43676.584722222222</v>
      </c>
      <c r="C1091" s="76" t="s">
        <v>4</v>
      </c>
      <c r="D1091" s="34">
        <v>1</v>
      </c>
      <c r="E1091" s="1">
        <f t="shared" si="561"/>
        <v>1</v>
      </c>
      <c r="F1091" s="34">
        <v>4</v>
      </c>
      <c r="G1091" s="1">
        <f t="shared" si="563"/>
        <v>4</v>
      </c>
      <c r="H1091" s="34">
        <v>4</v>
      </c>
      <c r="I1091" s="1">
        <f t="shared" si="564"/>
        <v>4</v>
      </c>
      <c r="J1091" s="30">
        <f t="shared" si="565"/>
        <v>0.64821012585099969</v>
      </c>
      <c r="K1091" s="30">
        <f t="shared" si="566"/>
        <v>-0.81959900536140873</v>
      </c>
      <c r="L1091" s="30">
        <f t="shared" si="567"/>
        <v>0.44251619257664032</v>
      </c>
      <c r="M1091" s="30">
        <f t="shared" si="568"/>
        <v>1.0252929386357681</v>
      </c>
      <c r="N1091" s="1"/>
      <c r="O1091" s="1"/>
      <c r="P1091" s="21">
        <f t="shared" si="569"/>
        <v>0.21607004195033322</v>
      </c>
      <c r="Q1091" s="21">
        <f t="shared" si="570"/>
        <v>52.160700419503335</v>
      </c>
      <c r="R1091" s="34">
        <v>2</v>
      </c>
      <c r="S1091" s="34">
        <v>2</v>
      </c>
      <c r="T1091" s="34">
        <v>13</v>
      </c>
      <c r="U1091" s="34">
        <v>5</v>
      </c>
      <c r="V1091" s="34">
        <v>3</v>
      </c>
      <c r="W1091" s="34">
        <v>5</v>
      </c>
      <c r="X1091" s="28">
        <f t="shared" si="571"/>
        <v>2</v>
      </c>
      <c r="Y1091" s="22">
        <f t="shared" si="572"/>
        <v>22.786000000000001</v>
      </c>
      <c r="Z1091" s="3"/>
      <c r="AA1091" s="22">
        <f t="shared" si="573"/>
        <v>-0.59904117957840541</v>
      </c>
      <c r="AB1091" s="22">
        <f t="shared" si="574"/>
        <v>44.009588204215945</v>
      </c>
      <c r="AC1091" s="34">
        <v>2</v>
      </c>
      <c r="AD1091" s="34">
        <v>5</v>
      </c>
      <c r="AE1091" s="34">
        <f t="shared" ref="AE1091:AE1154" si="586">SUM(AC1091,AD1091)</f>
        <v>7</v>
      </c>
      <c r="AF1091" s="5">
        <f t="shared" ref="AF1091:AF1154" si="587">(AE1091-$AJ$2)/$AJ$4</f>
        <v>0.11348659462415214</v>
      </c>
      <c r="AG1091" s="5">
        <v>68</v>
      </c>
      <c r="AH1091" s="5">
        <f t="shared" si="562"/>
        <v>232</v>
      </c>
      <c r="AI1091" s="5">
        <f t="shared" ref="AI1091:AI1154" si="588">(AH1091-$AJ$6)/$AJ$8</f>
        <v>0.35262254560375694</v>
      </c>
      <c r="AJ1091" s="5"/>
      <c r="AK1091" s="23">
        <f t="shared" ref="AK1091:AK1154" si="589">(AF1091+AI1091)/2</f>
        <v>0.23305457011395453</v>
      </c>
      <c r="AL1091" s="23">
        <f t="shared" ref="AL1091:AL1154" si="590">50+(10*AK1091)</f>
        <v>52.330545701139542</v>
      </c>
      <c r="AM1091">
        <v>3</v>
      </c>
      <c r="AN1091">
        <v>3</v>
      </c>
      <c r="AO1091">
        <v>4</v>
      </c>
      <c r="AP1091">
        <v>4</v>
      </c>
      <c r="AQ1091">
        <v>3</v>
      </c>
      <c r="AR1091" s="31">
        <v>3</v>
      </c>
      <c r="AS1091" s="6">
        <f t="shared" si="577"/>
        <v>20</v>
      </c>
      <c r="AT1091" s="6">
        <f t="shared" si="578"/>
        <v>-0.51789915767352035</v>
      </c>
      <c r="AU1091" s="6">
        <f t="shared" si="579"/>
        <v>-0.52688198111843199</v>
      </c>
      <c r="AV1091" s="6">
        <f t="shared" si="580"/>
        <v>0.2970787949802603</v>
      </c>
      <c r="AW1091" s="6">
        <f t="shared" si="581"/>
        <v>-0.2620324046144914</v>
      </c>
      <c r="AX1091" s="6">
        <f t="shared" si="582"/>
        <v>-0.81754681637338489</v>
      </c>
      <c r="AY1091" s="6">
        <f t="shared" si="583"/>
        <v>-0.94861862185802748</v>
      </c>
      <c r="AZ1091" s="6"/>
      <c r="BA1091" s="6"/>
      <c r="BB1091" s="24">
        <f t="shared" si="584"/>
        <v>-0.46265003110959935</v>
      </c>
      <c r="BC1091" s="24">
        <f t="shared" ref="BC1091:BC1154" si="591">50+(BB1091*10)</f>
        <v>45.373499688904005</v>
      </c>
      <c r="BD1091" s="20">
        <f t="shared" si="585"/>
        <v>-0.61256659862371698</v>
      </c>
      <c r="BE1091" s="8">
        <f t="shared" si="575"/>
        <v>-0.15314164965592925</v>
      </c>
      <c r="BF1091" s="20">
        <f t="shared" si="576"/>
        <v>48.468583503440705</v>
      </c>
    </row>
    <row r="1092" spans="1:58" customFormat="1">
      <c r="A1092" s="34">
        <v>56971</v>
      </c>
      <c r="B1092" s="35">
        <v>43676.760416666664</v>
      </c>
      <c r="C1092" s="76" t="s">
        <v>5</v>
      </c>
      <c r="D1092" s="34">
        <v>3.5</v>
      </c>
      <c r="E1092" s="1">
        <f t="shared" si="561"/>
        <v>3.5</v>
      </c>
      <c r="F1092" s="34">
        <v>4</v>
      </c>
      <c r="G1092" s="1">
        <f t="shared" si="563"/>
        <v>4</v>
      </c>
      <c r="H1092" s="34">
        <v>0</v>
      </c>
      <c r="I1092" s="1">
        <f t="shared" si="564"/>
        <v>0</v>
      </c>
      <c r="J1092" s="30">
        <f t="shared" si="565"/>
        <v>0.68946689115948812</v>
      </c>
      <c r="K1092" s="30">
        <f t="shared" si="566"/>
        <v>1.2389908932628613</v>
      </c>
      <c r="L1092" s="30">
        <f t="shared" si="567"/>
        <v>0.44251619257664032</v>
      </c>
      <c r="M1092" s="30">
        <f t="shared" si="568"/>
        <v>-0.99204019468001348</v>
      </c>
      <c r="N1092" s="1"/>
      <c r="O1092" s="1"/>
      <c r="P1092" s="21">
        <f t="shared" si="569"/>
        <v>0.22982229705316271</v>
      </c>
      <c r="Q1092" s="21">
        <f t="shared" si="570"/>
        <v>52.298222970531626</v>
      </c>
      <c r="R1092" s="34">
        <v>2</v>
      </c>
      <c r="S1092" s="34">
        <v>4</v>
      </c>
      <c r="T1092" s="34">
        <v>13</v>
      </c>
      <c r="U1092" s="34">
        <v>5</v>
      </c>
      <c r="V1092" s="34">
        <v>3</v>
      </c>
      <c r="W1092" s="34">
        <v>4</v>
      </c>
      <c r="X1092" s="28">
        <f t="shared" si="571"/>
        <v>3</v>
      </c>
      <c r="Y1092" s="22">
        <f t="shared" si="572"/>
        <v>23.446999999999996</v>
      </c>
      <c r="Z1092" s="3"/>
      <c r="AA1092" s="22">
        <f t="shared" si="573"/>
        <v>-0.51350844433536114</v>
      </c>
      <c r="AB1092" s="22">
        <f t="shared" si="574"/>
        <v>44.864915556646388</v>
      </c>
      <c r="AC1092" s="34">
        <v>2</v>
      </c>
      <c r="AD1092" s="34">
        <v>5</v>
      </c>
      <c r="AE1092" s="34">
        <f t="shared" si="586"/>
        <v>7</v>
      </c>
      <c r="AF1092" s="5">
        <f t="shared" si="587"/>
        <v>0.11348659462415214</v>
      </c>
      <c r="AG1092" s="5">
        <v>68</v>
      </c>
      <c r="AH1092" s="5">
        <f t="shared" si="562"/>
        <v>232</v>
      </c>
      <c r="AI1092" s="5">
        <f t="shared" si="588"/>
        <v>0.35262254560375694</v>
      </c>
      <c r="AJ1092" s="5"/>
      <c r="AK1092" s="23">
        <f t="shared" si="589"/>
        <v>0.23305457011395453</v>
      </c>
      <c r="AL1092" s="23">
        <f t="shared" si="590"/>
        <v>52.330545701139542</v>
      </c>
      <c r="AM1092">
        <v>3</v>
      </c>
      <c r="AN1092">
        <v>3</v>
      </c>
      <c r="AO1092">
        <v>4</v>
      </c>
      <c r="AP1092">
        <v>4</v>
      </c>
      <c r="AQ1092">
        <v>3</v>
      </c>
      <c r="AR1092" s="31">
        <v>3</v>
      </c>
      <c r="AS1092" s="6">
        <f t="shared" si="577"/>
        <v>20</v>
      </c>
      <c r="AT1092" s="6">
        <f t="shared" si="578"/>
        <v>-0.51789915767352035</v>
      </c>
      <c r="AU1092" s="6">
        <f t="shared" si="579"/>
        <v>-0.52688198111843199</v>
      </c>
      <c r="AV1092" s="6">
        <f t="shared" si="580"/>
        <v>0.2970787949802603</v>
      </c>
      <c r="AW1092" s="6">
        <f t="shared" si="581"/>
        <v>-0.2620324046144914</v>
      </c>
      <c r="AX1092" s="6">
        <f t="shared" si="582"/>
        <v>-0.81754681637338489</v>
      </c>
      <c r="AY1092" s="6">
        <f t="shared" si="583"/>
        <v>-0.94861862185802748</v>
      </c>
      <c r="AZ1092" s="6"/>
      <c r="BA1092" s="6"/>
      <c r="BB1092" s="24">
        <f t="shared" si="584"/>
        <v>-0.46265003110959935</v>
      </c>
      <c r="BC1092" s="24">
        <f t="shared" si="591"/>
        <v>45.373499688904005</v>
      </c>
      <c r="BD1092" s="20">
        <f t="shared" si="585"/>
        <v>-0.5132816082778433</v>
      </c>
      <c r="BE1092" s="8">
        <f t="shared" si="575"/>
        <v>-0.12832040206946083</v>
      </c>
      <c r="BF1092" s="20">
        <f t="shared" si="576"/>
        <v>48.716795979305388</v>
      </c>
    </row>
    <row r="1093" spans="1:58" s="9" customFormat="1" ht="15.75" thickBot="1">
      <c r="A1093" s="60">
        <v>56971</v>
      </c>
      <c r="B1093" s="72">
        <v>43676.854166666664</v>
      </c>
      <c r="C1093" s="73" t="s">
        <v>6</v>
      </c>
      <c r="D1093" s="60">
        <v>1.3</v>
      </c>
      <c r="E1093" s="10">
        <f t="shared" si="561"/>
        <v>1.3</v>
      </c>
      <c r="F1093" s="60">
        <v>4</v>
      </c>
      <c r="G1093" s="10">
        <f t="shared" si="563"/>
        <v>4</v>
      </c>
      <c r="H1093" s="60">
        <v>0</v>
      </c>
      <c r="I1093" s="10">
        <f t="shared" si="564"/>
        <v>0</v>
      </c>
      <c r="J1093" s="39">
        <f t="shared" si="565"/>
        <v>-1.1220922196298695</v>
      </c>
      <c r="K1093" s="39">
        <f t="shared" si="566"/>
        <v>-0.57256821752649634</v>
      </c>
      <c r="L1093" s="39">
        <f t="shared" si="567"/>
        <v>0.44251619257664032</v>
      </c>
      <c r="M1093" s="39">
        <f t="shared" si="568"/>
        <v>-0.99204019468001348</v>
      </c>
      <c r="N1093" s="10"/>
      <c r="O1093" s="10"/>
      <c r="P1093" s="26">
        <f t="shared" si="569"/>
        <v>-0.37403073987662316</v>
      </c>
      <c r="Q1093" s="26">
        <f t="shared" si="570"/>
        <v>46.259692601233766</v>
      </c>
      <c r="R1093" s="60">
        <v>3</v>
      </c>
      <c r="S1093" s="60">
        <v>3</v>
      </c>
      <c r="T1093" s="60">
        <v>13</v>
      </c>
      <c r="U1093" s="60">
        <v>5</v>
      </c>
      <c r="V1093" s="60">
        <v>3</v>
      </c>
      <c r="W1093" s="60">
        <v>4</v>
      </c>
      <c r="X1093" s="40">
        <f t="shared" si="571"/>
        <v>3</v>
      </c>
      <c r="Y1093" s="41">
        <f t="shared" si="572"/>
        <v>23.589999999999996</v>
      </c>
      <c r="Z1093" s="11"/>
      <c r="AA1093" s="41">
        <f t="shared" si="573"/>
        <v>-0.49500438814813652</v>
      </c>
      <c r="AB1093" s="41">
        <f t="shared" si="574"/>
        <v>45.049956118518637</v>
      </c>
      <c r="AC1093" s="60">
        <v>2</v>
      </c>
      <c r="AD1093" s="60">
        <v>5</v>
      </c>
      <c r="AE1093" s="34">
        <f t="shared" si="586"/>
        <v>7</v>
      </c>
      <c r="AF1093" s="5">
        <f t="shared" si="587"/>
        <v>0.11348659462415214</v>
      </c>
      <c r="AG1093" s="5">
        <v>68</v>
      </c>
      <c r="AH1093" s="5">
        <f t="shared" si="562"/>
        <v>232</v>
      </c>
      <c r="AI1093" s="5">
        <f t="shared" si="588"/>
        <v>0.35262254560375694</v>
      </c>
      <c r="AJ1093" s="12"/>
      <c r="AK1093" s="23">
        <f t="shared" si="589"/>
        <v>0.23305457011395453</v>
      </c>
      <c r="AL1093" s="23">
        <f t="shared" si="590"/>
        <v>52.330545701139542</v>
      </c>
      <c r="AM1093" s="9">
        <v>3</v>
      </c>
      <c r="AN1093" s="9">
        <v>3</v>
      </c>
      <c r="AO1093" s="9">
        <v>4</v>
      </c>
      <c r="AP1093" s="9">
        <v>4</v>
      </c>
      <c r="AQ1093" s="9">
        <v>3</v>
      </c>
      <c r="AR1093" s="42">
        <v>3</v>
      </c>
      <c r="AS1093" s="13">
        <f t="shared" si="577"/>
        <v>20</v>
      </c>
      <c r="AT1093" s="13">
        <f t="shared" si="578"/>
        <v>-0.51789915767352035</v>
      </c>
      <c r="AU1093" s="13">
        <f t="shared" si="579"/>
        <v>-0.52688198111843199</v>
      </c>
      <c r="AV1093" s="13">
        <f t="shared" si="580"/>
        <v>0.2970787949802603</v>
      </c>
      <c r="AW1093" s="13">
        <f t="shared" si="581"/>
        <v>-0.2620324046144914</v>
      </c>
      <c r="AX1093" s="13">
        <f t="shared" si="582"/>
        <v>-0.81754681637338489</v>
      </c>
      <c r="AY1093" s="13">
        <f t="shared" si="583"/>
        <v>-0.94861862185802748</v>
      </c>
      <c r="AZ1093" s="13"/>
      <c r="BA1093" s="13"/>
      <c r="BB1093" s="43">
        <f t="shared" si="584"/>
        <v>-0.46265003110959935</v>
      </c>
      <c r="BC1093" s="43">
        <f t="shared" si="591"/>
        <v>45.373499688904005</v>
      </c>
      <c r="BD1093" s="45">
        <f t="shared" si="585"/>
        <v>-1.0986305890204044</v>
      </c>
      <c r="BE1093" s="44">
        <f t="shared" si="575"/>
        <v>-0.27465764725510111</v>
      </c>
      <c r="BF1093" s="45">
        <f t="shared" si="576"/>
        <v>47.253423527448987</v>
      </c>
    </row>
    <row r="1094" spans="1:58" customFormat="1">
      <c r="A1094" s="34">
        <v>56974</v>
      </c>
      <c r="B1094" s="35">
        <v>43670.4375</v>
      </c>
      <c r="C1094" s="76" t="s">
        <v>3</v>
      </c>
      <c r="D1094" s="37">
        <v>1.75</v>
      </c>
      <c r="E1094" s="1">
        <f t="shared" si="561"/>
        <v>1.75</v>
      </c>
      <c r="F1094" s="34">
        <v>0</v>
      </c>
      <c r="G1094" s="34">
        <f t="shared" si="563"/>
        <v>0</v>
      </c>
      <c r="H1094" s="34">
        <v>0</v>
      </c>
      <c r="I1094" s="1">
        <f t="shared" si="564"/>
        <v>0</v>
      </c>
      <c r="J1094" s="30">
        <f t="shared" si="565"/>
        <v>-4.962680524097034</v>
      </c>
      <c r="K1094" s="30">
        <f t="shared" si="566"/>
        <v>-0.20202203577412775</v>
      </c>
      <c r="L1094" s="30">
        <f t="shared" si="567"/>
        <v>-3.7686182936428927</v>
      </c>
      <c r="M1094" s="30">
        <f t="shared" si="568"/>
        <v>-0.99204019468001348</v>
      </c>
      <c r="N1094" s="1"/>
      <c r="O1094" s="1"/>
      <c r="P1094" s="21">
        <f t="shared" si="569"/>
        <v>-1.654226841365678</v>
      </c>
      <c r="Q1094" s="21">
        <f t="shared" si="570"/>
        <v>33.457731586343222</v>
      </c>
      <c r="R1094" s="37">
        <v>3</v>
      </c>
      <c r="S1094" s="37">
        <v>3</v>
      </c>
      <c r="T1094" s="34">
        <v>8</v>
      </c>
      <c r="U1094" s="34">
        <v>2</v>
      </c>
      <c r="V1094" s="34">
        <v>2</v>
      </c>
      <c r="W1094" s="34">
        <v>1</v>
      </c>
      <c r="X1094" s="28">
        <f t="shared" si="571"/>
        <v>6</v>
      </c>
      <c r="Y1094" s="22">
        <f t="shared" si="572"/>
        <v>14.572000000000001</v>
      </c>
      <c r="Z1094" s="3"/>
      <c r="AA1094" s="22">
        <f t="shared" si="573"/>
        <v>-1.661924518892129</v>
      </c>
      <c r="AB1094" s="22">
        <f t="shared" si="574"/>
        <v>33.38075481107871</v>
      </c>
      <c r="AC1094" s="34">
        <v>0</v>
      </c>
      <c r="AD1094" s="34">
        <v>0</v>
      </c>
      <c r="AE1094" s="34">
        <f t="shared" si="586"/>
        <v>0</v>
      </c>
      <c r="AF1094" s="5">
        <f t="shared" si="587"/>
        <v>-2.2491811545366542</v>
      </c>
      <c r="AG1094" s="5">
        <v>83</v>
      </c>
      <c r="AH1094" s="5">
        <f>300-AG1094</f>
        <v>217</v>
      </c>
      <c r="AI1094" s="5">
        <f t="shared" si="588"/>
        <v>7.4638269109891353E-2</v>
      </c>
      <c r="AJ1094" s="5"/>
      <c r="AK1094" s="23">
        <f t="shared" si="589"/>
        <v>-1.0872714427133814</v>
      </c>
      <c r="AL1094" s="23">
        <f t="shared" si="590"/>
        <v>39.127285572866185</v>
      </c>
      <c r="AM1094" s="37">
        <v>3</v>
      </c>
      <c r="AN1094" s="37">
        <v>4</v>
      </c>
      <c r="AO1094" s="37">
        <v>4</v>
      </c>
      <c r="AP1094" s="37">
        <v>3</v>
      </c>
      <c r="AQ1094" s="37">
        <v>3</v>
      </c>
      <c r="AR1094" s="34">
        <v>3</v>
      </c>
      <c r="AS1094" s="6">
        <f t="shared" si="577"/>
        <v>20</v>
      </c>
      <c r="AT1094" s="6">
        <f t="shared" si="578"/>
        <v>-0.51789915767352035</v>
      </c>
      <c r="AU1094" s="6">
        <f t="shared" si="579"/>
        <v>0.56903253960790645</v>
      </c>
      <c r="AV1094" s="6">
        <f t="shared" si="580"/>
        <v>0.2970787949802603</v>
      </c>
      <c r="AW1094" s="6">
        <f t="shared" si="581"/>
        <v>-1.2620324046144913</v>
      </c>
      <c r="AX1094" s="6">
        <f t="shared" si="582"/>
        <v>-0.81754681637338489</v>
      </c>
      <c r="AY1094" s="6">
        <f t="shared" si="583"/>
        <v>-0.94861862185802748</v>
      </c>
      <c r="AZ1094" s="6"/>
      <c r="BA1094" s="6"/>
      <c r="BB1094" s="24">
        <f t="shared" si="584"/>
        <v>-0.4466642776552095</v>
      </c>
      <c r="BC1094" s="24">
        <f t="shared" si="591"/>
        <v>45.533357223447908</v>
      </c>
      <c r="BD1094" s="20">
        <f t="shared" si="585"/>
        <v>-4.8500870806263983</v>
      </c>
      <c r="BE1094" s="8">
        <f t="shared" si="575"/>
        <v>-1.2125217701565996</v>
      </c>
      <c r="BF1094" s="20">
        <f t="shared" si="576"/>
        <v>37.874782298434006</v>
      </c>
    </row>
    <row r="1095" spans="1:58" customFormat="1">
      <c r="A1095" s="34">
        <v>56974</v>
      </c>
      <c r="B1095" s="35">
        <v>43670.588194444441</v>
      </c>
      <c r="C1095" s="76" t="s">
        <v>4</v>
      </c>
      <c r="D1095" s="37">
        <v>1.75</v>
      </c>
      <c r="E1095" s="1">
        <f t="shared" si="561"/>
        <v>1.75</v>
      </c>
      <c r="F1095" s="37">
        <v>2</v>
      </c>
      <c r="G1095" s="1">
        <f t="shared" si="563"/>
        <v>2</v>
      </c>
      <c r="H1095" s="37">
        <v>1</v>
      </c>
      <c r="I1095" s="1">
        <f t="shared" si="564"/>
        <v>1</v>
      </c>
      <c r="J1095" s="30">
        <f t="shared" si="565"/>
        <v>-2.3527799976583221</v>
      </c>
      <c r="K1095" s="30">
        <f t="shared" si="566"/>
        <v>-0.20202203577412775</v>
      </c>
      <c r="L1095" s="30">
        <f t="shared" si="567"/>
        <v>-1.6630510505331262</v>
      </c>
      <c r="M1095" s="30">
        <f t="shared" si="568"/>
        <v>-0.48770691135106803</v>
      </c>
      <c r="N1095" s="1"/>
      <c r="O1095" s="1"/>
      <c r="P1095" s="21">
        <f t="shared" si="569"/>
        <v>-0.78425999921944067</v>
      </c>
      <c r="Q1095" s="21">
        <f t="shared" si="570"/>
        <v>42.157400007805592</v>
      </c>
      <c r="R1095" s="37">
        <v>3</v>
      </c>
      <c r="S1095" s="37">
        <v>3</v>
      </c>
      <c r="T1095" s="34">
        <v>8</v>
      </c>
      <c r="U1095" s="34">
        <v>2</v>
      </c>
      <c r="V1095" s="34">
        <v>2</v>
      </c>
      <c r="W1095" s="34">
        <v>1</v>
      </c>
      <c r="X1095" s="28">
        <f t="shared" si="571"/>
        <v>6</v>
      </c>
      <c r="Y1095" s="22">
        <f t="shared" si="572"/>
        <v>14.572000000000001</v>
      </c>
      <c r="Z1095" s="3"/>
      <c r="AA1095" s="22">
        <f t="shared" si="573"/>
        <v>-1.661924518892129</v>
      </c>
      <c r="AB1095" s="22">
        <f t="shared" si="574"/>
        <v>33.38075481107871</v>
      </c>
      <c r="AC1095" s="34">
        <v>0</v>
      </c>
      <c r="AD1095" s="34">
        <v>0</v>
      </c>
      <c r="AE1095" s="34">
        <f t="shared" si="586"/>
        <v>0</v>
      </c>
      <c r="AF1095" s="5">
        <f t="shared" si="587"/>
        <v>-2.2491811545366542</v>
      </c>
      <c r="AG1095" s="5">
        <v>83</v>
      </c>
      <c r="AH1095" s="5">
        <f t="shared" ref="AH1095:AH1121" si="592">300-AG1095</f>
        <v>217</v>
      </c>
      <c r="AI1095" s="5">
        <f t="shared" si="588"/>
        <v>7.4638269109891353E-2</v>
      </c>
      <c r="AJ1095" s="5"/>
      <c r="AK1095" s="23">
        <f t="shared" si="589"/>
        <v>-1.0872714427133814</v>
      </c>
      <c r="AL1095" s="23">
        <f t="shared" si="590"/>
        <v>39.127285572866185</v>
      </c>
      <c r="AM1095" s="37">
        <v>3</v>
      </c>
      <c r="AN1095" s="37">
        <v>4</v>
      </c>
      <c r="AO1095" s="37">
        <v>4</v>
      </c>
      <c r="AP1095" s="37">
        <v>3</v>
      </c>
      <c r="AQ1095" s="37">
        <v>3</v>
      </c>
      <c r="AR1095" s="34">
        <v>3</v>
      </c>
      <c r="AS1095" s="6">
        <f t="shared" si="577"/>
        <v>20</v>
      </c>
      <c r="AT1095" s="6">
        <f t="shared" si="578"/>
        <v>-0.51789915767352035</v>
      </c>
      <c r="AU1095" s="6">
        <f t="shared" si="579"/>
        <v>0.56903253960790645</v>
      </c>
      <c r="AV1095" s="6">
        <f t="shared" si="580"/>
        <v>0.2970787949802603</v>
      </c>
      <c r="AW1095" s="6">
        <f t="shared" si="581"/>
        <v>-1.2620324046144913</v>
      </c>
      <c r="AX1095" s="6">
        <f t="shared" si="582"/>
        <v>-0.81754681637338489</v>
      </c>
      <c r="AY1095" s="6">
        <f t="shared" si="583"/>
        <v>-0.94861862185802748</v>
      </c>
      <c r="AZ1095" s="6"/>
      <c r="BA1095" s="6"/>
      <c r="BB1095" s="24">
        <f t="shared" si="584"/>
        <v>-0.4466642776552095</v>
      </c>
      <c r="BC1095" s="24">
        <f t="shared" si="591"/>
        <v>45.533357223447908</v>
      </c>
      <c r="BD1095" s="20">
        <f t="shared" si="585"/>
        <v>-3.9801202384801608</v>
      </c>
      <c r="BE1095" s="8">
        <f t="shared" si="575"/>
        <v>-0.99503005962004021</v>
      </c>
      <c r="BF1095" s="20">
        <f t="shared" si="576"/>
        <v>40.0496994037996</v>
      </c>
    </row>
    <row r="1096" spans="1:58" customFormat="1">
      <c r="A1096" s="34">
        <v>56974</v>
      </c>
      <c r="B1096" s="35">
        <v>43670.724305555559</v>
      </c>
      <c r="C1096" s="76" t="s">
        <v>5</v>
      </c>
      <c r="D1096" s="37">
        <v>1.75</v>
      </c>
      <c r="E1096" s="1">
        <f t="shared" si="561"/>
        <v>1.75</v>
      </c>
      <c r="F1096" s="37">
        <v>2</v>
      </c>
      <c r="G1096" s="1">
        <f t="shared" si="563"/>
        <v>2</v>
      </c>
      <c r="H1096" s="37">
        <v>1</v>
      </c>
      <c r="I1096" s="1">
        <f t="shared" si="564"/>
        <v>1</v>
      </c>
      <c r="J1096" s="30">
        <f t="shared" si="565"/>
        <v>-2.3527799976583221</v>
      </c>
      <c r="K1096" s="30">
        <f t="shared" si="566"/>
        <v>-0.20202203577412775</v>
      </c>
      <c r="L1096" s="30">
        <f t="shared" si="567"/>
        <v>-1.6630510505331262</v>
      </c>
      <c r="M1096" s="30">
        <f t="shared" si="568"/>
        <v>-0.48770691135106803</v>
      </c>
      <c r="N1096" s="1"/>
      <c r="O1096" s="1"/>
      <c r="P1096" s="21">
        <f t="shared" si="569"/>
        <v>-0.78425999921944067</v>
      </c>
      <c r="Q1096" s="21">
        <f t="shared" si="570"/>
        <v>42.157400007805592</v>
      </c>
      <c r="R1096" s="37">
        <v>3</v>
      </c>
      <c r="S1096" s="37">
        <v>3</v>
      </c>
      <c r="T1096" s="34">
        <v>8</v>
      </c>
      <c r="U1096" s="34">
        <v>2</v>
      </c>
      <c r="V1096" s="34">
        <v>2</v>
      </c>
      <c r="W1096" s="34">
        <v>1</v>
      </c>
      <c r="X1096" s="28">
        <f t="shared" si="571"/>
        <v>6</v>
      </c>
      <c r="Y1096" s="22">
        <f t="shared" si="572"/>
        <v>14.572000000000001</v>
      </c>
      <c r="Z1096" s="3"/>
      <c r="AA1096" s="22">
        <f t="shared" si="573"/>
        <v>-1.661924518892129</v>
      </c>
      <c r="AB1096" s="22">
        <f t="shared" si="574"/>
        <v>33.38075481107871</v>
      </c>
      <c r="AC1096" s="34">
        <v>0</v>
      </c>
      <c r="AD1096" s="34">
        <v>0</v>
      </c>
      <c r="AE1096" s="34">
        <f t="shared" si="586"/>
        <v>0</v>
      </c>
      <c r="AF1096" s="5">
        <f t="shared" si="587"/>
        <v>-2.2491811545366542</v>
      </c>
      <c r="AG1096" s="5">
        <v>83</v>
      </c>
      <c r="AH1096" s="5">
        <f t="shared" si="592"/>
        <v>217</v>
      </c>
      <c r="AI1096" s="5">
        <f t="shared" si="588"/>
        <v>7.4638269109891353E-2</v>
      </c>
      <c r="AJ1096" s="5"/>
      <c r="AK1096" s="23">
        <f t="shared" si="589"/>
        <v>-1.0872714427133814</v>
      </c>
      <c r="AL1096" s="23">
        <f t="shared" si="590"/>
        <v>39.127285572866185</v>
      </c>
      <c r="AM1096" s="37">
        <v>3</v>
      </c>
      <c r="AN1096" s="37">
        <v>4</v>
      </c>
      <c r="AO1096" s="37">
        <v>4</v>
      </c>
      <c r="AP1096" s="37">
        <v>3</v>
      </c>
      <c r="AQ1096" s="37">
        <v>3</v>
      </c>
      <c r="AR1096" s="34">
        <v>3</v>
      </c>
      <c r="AS1096" s="6">
        <f t="shared" si="577"/>
        <v>20</v>
      </c>
      <c r="AT1096" s="6">
        <f t="shared" si="578"/>
        <v>-0.51789915767352035</v>
      </c>
      <c r="AU1096" s="6">
        <f t="shared" si="579"/>
        <v>0.56903253960790645</v>
      </c>
      <c r="AV1096" s="6">
        <f t="shared" si="580"/>
        <v>0.2970787949802603</v>
      </c>
      <c r="AW1096" s="6">
        <f t="shared" si="581"/>
        <v>-1.2620324046144913</v>
      </c>
      <c r="AX1096" s="6">
        <f t="shared" si="582"/>
        <v>-0.81754681637338489</v>
      </c>
      <c r="AY1096" s="6">
        <f t="shared" si="583"/>
        <v>-0.94861862185802748</v>
      </c>
      <c r="AZ1096" s="6"/>
      <c r="BA1096" s="6"/>
      <c r="BB1096" s="24">
        <f t="shared" si="584"/>
        <v>-0.4466642776552095</v>
      </c>
      <c r="BC1096" s="24">
        <f t="shared" si="591"/>
        <v>45.533357223447908</v>
      </c>
      <c r="BD1096" s="20">
        <f t="shared" si="585"/>
        <v>-3.9801202384801608</v>
      </c>
      <c r="BE1096" s="8">
        <f t="shared" si="575"/>
        <v>-0.99503005962004021</v>
      </c>
      <c r="BF1096" s="20">
        <f t="shared" si="576"/>
        <v>40.0496994037996</v>
      </c>
    </row>
    <row r="1097" spans="1:58" customFormat="1">
      <c r="A1097" s="34">
        <v>56974</v>
      </c>
      <c r="B1097" s="35">
        <v>43670.854166666664</v>
      </c>
      <c r="C1097" s="76" t="s">
        <v>6</v>
      </c>
      <c r="D1097" s="37">
        <v>1.75</v>
      </c>
      <c r="E1097" s="1">
        <f t="shared" si="561"/>
        <v>1.75</v>
      </c>
      <c r="F1097" s="37">
        <v>2</v>
      </c>
      <c r="G1097" s="1">
        <f t="shared" si="563"/>
        <v>2</v>
      </c>
      <c r="H1097" s="37">
        <v>1</v>
      </c>
      <c r="I1097" s="1">
        <f t="shared" si="564"/>
        <v>1</v>
      </c>
      <c r="J1097" s="30">
        <f t="shared" si="565"/>
        <v>-2.3527799976583221</v>
      </c>
      <c r="K1097" s="30">
        <f t="shared" si="566"/>
        <v>-0.20202203577412775</v>
      </c>
      <c r="L1097" s="30">
        <f t="shared" si="567"/>
        <v>-1.6630510505331262</v>
      </c>
      <c r="M1097" s="30">
        <f t="shared" si="568"/>
        <v>-0.48770691135106803</v>
      </c>
      <c r="N1097" s="1"/>
      <c r="O1097" s="1"/>
      <c r="P1097" s="21">
        <f t="shared" si="569"/>
        <v>-0.78425999921944067</v>
      </c>
      <c r="Q1097" s="21">
        <f t="shared" si="570"/>
        <v>42.157400007805592</v>
      </c>
      <c r="R1097" s="37">
        <v>3</v>
      </c>
      <c r="S1097" s="37">
        <v>3</v>
      </c>
      <c r="T1097" s="34">
        <v>8</v>
      </c>
      <c r="U1097" s="34">
        <v>2</v>
      </c>
      <c r="V1097" s="34">
        <v>2</v>
      </c>
      <c r="W1097" s="34">
        <v>1</v>
      </c>
      <c r="X1097" s="28">
        <f t="shared" si="571"/>
        <v>6</v>
      </c>
      <c r="Y1097" s="22">
        <f t="shared" si="572"/>
        <v>14.572000000000001</v>
      </c>
      <c r="Z1097" s="3"/>
      <c r="AA1097" s="22">
        <f t="shared" si="573"/>
        <v>-1.661924518892129</v>
      </c>
      <c r="AB1097" s="22">
        <f t="shared" si="574"/>
        <v>33.38075481107871</v>
      </c>
      <c r="AC1097" s="34">
        <v>0</v>
      </c>
      <c r="AD1097" s="34">
        <v>0</v>
      </c>
      <c r="AE1097" s="34">
        <f t="shared" si="586"/>
        <v>0</v>
      </c>
      <c r="AF1097" s="5">
        <f t="shared" si="587"/>
        <v>-2.2491811545366542</v>
      </c>
      <c r="AG1097" s="5">
        <v>83</v>
      </c>
      <c r="AH1097" s="5">
        <f t="shared" si="592"/>
        <v>217</v>
      </c>
      <c r="AI1097" s="5">
        <f t="shared" si="588"/>
        <v>7.4638269109891353E-2</v>
      </c>
      <c r="AJ1097" s="17"/>
      <c r="AK1097" s="23">
        <f t="shared" si="589"/>
        <v>-1.0872714427133814</v>
      </c>
      <c r="AL1097" s="23">
        <f t="shared" si="590"/>
        <v>39.127285572866185</v>
      </c>
      <c r="AM1097" s="37">
        <v>3</v>
      </c>
      <c r="AN1097" s="37">
        <v>4</v>
      </c>
      <c r="AO1097" s="37">
        <v>4</v>
      </c>
      <c r="AP1097" s="37">
        <v>3</v>
      </c>
      <c r="AQ1097" s="37">
        <v>3</v>
      </c>
      <c r="AR1097" s="34">
        <v>3</v>
      </c>
      <c r="AS1097" s="6">
        <f t="shared" si="577"/>
        <v>20</v>
      </c>
      <c r="AT1097" s="6">
        <f t="shared" si="578"/>
        <v>-0.51789915767352035</v>
      </c>
      <c r="AU1097" s="6">
        <f t="shared" si="579"/>
        <v>0.56903253960790645</v>
      </c>
      <c r="AV1097" s="6">
        <f t="shared" si="580"/>
        <v>0.2970787949802603</v>
      </c>
      <c r="AW1097" s="6">
        <f t="shared" si="581"/>
        <v>-1.2620324046144913</v>
      </c>
      <c r="AX1097" s="6">
        <f t="shared" si="582"/>
        <v>-0.81754681637338489</v>
      </c>
      <c r="AY1097" s="6">
        <f t="shared" si="583"/>
        <v>-0.94861862185802748</v>
      </c>
      <c r="AZ1097" s="6"/>
      <c r="BA1097" s="6"/>
      <c r="BB1097" s="24">
        <f t="shared" si="584"/>
        <v>-0.4466642776552095</v>
      </c>
      <c r="BC1097" s="24">
        <f t="shared" si="591"/>
        <v>45.533357223447908</v>
      </c>
      <c r="BD1097" s="20">
        <f t="shared" si="585"/>
        <v>-3.9801202384801608</v>
      </c>
      <c r="BE1097" s="8">
        <f t="shared" si="575"/>
        <v>-0.99503005962004021</v>
      </c>
      <c r="BF1097" s="20">
        <f t="shared" si="576"/>
        <v>40.0496994037996</v>
      </c>
    </row>
    <row r="1098" spans="1:58" customFormat="1">
      <c r="A1098" s="68">
        <v>56974</v>
      </c>
      <c r="B1098" s="74">
        <v>43671.4375</v>
      </c>
      <c r="C1098" s="77" t="s">
        <v>7</v>
      </c>
      <c r="D1098" s="68">
        <v>2.2999999999999998</v>
      </c>
      <c r="E1098" s="1">
        <f t="shared" si="561"/>
        <v>2.2999999999999998</v>
      </c>
      <c r="F1098" s="68">
        <v>1</v>
      </c>
      <c r="G1098" s="1">
        <f t="shared" si="563"/>
        <v>1</v>
      </c>
      <c r="H1098" s="68">
        <v>4</v>
      </c>
      <c r="I1098" s="1">
        <f t="shared" si="564"/>
        <v>4</v>
      </c>
      <c r="J1098" s="30">
        <f t="shared" si="565"/>
        <v>-1.43967399152903</v>
      </c>
      <c r="K1098" s="30">
        <f t="shared" si="566"/>
        <v>0.25086774192321148</v>
      </c>
      <c r="L1098" s="30">
        <f t="shared" si="567"/>
        <v>-2.7158346720880093</v>
      </c>
      <c r="M1098" s="30">
        <f t="shared" si="568"/>
        <v>1.0252929386357681</v>
      </c>
      <c r="N1098" s="15"/>
      <c r="O1098" s="15"/>
      <c r="P1098" s="21">
        <f t="shared" si="569"/>
        <v>-0.47989133050967664</v>
      </c>
      <c r="Q1098" s="21">
        <f t="shared" si="570"/>
        <v>45.201086694903232</v>
      </c>
      <c r="R1098" s="68">
        <v>4</v>
      </c>
      <c r="S1098" s="68">
        <v>3</v>
      </c>
      <c r="T1098" s="68">
        <v>8</v>
      </c>
      <c r="U1098" s="68">
        <v>2</v>
      </c>
      <c r="V1098" s="68">
        <v>2</v>
      </c>
      <c r="W1098" s="68">
        <v>1</v>
      </c>
      <c r="X1098" s="28">
        <f t="shared" si="571"/>
        <v>6</v>
      </c>
      <c r="Y1098" s="22">
        <f t="shared" si="572"/>
        <v>15.118</v>
      </c>
      <c r="Z1098" s="16"/>
      <c r="AA1098" s="22">
        <f t="shared" si="573"/>
        <v>-1.5912726679954534</v>
      </c>
      <c r="AB1098" s="22">
        <f t="shared" si="574"/>
        <v>34.087273320045469</v>
      </c>
      <c r="AC1098" s="34">
        <v>0</v>
      </c>
      <c r="AD1098" s="34">
        <v>0</v>
      </c>
      <c r="AE1098" s="34">
        <f t="shared" si="586"/>
        <v>0</v>
      </c>
      <c r="AF1098" s="5">
        <f t="shared" si="587"/>
        <v>-2.2491811545366542</v>
      </c>
      <c r="AG1098" s="5">
        <v>83</v>
      </c>
      <c r="AH1098" s="5">
        <f t="shared" si="592"/>
        <v>217</v>
      </c>
      <c r="AI1098" s="5">
        <f t="shared" si="588"/>
        <v>7.4638269109891353E-2</v>
      </c>
      <c r="AJ1098" s="5"/>
      <c r="AK1098" s="23">
        <f t="shared" si="589"/>
        <v>-1.0872714427133814</v>
      </c>
      <c r="AL1098" s="23">
        <f t="shared" si="590"/>
        <v>39.127285572866185</v>
      </c>
      <c r="AM1098" s="68">
        <v>4</v>
      </c>
      <c r="AN1098" s="68">
        <v>3</v>
      </c>
      <c r="AO1098" s="68">
        <v>4</v>
      </c>
      <c r="AP1098" s="38">
        <v>3</v>
      </c>
      <c r="AQ1098" s="38">
        <v>3</v>
      </c>
      <c r="AR1098" s="68">
        <v>4</v>
      </c>
      <c r="AS1098" s="6">
        <f t="shared" si="577"/>
        <v>21</v>
      </c>
      <c r="AT1098" s="6">
        <f t="shared" si="578"/>
        <v>0.62983474426353547</v>
      </c>
      <c r="AU1098" s="6">
        <f t="shared" si="579"/>
        <v>-0.52688198111843199</v>
      </c>
      <c r="AV1098" s="6">
        <f t="shared" si="580"/>
        <v>0.2970787949802603</v>
      </c>
      <c r="AW1098" s="6">
        <f t="shared" si="581"/>
        <v>-1.2620324046144913</v>
      </c>
      <c r="AX1098" s="6">
        <f t="shared" si="582"/>
        <v>-0.81754681637338489</v>
      </c>
      <c r="AY1098" s="6">
        <f t="shared" si="583"/>
        <v>0.25555636805068033</v>
      </c>
      <c r="AZ1098" s="18"/>
      <c r="BA1098" s="18"/>
      <c r="BB1098" s="24">
        <f t="shared" si="584"/>
        <v>-0.23733188246863868</v>
      </c>
      <c r="BC1098" s="24">
        <f t="shared" si="591"/>
        <v>47.626681175313614</v>
      </c>
      <c r="BD1098" s="20">
        <f t="shared" si="585"/>
        <v>-3.3957673236871502</v>
      </c>
      <c r="BE1098" s="8">
        <f t="shared" si="575"/>
        <v>-0.84894183092178754</v>
      </c>
      <c r="BF1098" s="20">
        <f t="shared" si="576"/>
        <v>41.510581690782125</v>
      </c>
    </row>
    <row r="1099" spans="1:58" customFormat="1">
      <c r="A1099" s="34">
        <v>56974</v>
      </c>
      <c r="B1099" s="35">
        <v>43671.581250000003</v>
      </c>
      <c r="C1099" s="76" t="s">
        <v>4</v>
      </c>
      <c r="D1099" s="34">
        <v>1.3</v>
      </c>
      <c r="E1099" s="1">
        <f t="shared" si="561"/>
        <v>1.3</v>
      </c>
      <c r="F1099" s="34">
        <v>2</v>
      </c>
      <c r="G1099" s="1">
        <f t="shared" si="563"/>
        <v>2</v>
      </c>
      <c r="H1099" s="34">
        <v>5</v>
      </c>
      <c r="I1099" s="1">
        <f t="shared" si="564"/>
        <v>5</v>
      </c>
      <c r="J1099" s="30">
        <f t="shared" si="565"/>
        <v>-0.70599304609490887</v>
      </c>
      <c r="K1099" s="30">
        <f t="shared" si="566"/>
        <v>-0.57256821752649634</v>
      </c>
      <c r="L1099" s="30">
        <f t="shared" si="567"/>
        <v>-1.6630510505331262</v>
      </c>
      <c r="M1099" s="30">
        <f t="shared" si="568"/>
        <v>1.5296262219647134</v>
      </c>
      <c r="N1099" s="1"/>
      <c r="O1099" s="1"/>
      <c r="P1099" s="21">
        <f t="shared" si="569"/>
        <v>-0.23533101536496961</v>
      </c>
      <c r="Q1099" s="21">
        <f t="shared" si="570"/>
        <v>47.646689846350306</v>
      </c>
      <c r="R1099" s="34">
        <v>2</v>
      </c>
      <c r="S1099" s="34">
        <v>3</v>
      </c>
      <c r="T1099" s="34">
        <v>17</v>
      </c>
      <c r="U1099" s="34">
        <v>4</v>
      </c>
      <c r="V1099" s="34">
        <v>4</v>
      </c>
      <c r="W1099" s="34">
        <v>2</v>
      </c>
      <c r="X1099" s="28">
        <f t="shared" si="571"/>
        <v>5</v>
      </c>
      <c r="Y1099" s="22">
        <f t="shared" si="572"/>
        <v>26.74</v>
      </c>
      <c r="Z1099" s="3"/>
      <c r="AA1099" s="22">
        <f t="shared" si="573"/>
        <v>-8.7397556051931072E-2</v>
      </c>
      <c r="AB1099" s="22">
        <f t="shared" si="574"/>
        <v>49.126024439480688</v>
      </c>
      <c r="AC1099" s="34">
        <v>0</v>
      </c>
      <c r="AD1099" s="34">
        <v>0</v>
      </c>
      <c r="AE1099" s="34">
        <f t="shared" si="586"/>
        <v>0</v>
      </c>
      <c r="AF1099" s="5">
        <f t="shared" si="587"/>
        <v>-2.2491811545366542</v>
      </c>
      <c r="AG1099" s="5">
        <v>83</v>
      </c>
      <c r="AH1099" s="5">
        <f t="shared" si="592"/>
        <v>217</v>
      </c>
      <c r="AI1099" s="5">
        <f t="shared" si="588"/>
        <v>7.4638269109891353E-2</v>
      </c>
      <c r="AJ1099" s="5"/>
      <c r="AK1099" s="23">
        <f t="shared" si="589"/>
        <v>-1.0872714427133814</v>
      </c>
      <c r="AL1099" s="23">
        <f t="shared" si="590"/>
        <v>39.127285572866185</v>
      </c>
      <c r="AM1099" s="34">
        <v>4</v>
      </c>
      <c r="AN1099" s="34">
        <v>3</v>
      </c>
      <c r="AO1099" s="34">
        <v>4</v>
      </c>
      <c r="AP1099" s="37">
        <v>3</v>
      </c>
      <c r="AQ1099" s="37">
        <v>3</v>
      </c>
      <c r="AR1099" s="34">
        <v>4</v>
      </c>
      <c r="AS1099" s="6">
        <f t="shared" si="577"/>
        <v>21</v>
      </c>
      <c r="AT1099" s="6">
        <f t="shared" si="578"/>
        <v>0.62983474426353547</v>
      </c>
      <c r="AU1099" s="6">
        <f t="shared" si="579"/>
        <v>-0.52688198111843199</v>
      </c>
      <c r="AV1099" s="6">
        <f t="shared" si="580"/>
        <v>0.2970787949802603</v>
      </c>
      <c r="AW1099" s="6">
        <f t="shared" si="581"/>
        <v>-1.2620324046144913</v>
      </c>
      <c r="AX1099" s="6">
        <f t="shared" si="582"/>
        <v>-0.81754681637338489</v>
      </c>
      <c r="AY1099" s="6">
        <f t="shared" si="583"/>
        <v>0.25555636805068033</v>
      </c>
      <c r="AZ1099" s="6"/>
      <c r="BA1099" s="6"/>
      <c r="BB1099" s="24">
        <f t="shared" si="584"/>
        <v>-0.23733188246863868</v>
      </c>
      <c r="BC1099" s="24">
        <f t="shared" si="591"/>
        <v>47.626681175313614</v>
      </c>
      <c r="BD1099" s="20">
        <f t="shared" si="585"/>
        <v>-1.6473318965989208</v>
      </c>
      <c r="BE1099" s="8">
        <f t="shared" si="575"/>
        <v>-0.41183297414973019</v>
      </c>
      <c r="BF1099" s="20">
        <f t="shared" si="576"/>
        <v>45.881670258502695</v>
      </c>
    </row>
    <row r="1100" spans="1:58" customFormat="1">
      <c r="A1100" s="34">
        <v>56974</v>
      </c>
      <c r="B1100" s="35">
        <v>43671.750694444447</v>
      </c>
      <c r="C1100" s="76" t="s">
        <v>5</v>
      </c>
      <c r="D1100" s="34">
        <v>1.5</v>
      </c>
      <c r="E1100" s="1">
        <f t="shared" si="561"/>
        <v>1.5</v>
      </c>
      <c r="F1100" s="34">
        <v>4</v>
      </c>
      <c r="G1100" s="1">
        <f t="shared" si="563"/>
        <v>4</v>
      </c>
      <c r="H1100" s="34">
        <v>0</v>
      </c>
      <c r="I1100" s="1">
        <f t="shared" si="564"/>
        <v>0</v>
      </c>
      <c r="J1100" s="30">
        <f t="shared" si="565"/>
        <v>-0.95740502773992797</v>
      </c>
      <c r="K1100" s="30">
        <f t="shared" si="566"/>
        <v>-0.40788102563655476</v>
      </c>
      <c r="L1100" s="30">
        <f t="shared" si="567"/>
        <v>0.44251619257664032</v>
      </c>
      <c r="M1100" s="30">
        <f t="shared" si="568"/>
        <v>-0.99204019468001348</v>
      </c>
      <c r="N1100" s="1"/>
      <c r="O1100" s="1"/>
      <c r="P1100" s="21">
        <f t="shared" si="569"/>
        <v>-0.31913500924664268</v>
      </c>
      <c r="Q1100" s="21">
        <f t="shared" si="570"/>
        <v>46.808649907533571</v>
      </c>
      <c r="R1100" s="34">
        <v>3</v>
      </c>
      <c r="S1100" s="34">
        <v>5</v>
      </c>
      <c r="T1100" s="34">
        <v>17</v>
      </c>
      <c r="U1100" s="34">
        <v>4</v>
      </c>
      <c r="V1100" s="34">
        <v>4</v>
      </c>
      <c r="W1100" s="34">
        <v>2</v>
      </c>
      <c r="X1100" s="28">
        <f t="shared" si="571"/>
        <v>5</v>
      </c>
      <c r="Y1100" s="22">
        <f t="shared" si="572"/>
        <v>28.092000000000002</v>
      </c>
      <c r="Z1100" s="3"/>
      <c r="AA1100" s="22">
        <f t="shared" si="573"/>
        <v>8.7549884263647015E-2</v>
      </c>
      <c r="AB1100" s="22">
        <f t="shared" si="574"/>
        <v>50.875498842636468</v>
      </c>
      <c r="AC1100" s="34">
        <v>0</v>
      </c>
      <c r="AD1100" s="34">
        <v>0</v>
      </c>
      <c r="AE1100" s="34">
        <f t="shared" si="586"/>
        <v>0</v>
      </c>
      <c r="AF1100" s="5">
        <f t="shared" si="587"/>
        <v>-2.2491811545366542</v>
      </c>
      <c r="AG1100" s="5">
        <v>83</v>
      </c>
      <c r="AH1100" s="5">
        <f t="shared" si="592"/>
        <v>217</v>
      </c>
      <c r="AI1100" s="5">
        <f t="shared" si="588"/>
        <v>7.4638269109891353E-2</v>
      </c>
      <c r="AJ1100" s="5"/>
      <c r="AK1100" s="23">
        <f t="shared" si="589"/>
        <v>-1.0872714427133814</v>
      </c>
      <c r="AL1100" s="23">
        <f t="shared" si="590"/>
        <v>39.127285572866185</v>
      </c>
      <c r="AM1100" s="34">
        <v>4</v>
      </c>
      <c r="AN1100" s="34">
        <v>3</v>
      </c>
      <c r="AO1100" s="34">
        <v>4</v>
      </c>
      <c r="AP1100" s="37">
        <v>3</v>
      </c>
      <c r="AQ1100" s="37">
        <v>3</v>
      </c>
      <c r="AR1100" s="34">
        <v>4</v>
      </c>
      <c r="AS1100" s="6">
        <f t="shared" si="577"/>
        <v>21</v>
      </c>
      <c r="AT1100" s="6">
        <f t="shared" si="578"/>
        <v>0.62983474426353547</v>
      </c>
      <c r="AU1100" s="6">
        <f t="shared" si="579"/>
        <v>-0.52688198111843199</v>
      </c>
      <c r="AV1100" s="6">
        <f t="shared" si="580"/>
        <v>0.2970787949802603</v>
      </c>
      <c r="AW1100" s="6">
        <f t="shared" si="581"/>
        <v>-1.2620324046144913</v>
      </c>
      <c r="AX1100" s="6">
        <f t="shared" si="582"/>
        <v>-0.81754681637338489</v>
      </c>
      <c r="AY1100" s="6">
        <f t="shared" si="583"/>
        <v>0.25555636805068033</v>
      </c>
      <c r="AZ1100" s="6"/>
      <c r="BA1100" s="6"/>
      <c r="BB1100" s="24">
        <f t="shared" si="584"/>
        <v>-0.23733188246863868</v>
      </c>
      <c r="BC1100" s="24">
        <f t="shared" si="591"/>
        <v>47.626681175313614</v>
      </c>
      <c r="BD1100" s="20">
        <f t="shared" si="585"/>
        <v>-1.5561884501650156</v>
      </c>
      <c r="BE1100" s="8">
        <f t="shared" si="575"/>
        <v>-0.3890471125412539</v>
      </c>
      <c r="BF1100" s="20">
        <f t="shared" si="576"/>
        <v>46.109528874587461</v>
      </c>
    </row>
    <row r="1101" spans="1:58" customFormat="1">
      <c r="A1101" s="34">
        <v>56974</v>
      </c>
      <c r="B1101" s="35">
        <v>43671.854166666664</v>
      </c>
      <c r="C1101" s="76" t="s">
        <v>6</v>
      </c>
      <c r="D1101" s="34">
        <v>1.8</v>
      </c>
      <c r="E1101" s="1">
        <f t="shared" si="561"/>
        <v>1.8</v>
      </c>
      <c r="F1101" s="34">
        <v>4</v>
      </c>
      <c r="G1101" s="1">
        <f t="shared" si="563"/>
        <v>4</v>
      </c>
      <c r="H1101" s="34">
        <v>0</v>
      </c>
      <c r="I1101" s="1">
        <f t="shared" si="564"/>
        <v>0</v>
      </c>
      <c r="J1101" s="30">
        <f t="shared" si="565"/>
        <v>-0.71037423990501547</v>
      </c>
      <c r="K1101" s="30">
        <f t="shared" si="566"/>
        <v>-0.16085023780164232</v>
      </c>
      <c r="L1101" s="30">
        <f t="shared" si="567"/>
        <v>0.44251619257664032</v>
      </c>
      <c r="M1101" s="30">
        <f t="shared" si="568"/>
        <v>-0.99204019468001348</v>
      </c>
      <c r="N1101" s="1"/>
      <c r="O1101" s="1"/>
      <c r="P1101" s="21">
        <f t="shared" si="569"/>
        <v>-0.23679141330167183</v>
      </c>
      <c r="Q1101" s="21">
        <f t="shared" si="570"/>
        <v>47.632085866983282</v>
      </c>
      <c r="R1101" s="34">
        <v>3</v>
      </c>
      <c r="S1101" s="34">
        <v>3</v>
      </c>
      <c r="T1101" s="34">
        <v>17</v>
      </c>
      <c r="U1101" s="34">
        <v>4</v>
      </c>
      <c r="V1101" s="34">
        <v>4</v>
      </c>
      <c r="W1101" s="34">
        <v>2</v>
      </c>
      <c r="X1101" s="28">
        <f t="shared" si="571"/>
        <v>5</v>
      </c>
      <c r="Y1101" s="22">
        <f t="shared" si="572"/>
        <v>27.286000000000001</v>
      </c>
      <c r="Z1101" s="3"/>
      <c r="AA1101" s="22">
        <f t="shared" si="573"/>
        <v>-1.6745705155255124E-2</v>
      </c>
      <c r="AB1101" s="22">
        <f t="shared" si="574"/>
        <v>49.832542948447447</v>
      </c>
      <c r="AC1101" s="34">
        <v>0</v>
      </c>
      <c r="AD1101" s="34">
        <v>0</v>
      </c>
      <c r="AE1101" s="34">
        <f t="shared" si="586"/>
        <v>0</v>
      </c>
      <c r="AF1101" s="5">
        <f t="shared" si="587"/>
        <v>-2.2491811545366542</v>
      </c>
      <c r="AG1101" s="5">
        <v>83</v>
      </c>
      <c r="AH1101" s="5">
        <f t="shared" si="592"/>
        <v>217</v>
      </c>
      <c r="AI1101" s="5">
        <f t="shared" si="588"/>
        <v>7.4638269109891353E-2</v>
      </c>
      <c r="AJ1101" s="5"/>
      <c r="AK1101" s="23">
        <f t="shared" si="589"/>
        <v>-1.0872714427133814</v>
      </c>
      <c r="AL1101" s="23">
        <f t="shared" si="590"/>
        <v>39.127285572866185</v>
      </c>
      <c r="AM1101" s="34">
        <v>4</v>
      </c>
      <c r="AN1101" s="34">
        <v>3</v>
      </c>
      <c r="AO1101" s="34">
        <v>4</v>
      </c>
      <c r="AP1101" s="37">
        <v>3</v>
      </c>
      <c r="AQ1101" s="37">
        <v>3</v>
      </c>
      <c r="AR1101" s="34">
        <v>4</v>
      </c>
      <c r="AS1101" s="6">
        <f t="shared" si="577"/>
        <v>21</v>
      </c>
      <c r="AT1101" s="6">
        <f t="shared" si="578"/>
        <v>0.62983474426353547</v>
      </c>
      <c r="AU1101" s="6">
        <f t="shared" si="579"/>
        <v>-0.52688198111843199</v>
      </c>
      <c r="AV1101" s="6">
        <f t="shared" si="580"/>
        <v>0.2970787949802603</v>
      </c>
      <c r="AW1101" s="6">
        <f t="shared" si="581"/>
        <v>-1.2620324046144913</v>
      </c>
      <c r="AX1101" s="6">
        <f t="shared" si="582"/>
        <v>-0.81754681637338489</v>
      </c>
      <c r="AY1101" s="6">
        <f t="shared" si="583"/>
        <v>0.25555636805068033</v>
      </c>
      <c r="AZ1101" s="6"/>
      <c r="BA1101" s="6"/>
      <c r="BB1101" s="24">
        <f t="shared" si="584"/>
        <v>-0.23733188246863868</v>
      </c>
      <c r="BC1101" s="24">
        <f t="shared" si="591"/>
        <v>47.626681175313614</v>
      </c>
      <c r="BD1101" s="20">
        <f t="shared" si="585"/>
        <v>-1.5781404436389472</v>
      </c>
      <c r="BE1101" s="8">
        <f t="shared" si="575"/>
        <v>-0.39453511090973681</v>
      </c>
      <c r="BF1101" s="20">
        <f t="shared" si="576"/>
        <v>46.054648890902634</v>
      </c>
    </row>
    <row r="1102" spans="1:58" customFormat="1">
      <c r="A1102" s="34">
        <v>56974</v>
      </c>
      <c r="B1102" s="35">
        <v>43672.4375</v>
      </c>
      <c r="C1102" s="76" t="s">
        <v>8</v>
      </c>
      <c r="D1102" s="34">
        <v>1.3</v>
      </c>
      <c r="E1102" s="1">
        <f t="shared" si="561"/>
        <v>1.3</v>
      </c>
      <c r="F1102" s="34">
        <v>4</v>
      </c>
      <c r="G1102" s="1">
        <f t="shared" si="563"/>
        <v>4</v>
      </c>
      <c r="H1102" s="34">
        <v>0</v>
      </c>
      <c r="I1102" s="1">
        <f t="shared" si="564"/>
        <v>0</v>
      </c>
      <c r="J1102" s="30">
        <f t="shared" si="565"/>
        <v>-1.1220922196298695</v>
      </c>
      <c r="K1102" s="30">
        <f t="shared" si="566"/>
        <v>-0.57256821752649634</v>
      </c>
      <c r="L1102" s="30">
        <f t="shared" si="567"/>
        <v>0.44251619257664032</v>
      </c>
      <c r="M1102" s="30">
        <f t="shared" si="568"/>
        <v>-0.99204019468001348</v>
      </c>
      <c r="N1102" s="1"/>
      <c r="O1102" s="1"/>
      <c r="P1102" s="21">
        <f t="shared" si="569"/>
        <v>-0.37403073987662316</v>
      </c>
      <c r="Q1102" s="21">
        <f t="shared" si="570"/>
        <v>46.259692601233766</v>
      </c>
      <c r="R1102" s="34">
        <v>4</v>
      </c>
      <c r="S1102" s="34">
        <v>3</v>
      </c>
      <c r="T1102" s="34">
        <v>8</v>
      </c>
      <c r="U1102" s="34">
        <v>2</v>
      </c>
      <c r="V1102" s="34">
        <v>2</v>
      </c>
      <c r="W1102" s="34">
        <v>1</v>
      </c>
      <c r="X1102" s="28">
        <f t="shared" si="571"/>
        <v>6</v>
      </c>
      <c r="Y1102" s="22">
        <f t="shared" si="572"/>
        <v>15.118</v>
      </c>
      <c r="Z1102" s="3"/>
      <c r="AA1102" s="22">
        <f t="shared" si="573"/>
        <v>-1.5912726679954534</v>
      </c>
      <c r="AB1102" s="22">
        <f t="shared" si="574"/>
        <v>34.087273320045469</v>
      </c>
      <c r="AC1102" s="34">
        <v>0</v>
      </c>
      <c r="AD1102" s="34">
        <v>0</v>
      </c>
      <c r="AE1102" s="34">
        <f t="shared" si="586"/>
        <v>0</v>
      </c>
      <c r="AF1102" s="5">
        <f t="shared" si="587"/>
        <v>-2.2491811545366542</v>
      </c>
      <c r="AG1102" s="5">
        <v>83</v>
      </c>
      <c r="AH1102" s="5">
        <f t="shared" si="592"/>
        <v>217</v>
      </c>
      <c r="AI1102" s="5">
        <f t="shared" si="588"/>
        <v>7.4638269109891353E-2</v>
      </c>
      <c r="AJ1102" s="5"/>
      <c r="AK1102" s="23">
        <f t="shared" si="589"/>
        <v>-1.0872714427133814</v>
      </c>
      <c r="AL1102" s="23">
        <f t="shared" si="590"/>
        <v>39.127285572866185</v>
      </c>
      <c r="AM1102" s="37">
        <v>3</v>
      </c>
      <c r="AN1102" s="37">
        <v>4</v>
      </c>
      <c r="AO1102" s="37">
        <v>4</v>
      </c>
      <c r="AP1102" s="37">
        <v>3</v>
      </c>
      <c r="AQ1102" s="37">
        <v>3</v>
      </c>
      <c r="AR1102" s="34">
        <v>4</v>
      </c>
      <c r="AS1102" s="6">
        <f t="shared" si="577"/>
        <v>21</v>
      </c>
      <c r="AT1102" s="6">
        <f t="shared" si="578"/>
        <v>-0.51789915767352035</v>
      </c>
      <c r="AU1102" s="6">
        <f t="shared" si="579"/>
        <v>0.56903253960790645</v>
      </c>
      <c r="AV1102" s="6">
        <f t="shared" si="580"/>
        <v>0.2970787949802603</v>
      </c>
      <c r="AW1102" s="6">
        <f t="shared" si="581"/>
        <v>-1.2620324046144913</v>
      </c>
      <c r="AX1102" s="6">
        <f t="shared" si="582"/>
        <v>-0.81754681637338489</v>
      </c>
      <c r="AY1102" s="6">
        <f t="shared" si="583"/>
        <v>0.25555636805068033</v>
      </c>
      <c r="AZ1102" s="6"/>
      <c r="BA1102" s="6"/>
      <c r="BB1102" s="24">
        <f t="shared" si="584"/>
        <v>-0.24596844600375822</v>
      </c>
      <c r="BC1102" s="24">
        <f t="shared" si="591"/>
        <v>47.540315539962421</v>
      </c>
      <c r="BD1102" s="20">
        <f t="shared" si="585"/>
        <v>-3.2985432965892163</v>
      </c>
      <c r="BE1102" s="8">
        <f t="shared" si="575"/>
        <v>-0.82463582414730408</v>
      </c>
      <c r="BF1102" s="20">
        <f t="shared" si="576"/>
        <v>41.75364175852696</v>
      </c>
    </row>
    <row r="1103" spans="1:58" customFormat="1">
      <c r="A1103" s="34">
        <v>56974</v>
      </c>
      <c r="B1103" s="35">
        <v>43672.598611111112</v>
      </c>
      <c r="C1103" s="76" t="s">
        <v>4</v>
      </c>
      <c r="D1103" s="37">
        <v>1.75</v>
      </c>
      <c r="E1103" s="1">
        <f t="shared" si="561"/>
        <v>1.75</v>
      </c>
      <c r="F1103" s="37">
        <v>2</v>
      </c>
      <c r="G1103" s="1">
        <f t="shared" si="563"/>
        <v>2</v>
      </c>
      <c r="H1103" s="37">
        <v>1</v>
      </c>
      <c r="I1103" s="1">
        <f t="shared" si="564"/>
        <v>1</v>
      </c>
      <c r="J1103" s="30">
        <f t="shared" si="565"/>
        <v>-2.3527799976583221</v>
      </c>
      <c r="K1103" s="30">
        <f t="shared" si="566"/>
        <v>-0.20202203577412775</v>
      </c>
      <c r="L1103" s="30">
        <f t="shared" si="567"/>
        <v>-1.6630510505331262</v>
      </c>
      <c r="M1103" s="30">
        <f t="shared" si="568"/>
        <v>-0.48770691135106803</v>
      </c>
      <c r="N1103" s="1"/>
      <c r="O1103" s="1"/>
      <c r="P1103" s="21">
        <f t="shared" si="569"/>
        <v>-0.78425999921944067</v>
      </c>
      <c r="Q1103" s="21">
        <f t="shared" si="570"/>
        <v>42.157400007805592</v>
      </c>
      <c r="R1103" s="37">
        <v>3</v>
      </c>
      <c r="S1103" s="37">
        <v>3</v>
      </c>
      <c r="T1103" s="34">
        <v>8</v>
      </c>
      <c r="U1103" s="34">
        <v>2</v>
      </c>
      <c r="V1103" s="34">
        <v>2</v>
      </c>
      <c r="W1103" s="34">
        <v>1</v>
      </c>
      <c r="X1103" s="28">
        <f t="shared" si="571"/>
        <v>6</v>
      </c>
      <c r="Y1103" s="22">
        <f t="shared" si="572"/>
        <v>14.572000000000001</v>
      </c>
      <c r="Z1103" s="3"/>
      <c r="AA1103" s="22">
        <f t="shared" si="573"/>
        <v>-1.661924518892129</v>
      </c>
      <c r="AB1103" s="22">
        <f t="shared" si="574"/>
        <v>33.38075481107871</v>
      </c>
      <c r="AC1103" s="34">
        <v>0</v>
      </c>
      <c r="AD1103" s="34">
        <v>0</v>
      </c>
      <c r="AE1103" s="34">
        <f t="shared" si="586"/>
        <v>0</v>
      </c>
      <c r="AF1103" s="5">
        <f t="shared" si="587"/>
        <v>-2.2491811545366542</v>
      </c>
      <c r="AG1103" s="5">
        <v>83</v>
      </c>
      <c r="AH1103" s="5">
        <f t="shared" si="592"/>
        <v>217</v>
      </c>
      <c r="AI1103" s="5">
        <f t="shared" si="588"/>
        <v>7.4638269109891353E-2</v>
      </c>
      <c r="AJ1103" s="5"/>
      <c r="AK1103" s="23">
        <f t="shared" si="589"/>
        <v>-1.0872714427133814</v>
      </c>
      <c r="AL1103" s="23">
        <f t="shared" si="590"/>
        <v>39.127285572866185</v>
      </c>
      <c r="AM1103" s="37">
        <v>3</v>
      </c>
      <c r="AN1103" s="37">
        <v>4</v>
      </c>
      <c r="AO1103" s="37">
        <v>4</v>
      </c>
      <c r="AP1103" s="37">
        <v>3</v>
      </c>
      <c r="AQ1103" s="37">
        <v>3</v>
      </c>
      <c r="AR1103" s="34">
        <v>4</v>
      </c>
      <c r="AS1103" s="6">
        <f t="shared" si="577"/>
        <v>21</v>
      </c>
      <c r="AT1103" s="6">
        <f t="shared" si="578"/>
        <v>-0.51789915767352035</v>
      </c>
      <c r="AU1103" s="6">
        <f t="shared" si="579"/>
        <v>0.56903253960790645</v>
      </c>
      <c r="AV1103" s="6">
        <f t="shared" si="580"/>
        <v>0.2970787949802603</v>
      </c>
      <c r="AW1103" s="6">
        <f t="shared" si="581"/>
        <v>-1.2620324046144913</v>
      </c>
      <c r="AX1103" s="6">
        <f t="shared" si="582"/>
        <v>-0.81754681637338489</v>
      </c>
      <c r="AY1103" s="6">
        <f t="shared" si="583"/>
        <v>0.25555636805068033</v>
      </c>
      <c r="AZ1103" s="6"/>
      <c r="BA1103" s="6"/>
      <c r="BB1103" s="24">
        <f t="shared" si="584"/>
        <v>-0.24596844600375822</v>
      </c>
      <c r="BC1103" s="24">
        <f t="shared" si="591"/>
        <v>47.540315539962421</v>
      </c>
      <c r="BD1103" s="20">
        <f t="shared" si="585"/>
        <v>-3.7794244068287095</v>
      </c>
      <c r="BE1103" s="8">
        <f t="shared" si="575"/>
        <v>-0.94485610170717738</v>
      </c>
      <c r="BF1103" s="20">
        <f t="shared" si="576"/>
        <v>40.551438982928225</v>
      </c>
    </row>
    <row r="1104" spans="1:58" customFormat="1">
      <c r="A1104" s="34">
        <v>56974</v>
      </c>
      <c r="B1104" s="35">
        <v>43672.728472222225</v>
      </c>
      <c r="C1104" s="76" t="s">
        <v>5</v>
      </c>
      <c r="D1104" s="37">
        <v>1.75</v>
      </c>
      <c r="E1104" s="1">
        <f t="shared" si="561"/>
        <v>1.75</v>
      </c>
      <c r="F1104" s="37">
        <v>2</v>
      </c>
      <c r="G1104" s="1">
        <f t="shared" si="563"/>
        <v>2</v>
      </c>
      <c r="H1104" s="37">
        <v>1</v>
      </c>
      <c r="I1104" s="1">
        <f t="shared" si="564"/>
        <v>1</v>
      </c>
      <c r="J1104" s="30">
        <f t="shared" si="565"/>
        <v>-2.3527799976583221</v>
      </c>
      <c r="K1104" s="30">
        <f t="shared" si="566"/>
        <v>-0.20202203577412775</v>
      </c>
      <c r="L1104" s="30">
        <f t="shared" si="567"/>
        <v>-1.6630510505331262</v>
      </c>
      <c r="M1104" s="30">
        <f t="shared" si="568"/>
        <v>-0.48770691135106803</v>
      </c>
      <c r="N1104" s="1"/>
      <c r="O1104" s="1"/>
      <c r="P1104" s="21">
        <f t="shared" si="569"/>
        <v>-0.78425999921944067</v>
      </c>
      <c r="Q1104" s="21">
        <f t="shared" si="570"/>
        <v>42.157400007805592</v>
      </c>
      <c r="R1104" s="37">
        <v>3</v>
      </c>
      <c r="S1104" s="37">
        <v>3</v>
      </c>
      <c r="T1104" s="34">
        <v>8</v>
      </c>
      <c r="U1104" s="34">
        <v>2</v>
      </c>
      <c r="V1104" s="34">
        <v>2</v>
      </c>
      <c r="W1104" s="34">
        <v>1</v>
      </c>
      <c r="X1104" s="28">
        <f t="shared" si="571"/>
        <v>6</v>
      </c>
      <c r="Y1104" s="22">
        <f t="shared" si="572"/>
        <v>14.572000000000001</v>
      </c>
      <c r="Z1104" s="3"/>
      <c r="AA1104" s="22">
        <f t="shared" si="573"/>
        <v>-1.661924518892129</v>
      </c>
      <c r="AB1104" s="22">
        <f t="shared" si="574"/>
        <v>33.38075481107871</v>
      </c>
      <c r="AC1104" s="34">
        <v>0</v>
      </c>
      <c r="AD1104" s="34">
        <v>0</v>
      </c>
      <c r="AE1104" s="34">
        <f t="shared" si="586"/>
        <v>0</v>
      </c>
      <c r="AF1104" s="5">
        <f t="shared" si="587"/>
        <v>-2.2491811545366542</v>
      </c>
      <c r="AG1104" s="5">
        <v>83</v>
      </c>
      <c r="AH1104" s="5">
        <f t="shared" si="592"/>
        <v>217</v>
      </c>
      <c r="AI1104" s="5">
        <f t="shared" si="588"/>
        <v>7.4638269109891353E-2</v>
      </c>
      <c r="AJ1104" s="5"/>
      <c r="AK1104" s="23">
        <f t="shared" si="589"/>
        <v>-1.0872714427133814</v>
      </c>
      <c r="AL1104" s="23">
        <f t="shared" si="590"/>
        <v>39.127285572866185</v>
      </c>
      <c r="AM1104" s="37">
        <v>3</v>
      </c>
      <c r="AN1104" s="37">
        <v>4</v>
      </c>
      <c r="AO1104" s="37">
        <v>4</v>
      </c>
      <c r="AP1104" s="37">
        <v>3</v>
      </c>
      <c r="AQ1104" s="37">
        <v>3</v>
      </c>
      <c r="AR1104" s="34">
        <v>4</v>
      </c>
      <c r="AS1104" s="6">
        <f t="shared" si="577"/>
        <v>21</v>
      </c>
      <c r="AT1104" s="6">
        <f t="shared" si="578"/>
        <v>-0.51789915767352035</v>
      </c>
      <c r="AU1104" s="6">
        <f t="shared" si="579"/>
        <v>0.56903253960790645</v>
      </c>
      <c r="AV1104" s="6">
        <f t="shared" si="580"/>
        <v>0.2970787949802603</v>
      </c>
      <c r="AW1104" s="6">
        <f t="shared" si="581"/>
        <v>-1.2620324046144913</v>
      </c>
      <c r="AX1104" s="6">
        <f t="shared" si="582"/>
        <v>-0.81754681637338489</v>
      </c>
      <c r="AY1104" s="6">
        <f t="shared" si="583"/>
        <v>0.25555636805068033</v>
      </c>
      <c r="AZ1104" s="6"/>
      <c r="BA1104" s="6"/>
      <c r="BB1104" s="24">
        <f t="shared" si="584"/>
        <v>-0.24596844600375822</v>
      </c>
      <c r="BC1104" s="24">
        <f t="shared" si="591"/>
        <v>47.540315539962421</v>
      </c>
      <c r="BD1104" s="20">
        <f t="shared" si="585"/>
        <v>-3.7794244068287095</v>
      </c>
      <c r="BE1104" s="8">
        <f t="shared" si="575"/>
        <v>-0.94485610170717738</v>
      </c>
      <c r="BF1104" s="20">
        <f t="shared" si="576"/>
        <v>40.551438982928225</v>
      </c>
    </row>
    <row r="1105" spans="1:58" customFormat="1">
      <c r="A1105" s="34">
        <v>56974</v>
      </c>
      <c r="B1105" s="35">
        <v>43672.854166666664</v>
      </c>
      <c r="C1105" s="76" t="s">
        <v>6</v>
      </c>
      <c r="D1105" s="37">
        <v>1.75</v>
      </c>
      <c r="E1105" s="1">
        <f t="shared" si="561"/>
        <v>1.75</v>
      </c>
      <c r="F1105" s="34">
        <v>0</v>
      </c>
      <c r="G1105" s="34">
        <f t="shared" si="563"/>
        <v>0</v>
      </c>
      <c r="H1105" s="34">
        <v>0</v>
      </c>
      <c r="I1105" s="1">
        <f t="shared" si="564"/>
        <v>0</v>
      </c>
      <c r="J1105" s="30">
        <f t="shared" si="565"/>
        <v>-4.962680524097034</v>
      </c>
      <c r="K1105" s="30">
        <f t="shared" si="566"/>
        <v>-0.20202203577412775</v>
      </c>
      <c r="L1105" s="30">
        <f t="shared" si="567"/>
        <v>-3.7686182936428927</v>
      </c>
      <c r="M1105" s="30">
        <f t="shared" si="568"/>
        <v>-0.99204019468001348</v>
      </c>
      <c r="N1105" s="1"/>
      <c r="O1105" s="1"/>
      <c r="P1105" s="21">
        <f t="shared" si="569"/>
        <v>-1.654226841365678</v>
      </c>
      <c r="Q1105" s="21">
        <f t="shared" si="570"/>
        <v>33.457731586343222</v>
      </c>
      <c r="R1105" s="37">
        <v>3</v>
      </c>
      <c r="S1105" s="37">
        <v>3</v>
      </c>
      <c r="T1105" s="34">
        <v>8</v>
      </c>
      <c r="U1105" s="34">
        <v>2</v>
      </c>
      <c r="V1105" s="34">
        <v>2</v>
      </c>
      <c r="W1105" s="34">
        <v>1</v>
      </c>
      <c r="X1105" s="28">
        <f t="shared" si="571"/>
        <v>6</v>
      </c>
      <c r="Y1105" s="22">
        <f t="shared" si="572"/>
        <v>14.572000000000001</v>
      </c>
      <c r="Z1105" s="3"/>
      <c r="AA1105" s="22">
        <f t="shared" si="573"/>
        <v>-1.661924518892129</v>
      </c>
      <c r="AB1105" s="22">
        <f t="shared" si="574"/>
        <v>33.38075481107871</v>
      </c>
      <c r="AC1105" s="34">
        <v>0</v>
      </c>
      <c r="AD1105" s="34">
        <v>0</v>
      </c>
      <c r="AE1105" s="34">
        <f t="shared" si="586"/>
        <v>0</v>
      </c>
      <c r="AF1105" s="5">
        <f t="shared" si="587"/>
        <v>-2.2491811545366542</v>
      </c>
      <c r="AG1105" s="5">
        <v>83</v>
      </c>
      <c r="AH1105" s="5">
        <f t="shared" si="592"/>
        <v>217</v>
      </c>
      <c r="AI1105" s="5">
        <f t="shared" si="588"/>
        <v>7.4638269109891353E-2</v>
      </c>
      <c r="AJ1105" s="17"/>
      <c r="AK1105" s="23">
        <f t="shared" si="589"/>
        <v>-1.0872714427133814</v>
      </c>
      <c r="AL1105" s="23">
        <f t="shared" si="590"/>
        <v>39.127285572866185</v>
      </c>
      <c r="AM1105" s="37">
        <v>3</v>
      </c>
      <c r="AN1105" s="37">
        <v>4</v>
      </c>
      <c r="AO1105" s="37">
        <v>4</v>
      </c>
      <c r="AP1105" s="37">
        <v>3</v>
      </c>
      <c r="AQ1105" s="37">
        <v>3</v>
      </c>
      <c r="AR1105" s="34">
        <v>4</v>
      </c>
      <c r="AS1105" s="6">
        <f t="shared" si="577"/>
        <v>21</v>
      </c>
      <c r="AT1105" s="6">
        <f t="shared" si="578"/>
        <v>-0.51789915767352035</v>
      </c>
      <c r="AU1105" s="6">
        <f t="shared" si="579"/>
        <v>0.56903253960790645</v>
      </c>
      <c r="AV1105" s="6">
        <f t="shared" si="580"/>
        <v>0.2970787949802603</v>
      </c>
      <c r="AW1105" s="6">
        <f t="shared" si="581"/>
        <v>-1.2620324046144913</v>
      </c>
      <c r="AX1105" s="6">
        <f t="shared" si="582"/>
        <v>-0.81754681637338489</v>
      </c>
      <c r="AY1105" s="6">
        <f t="shared" si="583"/>
        <v>0.25555636805068033</v>
      </c>
      <c r="AZ1105" s="6"/>
      <c r="BA1105" s="6"/>
      <c r="BB1105" s="24">
        <f t="shared" si="584"/>
        <v>-0.24596844600375822</v>
      </c>
      <c r="BC1105" s="24">
        <f t="shared" si="591"/>
        <v>47.540315539962421</v>
      </c>
      <c r="BD1105" s="20">
        <f t="shared" si="585"/>
        <v>-4.6493912489749469</v>
      </c>
      <c r="BE1105" s="8">
        <f t="shared" si="575"/>
        <v>-1.1623478122437367</v>
      </c>
      <c r="BF1105" s="20">
        <f t="shared" si="576"/>
        <v>38.376521877562631</v>
      </c>
    </row>
    <row r="1106" spans="1:58" customFormat="1">
      <c r="A1106" s="34">
        <v>56974</v>
      </c>
      <c r="B1106" s="35">
        <v>43673.4375</v>
      </c>
      <c r="C1106" s="76" t="s">
        <v>9</v>
      </c>
      <c r="D1106" s="37">
        <v>1.75</v>
      </c>
      <c r="E1106" s="1">
        <f t="shared" si="561"/>
        <v>1.75</v>
      </c>
      <c r="F1106" s="37">
        <v>2</v>
      </c>
      <c r="G1106" s="1">
        <f t="shared" si="563"/>
        <v>2</v>
      </c>
      <c r="H1106" s="37">
        <v>1</v>
      </c>
      <c r="I1106" s="1">
        <f t="shared" si="564"/>
        <v>1</v>
      </c>
      <c r="J1106" s="30">
        <f t="shared" si="565"/>
        <v>-2.3527799976583221</v>
      </c>
      <c r="K1106" s="30">
        <f t="shared" si="566"/>
        <v>-0.20202203577412775</v>
      </c>
      <c r="L1106" s="30">
        <f t="shared" si="567"/>
        <v>-1.6630510505331262</v>
      </c>
      <c r="M1106" s="30">
        <f t="shared" si="568"/>
        <v>-0.48770691135106803</v>
      </c>
      <c r="N1106" s="1"/>
      <c r="O1106" s="1"/>
      <c r="P1106" s="21">
        <f t="shared" si="569"/>
        <v>-0.78425999921944067</v>
      </c>
      <c r="Q1106" s="21">
        <f t="shared" si="570"/>
        <v>42.157400007805592</v>
      </c>
      <c r="R1106" s="37">
        <v>3</v>
      </c>
      <c r="S1106" s="37">
        <v>3</v>
      </c>
      <c r="T1106" s="34">
        <v>8</v>
      </c>
      <c r="U1106" s="34">
        <v>2</v>
      </c>
      <c r="V1106" s="34">
        <v>2</v>
      </c>
      <c r="W1106" s="34">
        <v>1</v>
      </c>
      <c r="X1106" s="28">
        <f t="shared" si="571"/>
        <v>6</v>
      </c>
      <c r="Y1106" s="22">
        <f t="shared" si="572"/>
        <v>14.572000000000001</v>
      </c>
      <c r="Z1106" s="3"/>
      <c r="AA1106" s="22">
        <f t="shared" si="573"/>
        <v>-1.661924518892129</v>
      </c>
      <c r="AB1106" s="22">
        <f t="shared" si="574"/>
        <v>33.38075481107871</v>
      </c>
      <c r="AC1106" s="34">
        <v>0</v>
      </c>
      <c r="AD1106" s="34">
        <v>0</v>
      </c>
      <c r="AE1106" s="34">
        <f t="shared" si="586"/>
        <v>0</v>
      </c>
      <c r="AF1106" s="5">
        <f t="shared" si="587"/>
        <v>-2.2491811545366542</v>
      </c>
      <c r="AG1106" s="5">
        <v>83</v>
      </c>
      <c r="AH1106" s="5">
        <f t="shared" si="592"/>
        <v>217</v>
      </c>
      <c r="AI1106" s="5">
        <f t="shared" si="588"/>
        <v>7.4638269109891353E-2</v>
      </c>
      <c r="AJ1106" s="5"/>
      <c r="AK1106" s="23">
        <f t="shared" si="589"/>
        <v>-1.0872714427133814</v>
      </c>
      <c r="AL1106" s="23">
        <f t="shared" si="590"/>
        <v>39.127285572866185</v>
      </c>
      <c r="AM1106" s="34">
        <v>2</v>
      </c>
      <c r="AN1106" s="34">
        <v>4</v>
      </c>
      <c r="AO1106" s="34">
        <v>4</v>
      </c>
      <c r="AP1106" s="34">
        <v>2</v>
      </c>
      <c r="AQ1106" s="34">
        <v>2</v>
      </c>
      <c r="AR1106" s="37">
        <v>3</v>
      </c>
      <c r="AS1106" s="6">
        <f t="shared" si="577"/>
        <v>17</v>
      </c>
      <c r="AT1106" s="6">
        <f t="shared" si="578"/>
        <v>-1.6656330596105762</v>
      </c>
      <c r="AU1106" s="6">
        <f t="shared" si="579"/>
        <v>0.56903253960790645</v>
      </c>
      <c r="AV1106" s="6">
        <f t="shared" si="580"/>
        <v>0.2970787949802603</v>
      </c>
      <c r="AW1106" s="6">
        <f t="shared" si="581"/>
        <v>-2.2620324046144913</v>
      </c>
      <c r="AX1106" s="6">
        <f t="shared" si="582"/>
        <v>-2.0126754957304622</v>
      </c>
      <c r="AY1106" s="6">
        <f t="shared" si="583"/>
        <v>-0.94861862185802748</v>
      </c>
      <c r="AZ1106" s="6"/>
      <c r="BA1106" s="6"/>
      <c r="BB1106" s="24">
        <f t="shared" si="584"/>
        <v>-1.0038080412042316</v>
      </c>
      <c r="BC1106" s="24">
        <f t="shared" si="591"/>
        <v>39.961919587957681</v>
      </c>
      <c r="BD1106" s="20">
        <f t="shared" si="585"/>
        <v>-4.5372640020291826</v>
      </c>
      <c r="BE1106" s="8">
        <f t="shared" si="575"/>
        <v>-1.1343160005072956</v>
      </c>
      <c r="BF1106" s="20">
        <f t="shared" si="576"/>
        <v>38.65683999492704</v>
      </c>
    </row>
    <row r="1107" spans="1:58" customFormat="1">
      <c r="A1107" s="34">
        <v>56974</v>
      </c>
      <c r="B1107" s="35">
        <v>43673.607638888891</v>
      </c>
      <c r="C1107" s="76" t="s">
        <v>4</v>
      </c>
      <c r="D1107" s="37">
        <v>1.75</v>
      </c>
      <c r="E1107" s="1">
        <f t="shared" si="561"/>
        <v>1.75</v>
      </c>
      <c r="F1107" s="37">
        <v>2</v>
      </c>
      <c r="G1107" s="1">
        <f t="shared" si="563"/>
        <v>2</v>
      </c>
      <c r="H1107" s="37">
        <v>1</v>
      </c>
      <c r="I1107" s="1">
        <f t="shared" si="564"/>
        <v>1</v>
      </c>
      <c r="J1107" s="30">
        <f t="shared" si="565"/>
        <v>-2.3527799976583221</v>
      </c>
      <c r="K1107" s="30">
        <f t="shared" si="566"/>
        <v>-0.20202203577412775</v>
      </c>
      <c r="L1107" s="30">
        <f t="shared" si="567"/>
        <v>-1.6630510505331262</v>
      </c>
      <c r="M1107" s="30">
        <f t="shared" si="568"/>
        <v>-0.48770691135106803</v>
      </c>
      <c r="N1107" s="1"/>
      <c r="O1107" s="1"/>
      <c r="P1107" s="21">
        <f t="shared" si="569"/>
        <v>-0.78425999921944067</v>
      </c>
      <c r="Q1107" s="21">
        <f t="shared" si="570"/>
        <v>42.157400007805592</v>
      </c>
      <c r="R1107" s="37">
        <v>3</v>
      </c>
      <c r="S1107" s="37">
        <v>3</v>
      </c>
      <c r="T1107" s="34">
        <v>8</v>
      </c>
      <c r="U1107" s="34">
        <v>2</v>
      </c>
      <c r="V1107" s="34">
        <v>2</v>
      </c>
      <c r="W1107" s="34">
        <v>1</v>
      </c>
      <c r="X1107" s="28">
        <f t="shared" si="571"/>
        <v>6</v>
      </c>
      <c r="Y1107" s="22">
        <f t="shared" si="572"/>
        <v>14.572000000000001</v>
      </c>
      <c r="Z1107" s="3"/>
      <c r="AA1107" s="22">
        <f t="shared" si="573"/>
        <v>-1.661924518892129</v>
      </c>
      <c r="AB1107" s="22">
        <f t="shared" si="574"/>
        <v>33.38075481107871</v>
      </c>
      <c r="AC1107" s="34">
        <v>0</v>
      </c>
      <c r="AD1107" s="34">
        <v>0</v>
      </c>
      <c r="AE1107" s="34">
        <f t="shared" si="586"/>
        <v>0</v>
      </c>
      <c r="AF1107" s="5">
        <f t="shared" si="587"/>
        <v>-2.2491811545366542</v>
      </c>
      <c r="AG1107" s="5">
        <v>83</v>
      </c>
      <c r="AH1107" s="5">
        <f t="shared" si="592"/>
        <v>217</v>
      </c>
      <c r="AI1107" s="5">
        <f t="shared" si="588"/>
        <v>7.4638269109891353E-2</v>
      </c>
      <c r="AJ1107" s="5"/>
      <c r="AK1107" s="23">
        <f t="shared" si="589"/>
        <v>-1.0872714427133814</v>
      </c>
      <c r="AL1107" s="23">
        <f t="shared" si="590"/>
        <v>39.127285572866185</v>
      </c>
      <c r="AM1107" s="34">
        <v>2</v>
      </c>
      <c r="AN1107" s="34">
        <v>4</v>
      </c>
      <c r="AO1107" s="34">
        <v>4</v>
      </c>
      <c r="AP1107" s="34">
        <v>2</v>
      </c>
      <c r="AQ1107" s="34">
        <v>2</v>
      </c>
      <c r="AR1107" s="37">
        <v>3</v>
      </c>
      <c r="AS1107" s="6">
        <f t="shared" si="577"/>
        <v>17</v>
      </c>
      <c r="AT1107" s="6">
        <f t="shared" si="578"/>
        <v>-1.6656330596105762</v>
      </c>
      <c r="AU1107" s="6">
        <f t="shared" si="579"/>
        <v>0.56903253960790645</v>
      </c>
      <c r="AV1107" s="6">
        <f t="shared" si="580"/>
        <v>0.2970787949802603</v>
      </c>
      <c r="AW1107" s="6">
        <f t="shared" si="581"/>
        <v>-2.2620324046144913</v>
      </c>
      <c r="AX1107" s="6">
        <f t="shared" si="582"/>
        <v>-2.0126754957304622</v>
      </c>
      <c r="AY1107" s="6">
        <f t="shared" si="583"/>
        <v>-0.94861862185802748</v>
      </c>
      <c r="AZ1107" s="6"/>
      <c r="BA1107" s="6"/>
      <c r="BB1107" s="24">
        <f t="shared" si="584"/>
        <v>-1.0038080412042316</v>
      </c>
      <c r="BC1107" s="24">
        <f t="shared" si="591"/>
        <v>39.961919587957681</v>
      </c>
      <c r="BD1107" s="20">
        <f t="shared" si="585"/>
        <v>-4.5372640020291826</v>
      </c>
      <c r="BE1107" s="8">
        <f t="shared" si="575"/>
        <v>-1.1343160005072956</v>
      </c>
      <c r="BF1107" s="20">
        <f t="shared" si="576"/>
        <v>38.65683999492704</v>
      </c>
    </row>
    <row r="1108" spans="1:58" customFormat="1">
      <c r="A1108" s="34">
        <v>56974</v>
      </c>
      <c r="B1108" s="35">
        <v>43673.789583333331</v>
      </c>
      <c r="C1108" s="76" t="s">
        <v>5</v>
      </c>
      <c r="D1108" s="34">
        <v>3.5</v>
      </c>
      <c r="E1108" s="1">
        <f t="shared" si="561"/>
        <v>3.5</v>
      </c>
      <c r="F1108" s="34">
        <v>4</v>
      </c>
      <c r="G1108" s="1">
        <f t="shared" si="563"/>
        <v>4</v>
      </c>
      <c r="H1108" s="34">
        <v>4</v>
      </c>
      <c r="I1108" s="1">
        <f t="shared" si="564"/>
        <v>4</v>
      </c>
      <c r="J1108" s="30">
        <f t="shared" si="565"/>
        <v>2.7068000244752697</v>
      </c>
      <c r="K1108" s="30">
        <f t="shared" si="566"/>
        <v>1.2389908932628613</v>
      </c>
      <c r="L1108" s="30">
        <f t="shared" si="567"/>
        <v>0.44251619257664032</v>
      </c>
      <c r="M1108" s="30">
        <f t="shared" si="568"/>
        <v>1.0252929386357681</v>
      </c>
      <c r="N1108" s="1"/>
      <c r="O1108" s="1"/>
      <c r="P1108" s="21">
        <f t="shared" si="569"/>
        <v>0.90226667482508993</v>
      </c>
      <c r="Q1108" s="21">
        <f t="shared" si="570"/>
        <v>59.022666748250899</v>
      </c>
      <c r="R1108" s="34">
        <v>3</v>
      </c>
      <c r="S1108" s="34">
        <v>3</v>
      </c>
      <c r="T1108" s="34">
        <v>17</v>
      </c>
      <c r="U1108" s="34">
        <v>5</v>
      </c>
      <c r="V1108" s="34">
        <v>5</v>
      </c>
      <c r="W1108" s="34">
        <v>2</v>
      </c>
      <c r="X1108" s="28">
        <f t="shared" si="571"/>
        <v>5</v>
      </c>
      <c r="Y1108" s="22">
        <f t="shared" si="572"/>
        <v>29.12</v>
      </c>
      <c r="Z1108" s="3"/>
      <c r="AA1108" s="22">
        <f t="shared" si="573"/>
        <v>0.22057205042075761</v>
      </c>
      <c r="AB1108" s="22">
        <f t="shared" si="574"/>
        <v>52.205720504207576</v>
      </c>
      <c r="AC1108" s="34">
        <v>0</v>
      </c>
      <c r="AD1108" s="34">
        <v>0</v>
      </c>
      <c r="AE1108" s="34">
        <f t="shared" si="586"/>
        <v>0</v>
      </c>
      <c r="AF1108" s="5">
        <f t="shared" si="587"/>
        <v>-2.2491811545366542</v>
      </c>
      <c r="AG1108" s="5">
        <v>83</v>
      </c>
      <c r="AH1108" s="5">
        <f t="shared" si="592"/>
        <v>217</v>
      </c>
      <c r="AI1108" s="5">
        <f t="shared" si="588"/>
        <v>7.4638269109891353E-2</v>
      </c>
      <c r="AJ1108" s="5"/>
      <c r="AK1108" s="23">
        <f t="shared" si="589"/>
        <v>-1.0872714427133814</v>
      </c>
      <c r="AL1108" s="23">
        <f t="shared" si="590"/>
        <v>39.127285572866185</v>
      </c>
      <c r="AM1108" s="34">
        <v>2</v>
      </c>
      <c r="AN1108" s="34">
        <v>4</v>
      </c>
      <c r="AO1108" s="34">
        <v>4</v>
      </c>
      <c r="AP1108" s="34">
        <v>2</v>
      </c>
      <c r="AQ1108" s="34">
        <v>2</v>
      </c>
      <c r="AR1108" s="37">
        <v>3</v>
      </c>
      <c r="AS1108" s="6">
        <f t="shared" si="577"/>
        <v>17</v>
      </c>
      <c r="AT1108" s="6">
        <f t="shared" si="578"/>
        <v>-1.6656330596105762</v>
      </c>
      <c r="AU1108" s="6">
        <f t="shared" si="579"/>
        <v>0.56903253960790645</v>
      </c>
      <c r="AV1108" s="6">
        <f t="shared" si="580"/>
        <v>0.2970787949802603</v>
      </c>
      <c r="AW1108" s="6">
        <f t="shared" si="581"/>
        <v>-2.2620324046144913</v>
      </c>
      <c r="AX1108" s="6">
        <f t="shared" si="582"/>
        <v>-2.0126754957304622</v>
      </c>
      <c r="AY1108" s="6">
        <f t="shared" si="583"/>
        <v>-0.94861862185802748</v>
      </c>
      <c r="AZ1108" s="6"/>
      <c r="BA1108" s="6"/>
      <c r="BB1108" s="24">
        <f t="shared" si="584"/>
        <v>-1.0038080412042316</v>
      </c>
      <c r="BC1108" s="24">
        <f t="shared" si="591"/>
        <v>39.961919587957681</v>
      </c>
      <c r="BD1108" s="20">
        <f t="shared" si="585"/>
        <v>-0.9682407586717654</v>
      </c>
      <c r="BE1108" s="8">
        <f t="shared" si="575"/>
        <v>-0.24206018966794135</v>
      </c>
      <c r="BF1108" s="20">
        <f t="shared" si="576"/>
        <v>47.579398103320585</v>
      </c>
    </row>
    <row r="1109" spans="1:58" customFormat="1">
      <c r="A1109" s="34">
        <v>56974</v>
      </c>
      <c r="B1109" s="35">
        <v>43673.854166666664</v>
      </c>
      <c r="C1109" s="76" t="s">
        <v>6</v>
      </c>
      <c r="D1109" s="34">
        <v>1.5</v>
      </c>
      <c r="E1109" s="1">
        <f t="shared" si="561"/>
        <v>1.5</v>
      </c>
      <c r="F1109" s="34">
        <v>4</v>
      </c>
      <c r="G1109" s="1">
        <f t="shared" si="563"/>
        <v>4</v>
      </c>
      <c r="H1109" s="34">
        <v>5</v>
      </c>
      <c r="I1109" s="1">
        <f t="shared" si="564"/>
        <v>5</v>
      </c>
      <c r="J1109" s="30">
        <f t="shared" si="565"/>
        <v>1.5642613889047989</v>
      </c>
      <c r="K1109" s="30">
        <f t="shared" si="566"/>
        <v>-0.40788102563655476</v>
      </c>
      <c r="L1109" s="30">
        <f t="shared" si="567"/>
        <v>0.44251619257664032</v>
      </c>
      <c r="M1109" s="30">
        <f t="shared" si="568"/>
        <v>1.5296262219647134</v>
      </c>
      <c r="N1109" s="1"/>
      <c r="O1109" s="1"/>
      <c r="P1109" s="21">
        <f t="shared" si="569"/>
        <v>0.52142046296826627</v>
      </c>
      <c r="Q1109" s="21">
        <f t="shared" si="570"/>
        <v>55.214204629682662</v>
      </c>
      <c r="R1109" s="34">
        <v>3</v>
      </c>
      <c r="S1109" s="34">
        <v>4</v>
      </c>
      <c r="T1109" s="34">
        <v>17</v>
      </c>
      <c r="U1109" s="34">
        <v>4</v>
      </c>
      <c r="V1109" s="34">
        <v>4</v>
      </c>
      <c r="W1109" s="34">
        <v>2</v>
      </c>
      <c r="X1109" s="28">
        <f t="shared" si="571"/>
        <v>5</v>
      </c>
      <c r="Y1109" s="22">
        <f t="shared" si="572"/>
        <v>27.689</v>
      </c>
      <c r="Z1109" s="3"/>
      <c r="AA1109" s="22">
        <f t="shared" si="573"/>
        <v>3.5402089554195715E-2</v>
      </c>
      <c r="AB1109" s="22">
        <f t="shared" si="574"/>
        <v>50.354020895541957</v>
      </c>
      <c r="AC1109" s="34">
        <v>0</v>
      </c>
      <c r="AD1109" s="34">
        <v>0</v>
      </c>
      <c r="AE1109" s="34">
        <f t="shared" si="586"/>
        <v>0</v>
      </c>
      <c r="AF1109" s="5">
        <f t="shared" si="587"/>
        <v>-2.2491811545366542</v>
      </c>
      <c r="AG1109" s="5">
        <v>83</v>
      </c>
      <c r="AH1109" s="5">
        <f t="shared" si="592"/>
        <v>217</v>
      </c>
      <c r="AI1109" s="5">
        <f t="shared" si="588"/>
        <v>7.4638269109891353E-2</v>
      </c>
      <c r="AJ1109" s="5"/>
      <c r="AK1109" s="23">
        <f t="shared" si="589"/>
        <v>-1.0872714427133814</v>
      </c>
      <c r="AL1109" s="23">
        <f t="shared" si="590"/>
        <v>39.127285572866185</v>
      </c>
      <c r="AM1109" s="34">
        <v>2</v>
      </c>
      <c r="AN1109" s="34">
        <v>4</v>
      </c>
      <c r="AO1109" s="34">
        <v>4</v>
      </c>
      <c r="AP1109" s="34">
        <v>2</v>
      </c>
      <c r="AQ1109" s="34">
        <v>2</v>
      </c>
      <c r="AR1109" s="37">
        <v>3</v>
      </c>
      <c r="AS1109" s="6">
        <f t="shared" si="577"/>
        <v>17</v>
      </c>
      <c r="AT1109" s="6">
        <f t="shared" si="578"/>
        <v>-1.6656330596105762</v>
      </c>
      <c r="AU1109" s="6">
        <f t="shared" si="579"/>
        <v>0.56903253960790645</v>
      </c>
      <c r="AV1109" s="6">
        <f t="shared" si="580"/>
        <v>0.2970787949802603</v>
      </c>
      <c r="AW1109" s="6">
        <f t="shared" si="581"/>
        <v>-2.2620324046144913</v>
      </c>
      <c r="AX1109" s="6">
        <f t="shared" si="582"/>
        <v>-2.0126754957304622</v>
      </c>
      <c r="AY1109" s="6">
        <f t="shared" si="583"/>
        <v>-0.94861862185802748</v>
      </c>
      <c r="AZ1109" s="6"/>
      <c r="BA1109" s="6"/>
      <c r="BB1109" s="24">
        <f t="shared" si="584"/>
        <v>-1.0038080412042316</v>
      </c>
      <c r="BC1109" s="24">
        <f t="shared" si="591"/>
        <v>39.961919587957681</v>
      </c>
      <c r="BD1109" s="20">
        <f t="shared" si="585"/>
        <v>-1.5342569313951511</v>
      </c>
      <c r="BE1109" s="8">
        <f t="shared" si="575"/>
        <v>-0.38356423284878777</v>
      </c>
      <c r="BF1109" s="20">
        <f t="shared" si="576"/>
        <v>46.164357671512121</v>
      </c>
    </row>
    <row r="1110" spans="1:58" customFormat="1">
      <c r="A1110" s="34">
        <v>56974</v>
      </c>
      <c r="B1110" s="35">
        <v>43674.4375</v>
      </c>
      <c r="C1110" s="76" t="s">
        <v>10</v>
      </c>
      <c r="D1110" s="37">
        <v>1.75</v>
      </c>
      <c r="E1110" s="1">
        <f t="shared" si="561"/>
        <v>1.75</v>
      </c>
      <c r="F1110" s="37">
        <v>2</v>
      </c>
      <c r="G1110" s="1">
        <f t="shared" si="563"/>
        <v>2</v>
      </c>
      <c r="H1110" s="37">
        <v>1</v>
      </c>
      <c r="I1110" s="1">
        <f t="shared" si="564"/>
        <v>1</v>
      </c>
      <c r="J1110" s="30">
        <f t="shared" si="565"/>
        <v>-2.3527799976583221</v>
      </c>
      <c r="K1110" s="30">
        <f t="shared" si="566"/>
        <v>-0.20202203577412775</v>
      </c>
      <c r="L1110" s="30">
        <f t="shared" si="567"/>
        <v>-1.6630510505331262</v>
      </c>
      <c r="M1110" s="30">
        <f t="shared" si="568"/>
        <v>-0.48770691135106803</v>
      </c>
      <c r="N1110" s="1"/>
      <c r="O1110" s="1"/>
      <c r="P1110" s="21">
        <f t="shared" si="569"/>
        <v>-0.78425999921944067</v>
      </c>
      <c r="Q1110" s="21">
        <f t="shared" si="570"/>
        <v>42.157400007805592</v>
      </c>
      <c r="R1110" s="37">
        <v>3</v>
      </c>
      <c r="S1110" s="37">
        <v>3</v>
      </c>
      <c r="T1110" s="34">
        <v>8</v>
      </c>
      <c r="U1110" s="34">
        <v>2</v>
      </c>
      <c r="V1110" s="34">
        <v>2</v>
      </c>
      <c r="W1110" s="34">
        <v>1</v>
      </c>
      <c r="X1110" s="28">
        <f t="shared" si="571"/>
        <v>6</v>
      </c>
      <c r="Y1110" s="22">
        <f t="shared" si="572"/>
        <v>14.572000000000001</v>
      </c>
      <c r="Z1110" s="3"/>
      <c r="AA1110" s="22">
        <f t="shared" si="573"/>
        <v>-1.661924518892129</v>
      </c>
      <c r="AB1110" s="22">
        <f t="shared" si="574"/>
        <v>33.38075481107871</v>
      </c>
      <c r="AC1110" s="34">
        <v>0</v>
      </c>
      <c r="AD1110" s="34">
        <v>0</v>
      </c>
      <c r="AE1110" s="34">
        <f t="shared" si="586"/>
        <v>0</v>
      </c>
      <c r="AF1110" s="5">
        <f t="shared" si="587"/>
        <v>-2.2491811545366542</v>
      </c>
      <c r="AG1110" s="5">
        <v>83</v>
      </c>
      <c r="AH1110" s="5">
        <f t="shared" si="592"/>
        <v>217</v>
      </c>
      <c r="AI1110" s="5">
        <f t="shared" si="588"/>
        <v>7.4638269109891353E-2</v>
      </c>
      <c r="AJ1110" s="5"/>
      <c r="AK1110" s="23">
        <f t="shared" si="589"/>
        <v>-1.0872714427133814</v>
      </c>
      <c r="AL1110" s="23">
        <f t="shared" si="590"/>
        <v>39.127285572866185</v>
      </c>
      <c r="AM1110" s="37">
        <v>3</v>
      </c>
      <c r="AN1110" s="37">
        <v>4</v>
      </c>
      <c r="AO1110" s="37">
        <v>4</v>
      </c>
      <c r="AP1110" s="37">
        <v>3</v>
      </c>
      <c r="AQ1110" s="37">
        <v>3</v>
      </c>
      <c r="AR1110" s="37">
        <v>3</v>
      </c>
      <c r="AS1110" s="6">
        <f t="shared" si="577"/>
        <v>20</v>
      </c>
      <c r="AT1110" s="6">
        <f t="shared" si="578"/>
        <v>-0.51789915767352035</v>
      </c>
      <c r="AU1110" s="6">
        <f t="shared" si="579"/>
        <v>0.56903253960790645</v>
      </c>
      <c r="AV1110" s="6">
        <f t="shared" si="580"/>
        <v>0.2970787949802603</v>
      </c>
      <c r="AW1110" s="6">
        <f t="shared" si="581"/>
        <v>-1.2620324046144913</v>
      </c>
      <c r="AX1110" s="6">
        <f t="shared" si="582"/>
        <v>-0.81754681637338489</v>
      </c>
      <c r="AY1110" s="6">
        <f t="shared" si="583"/>
        <v>-0.94861862185802748</v>
      </c>
      <c r="AZ1110" s="6"/>
      <c r="BA1110" s="6"/>
      <c r="BB1110" s="24">
        <f t="shared" si="584"/>
        <v>-0.4466642776552095</v>
      </c>
      <c r="BC1110" s="24">
        <f t="shared" si="591"/>
        <v>45.533357223447908</v>
      </c>
      <c r="BD1110" s="20">
        <f t="shared" si="585"/>
        <v>-3.9801202384801608</v>
      </c>
      <c r="BE1110" s="8">
        <f t="shared" si="575"/>
        <v>-0.99503005962004021</v>
      </c>
      <c r="BF1110" s="20">
        <f t="shared" si="576"/>
        <v>40.0496994037996</v>
      </c>
    </row>
    <row r="1111" spans="1:58" customFormat="1">
      <c r="A1111" s="34">
        <v>56974</v>
      </c>
      <c r="B1111" s="35">
        <v>43674.554861111108</v>
      </c>
      <c r="C1111" s="76" t="s">
        <v>4</v>
      </c>
      <c r="D1111" s="37">
        <v>1.75</v>
      </c>
      <c r="E1111" s="1">
        <f t="shared" si="561"/>
        <v>1.75</v>
      </c>
      <c r="F1111" s="37">
        <v>2</v>
      </c>
      <c r="G1111" s="1">
        <f t="shared" si="563"/>
        <v>2</v>
      </c>
      <c r="H1111" s="37">
        <v>1</v>
      </c>
      <c r="I1111" s="1">
        <f t="shared" si="564"/>
        <v>1</v>
      </c>
      <c r="J1111" s="30">
        <f t="shared" si="565"/>
        <v>-2.3527799976583221</v>
      </c>
      <c r="K1111" s="30">
        <f t="shared" si="566"/>
        <v>-0.20202203577412775</v>
      </c>
      <c r="L1111" s="30">
        <f t="shared" si="567"/>
        <v>-1.6630510505331262</v>
      </c>
      <c r="M1111" s="30">
        <f t="shared" si="568"/>
        <v>-0.48770691135106803</v>
      </c>
      <c r="N1111" s="1"/>
      <c r="O1111" s="1"/>
      <c r="P1111" s="21">
        <f t="shared" si="569"/>
        <v>-0.78425999921944067</v>
      </c>
      <c r="Q1111" s="21">
        <f t="shared" si="570"/>
        <v>42.157400007805592</v>
      </c>
      <c r="R1111" s="37">
        <v>3</v>
      </c>
      <c r="S1111" s="37">
        <v>3</v>
      </c>
      <c r="T1111" s="34">
        <v>8</v>
      </c>
      <c r="U1111" s="34">
        <v>2</v>
      </c>
      <c r="V1111" s="34">
        <v>2</v>
      </c>
      <c r="W1111" s="34">
        <v>1</v>
      </c>
      <c r="X1111" s="28">
        <f t="shared" si="571"/>
        <v>6</v>
      </c>
      <c r="Y1111" s="22">
        <f t="shared" si="572"/>
        <v>14.572000000000001</v>
      </c>
      <c r="Z1111" s="3"/>
      <c r="AA1111" s="22">
        <f t="shared" si="573"/>
        <v>-1.661924518892129</v>
      </c>
      <c r="AB1111" s="22">
        <f t="shared" si="574"/>
        <v>33.38075481107871</v>
      </c>
      <c r="AC1111" s="34">
        <v>0</v>
      </c>
      <c r="AD1111" s="34">
        <v>0</v>
      </c>
      <c r="AE1111" s="34">
        <f t="shared" si="586"/>
        <v>0</v>
      </c>
      <c r="AF1111" s="5">
        <f t="shared" si="587"/>
        <v>-2.2491811545366542</v>
      </c>
      <c r="AG1111" s="5">
        <v>83</v>
      </c>
      <c r="AH1111" s="5">
        <f t="shared" si="592"/>
        <v>217</v>
      </c>
      <c r="AI1111" s="5">
        <f t="shared" si="588"/>
        <v>7.4638269109891353E-2</v>
      </c>
      <c r="AJ1111" s="17"/>
      <c r="AK1111" s="23">
        <f t="shared" si="589"/>
        <v>-1.0872714427133814</v>
      </c>
      <c r="AL1111" s="23">
        <f t="shared" si="590"/>
        <v>39.127285572866185</v>
      </c>
      <c r="AM1111" s="37">
        <v>3</v>
      </c>
      <c r="AN1111" s="37">
        <v>4</v>
      </c>
      <c r="AO1111" s="37">
        <v>4</v>
      </c>
      <c r="AP1111" s="37">
        <v>3</v>
      </c>
      <c r="AQ1111" s="37">
        <v>3</v>
      </c>
      <c r="AR1111" s="37">
        <v>3</v>
      </c>
      <c r="AS1111" s="6">
        <f t="shared" si="577"/>
        <v>20</v>
      </c>
      <c r="AT1111" s="6">
        <f t="shared" si="578"/>
        <v>-0.51789915767352035</v>
      </c>
      <c r="AU1111" s="6">
        <f t="shared" si="579"/>
        <v>0.56903253960790645</v>
      </c>
      <c r="AV1111" s="6">
        <f t="shared" si="580"/>
        <v>0.2970787949802603</v>
      </c>
      <c r="AW1111" s="6">
        <f t="shared" si="581"/>
        <v>-1.2620324046144913</v>
      </c>
      <c r="AX1111" s="6">
        <f t="shared" si="582"/>
        <v>-0.81754681637338489</v>
      </c>
      <c r="AY1111" s="6">
        <f t="shared" si="583"/>
        <v>-0.94861862185802748</v>
      </c>
      <c r="AZ1111" s="6"/>
      <c r="BA1111" s="6"/>
      <c r="BB1111" s="24">
        <f t="shared" si="584"/>
        <v>-0.4466642776552095</v>
      </c>
      <c r="BC1111" s="24">
        <f t="shared" si="591"/>
        <v>45.533357223447908</v>
      </c>
      <c r="BD1111" s="20">
        <f t="shared" si="585"/>
        <v>-3.9801202384801608</v>
      </c>
      <c r="BE1111" s="8">
        <f t="shared" si="575"/>
        <v>-0.99503005962004021</v>
      </c>
      <c r="BF1111" s="20">
        <f t="shared" si="576"/>
        <v>40.0496994037996</v>
      </c>
    </row>
    <row r="1112" spans="1:58" customFormat="1">
      <c r="A1112" s="34">
        <v>56974</v>
      </c>
      <c r="B1112" s="35">
        <v>43674.754166666666</v>
      </c>
      <c r="C1112" s="76" t="s">
        <v>5</v>
      </c>
      <c r="D1112" s="37">
        <v>1.75</v>
      </c>
      <c r="E1112" s="1">
        <f t="shared" si="561"/>
        <v>1.75</v>
      </c>
      <c r="F1112" s="34">
        <v>0</v>
      </c>
      <c r="G1112" s="34">
        <f t="shared" si="563"/>
        <v>0</v>
      </c>
      <c r="H1112" s="34">
        <v>0</v>
      </c>
      <c r="I1112" s="1">
        <f t="shared" si="564"/>
        <v>0</v>
      </c>
      <c r="J1112" s="30">
        <f t="shared" si="565"/>
        <v>-4.962680524097034</v>
      </c>
      <c r="K1112" s="30">
        <f t="shared" si="566"/>
        <v>-0.20202203577412775</v>
      </c>
      <c r="L1112" s="30">
        <f t="shared" si="567"/>
        <v>-3.7686182936428927</v>
      </c>
      <c r="M1112" s="30">
        <f t="shared" si="568"/>
        <v>-0.99204019468001348</v>
      </c>
      <c r="N1112" s="1"/>
      <c r="O1112" s="1"/>
      <c r="P1112" s="21">
        <f t="shared" si="569"/>
        <v>-1.654226841365678</v>
      </c>
      <c r="Q1112" s="21">
        <f t="shared" si="570"/>
        <v>33.457731586343222</v>
      </c>
      <c r="R1112" s="37">
        <v>3</v>
      </c>
      <c r="S1112" s="37">
        <v>3</v>
      </c>
      <c r="T1112" s="34">
        <v>8</v>
      </c>
      <c r="U1112" s="34">
        <v>2</v>
      </c>
      <c r="V1112" s="34">
        <v>2</v>
      </c>
      <c r="W1112" s="34">
        <v>1</v>
      </c>
      <c r="X1112" s="28">
        <f t="shared" si="571"/>
        <v>6</v>
      </c>
      <c r="Y1112" s="22">
        <f t="shared" si="572"/>
        <v>14.572000000000001</v>
      </c>
      <c r="Z1112" s="3"/>
      <c r="AA1112" s="22">
        <f t="shared" si="573"/>
        <v>-1.661924518892129</v>
      </c>
      <c r="AB1112" s="22">
        <f t="shared" si="574"/>
        <v>33.38075481107871</v>
      </c>
      <c r="AC1112" s="34">
        <v>0</v>
      </c>
      <c r="AD1112" s="34">
        <v>0</v>
      </c>
      <c r="AE1112" s="34">
        <f t="shared" si="586"/>
        <v>0</v>
      </c>
      <c r="AF1112" s="5">
        <f t="shared" si="587"/>
        <v>-2.2491811545366542</v>
      </c>
      <c r="AG1112" s="5">
        <v>83</v>
      </c>
      <c r="AH1112" s="5">
        <f t="shared" si="592"/>
        <v>217</v>
      </c>
      <c r="AI1112" s="5">
        <f t="shared" si="588"/>
        <v>7.4638269109891353E-2</v>
      </c>
      <c r="AJ1112" s="5"/>
      <c r="AK1112" s="23">
        <f t="shared" si="589"/>
        <v>-1.0872714427133814</v>
      </c>
      <c r="AL1112" s="23">
        <f t="shared" si="590"/>
        <v>39.127285572866185</v>
      </c>
      <c r="AM1112" s="37">
        <v>3</v>
      </c>
      <c r="AN1112" s="37">
        <v>4</v>
      </c>
      <c r="AO1112" s="37">
        <v>4</v>
      </c>
      <c r="AP1112" s="37">
        <v>3</v>
      </c>
      <c r="AQ1112" s="37">
        <v>3</v>
      </c>
      <c r="AR1112" s="37">
        <v>3</v>
      </c>
      <c r="AS1112" s="6">
        <f t="shared" si="577"/>
        <v>20</v>
      </c>
      <c r="AT1112" s="6">
        <f t="shared" si="578"/>
        <v>-0.51789915767352035</v>
      </c>
      <c r="AU1112" s="6">
        <f t="shared" si="579"/>
        <v>0.56903253960790645</v>
      </c>
      <c r="AV1112" s="6">
        <f t="shared" si="580"/>
        <v>0.2970787949802603</v>
      </c>
      <c r="AW1112" s="6">
        <f t="shared" si="581"/>
        <v>-1.2620324046144913</v>
      </c>
      <c r="AX1112" s="6">
        <f t="shared" si="582"/>
        <v>-0.81754681637338489</v>
      </c>
      <c r="AY1112" s="6">
        <f t="shared" si="583"/>
        <v>-0.94861862185802748</v>
      </c>
      <c r="AZ1112" s="6"/>
      <c r="BA1112" s="6"/>
      <c r="BB1112" s="24">
        <f t="shared" si="584"/>
        <v>-0.4466642776552095</v>
      </c>
      <c r="BC1112" s="24">
        <f t="shared" si="591"/>
        <v>45.533357223447908</v>
      </c>
      <c r="BD1112" s="20">
        <f t="shared" si="585"/>
        <v>-4.8500870806263983</v>
      </c>
      <c r="BE1112" s="8">
        <f t="shared" si="575"/>
        <v>-1.2125217701565996</v>
      </c>
      <c r="BF1112" s="20">
        <f t="shared" si="576"/>
        <v>37.874782298434006</v>
      </c>
    </row>
    <row r="1113" spans="1:58" customFormat="1">
      <c r="A1113" s="34">
        <v>56974</v>
      </c>
      <c r="B1113" s="35">
        <v>43674.854166666664</v>
      </c>
      <c r="C1113" s="76" t="s">
        <v>6</v>
      </c>
      <c r="D1113" s="34">
        <v>1.5</v>
      </c>
      <c r="E1113" s="1">
        <f t="shared" si="561"/>
        <v>1.5</v>
      </c>
      <c r="F1113" s="34">
        <v>5</v>
      </c>
      <c r="G1113" s="1">
        <f t="shared" si="563"/>
        <v>5</v>
      </c>
      <c r="H1113" s="34">
        <v>0</v>
      </c>
      <c r="I1113" s="1">
        <f t="shared" si="564"/>
        <v>0</v>
      </c>
      <c r="J1113" s="30">
        <f t="shared" si="565"/>
        <v>9.5378593814955392E-2</v>
      </c>
      <c r="K1113" s="30">
        <f t="shared" si="566"/>
        <v>-0.40788102563655476</v>
      </c>
      <c r="L1113" s="30">
        <f t="shared" si="567"/>
        <v>1.4952998141315237</v>
      </c>
      <c r="M1113" s="30">
        <f t="shared" si="568"/>
        <v>-0.99204019468001348</v>
      </c>
      <c r="N1113" s="1"/>
      <c r="O1113" s="1"/>
      <c r="P1113" s="21">
        <f t="shared" si="569"/>
        <v>3.1792864604985129E-2</v>
      </c>
      <c r="Q1113" s="21">
        <f t="shared" si="570"/>
        <v>50.31792864604985</v>
      </c>
      <c r="R1113" s="34">
        <v>3</v>
      </c>
      <c r="S1113" s="34">
        <v>3</v>
      </c>
      <c r="T1113" s="34">
        <v>8</v>
      </c>
      <c r="U1113" s="34">
        <v>2</v>
      </c>
      <c r="V1113" s="34">
        <v>2</v>
      </c>
      <c r="W1113" s="34">
        <v>1</v>
      </c>
      <c r="X1113" s="28">
        <f t="shared" si="571"/>
        <v>6</v>
      </c>
      <c r="Y1113" s="22">
        <f t="shared" si="572"/>
        <v>14.572000000000001</v>
      </c>
      <c r="Z1113" s="3"/>
      <c r="AA1113" s="22">
        <f t="shared" si="573"/>
        <v>-1.661924518892129</v>
      </c>
      <c r="AB1113" s="22">
        <f t="shared" si="574"/>
        <v>33.38075481107871</v>
      </c>
      <c r="AC1113" s="34">
        <v>4</v>
      </c>
      <c r="AD1113" s="34">
        <v>4</v>
      </c>
      <c r="AE1113" s="34">
        <f t="shared" si="586"/>
        <v>8</v>
      </c>
      <c r="AF1113" s="5">
        <f t="shared" si="587"/>
        <v>0.45101055878998159</v>
      </c>
      <c r="AG1113" s="5">
        <v>83</v>
      </c>
      <c r="AH1113" s="5">
        <f t="shared" si="592"/>
        <v>217</v>
      </c>
      <c r="AI1113" s="5">
        <f t="shared" si="588"/>
        <v>7.4638269109891353E-2</v>
      </c>
      <c r="AJ1113" s="5"/>
      <c r="AK1113" s="23">
        <f t="shared" si="589"/>
        <v>0.2628244139499365</v>
      </c>
      <c r="AL1113" s="23">
        <f t="shared" si="590"/>
        <v>52.628244139499365</v>
      </c>
      <c r="AM1113" s="37">
        <v>3</v>
      </c>
      <c r="AN1113" s="37">
        <v>4</v>
      </c>
      <c r="AO1113" s="37">
        <v>4</v>
      </c>
      <c r="AP1113" s="37">
        <v>3</v>
      </c>
      <c r="AQ1113" s="37">
        <v>3</v>
      </c>
      <c r="AR1113" s="37">
        <v>3</v>
      </c>
      <c r="AS1113" s="6">
        <f t="shared" si="577"/>
        <v>20</v>
      </c>
      <c r="AT1113" s="6">
        <f t="shared" si="578"/>
        <v>-0.51789915767352035</v>
      </c>
      <c r="AU1113" s="6">
        <f t="shared" si="579"/>
        <v>0.56903253960790645</v>
      </c>
      <c r="AV1113" s="6">
        <f t="shared" si="580"/>
        <v>0.2970787949802603</v>
      </c>
      <c r="AW1113" s="6">
        <f t="shared" si="581"/>
        <v>-1.2620324046144913</v>
      </c>
      <c r="AX1113" s="6">
        <f t="shared" si="582"/>
        <v>-0.81754681637338489</v>
      </c>
      <c r="AY1113" s="6">
        <f t="shared" si="583"/>
        <v>-0.94861862185802748</v>
      </c>
      <c r="AZ1113" s="6"/>
      <c r="BA1113" s="6"/>
      <c r="BB1113" s="24">
        <f t="shared" si="584"/>
        <v>-0.4466642776552095</v>
      </c>
      <c r="BC1113" s="24">
        <f t="shared" si="591"/>
        <v>45.533357223447908</v>
      </c>
      <c r="BD1113" s="20">
        <f t="shared" si="585"/>
        <v>-1.8139715179924167</v>
      </c>
      <c r="BE1113" s="8">
        <f t="shared" si="575"/>
        <v>-0.45349287949810418</v>
      </c>
      <c r="BF1113" s="20">
        <f t="shared" si="576"/>
        <v>45.465071205018958</v>
      </c>
    </row>
    <row r="1114" spans="1:58" customFormat="1">
      <c r="A1114" s="34">
        <v>56974</v>
      </c>
      <c r="B1114" s="35">
        <v>43675.4375</v>
      </c>
      <c r="C1114" s="76" t="s">
        <v>11</v>
      </c>
      <c r="D1114" s="34">
        <v>1.3</v>
      </c>
      <c r="E1114" s="1">
        <f t="shared" si="561"/>
        <v>1.3</v>
      </c>
      <c r="F1114" s="34">
        <v>4</v>
      </c>
      <c r="G1114" s="1">
        <f t="shared" si="563"/>
        <v>4</v>
      </c>
      <c r="H1114" s="34">
        <v>0</v>
      </c>
      <c r="I1114" s="1">
        <f t="shared" si="564"/>
        <v>0</v>
      </c>
      <c r="J1114" s="30">
        <f t="shared" si="565"/>
        <v>-1.1220922196298695</v>
      </c>
      <c r="K1114" s="30">
        <f t="shared" si="566"/>
        <v>-0.57256821752649634</v>
      </c>
      <c r="L1114" s="30">
        <f t="shared" si="567"/>
        <v>0.44251619257664032</v>
      </c>
      <c r="M1114" s="30">
        <f t="shared" si="568"/>
        <v>-0.99204019468001348</v>
      </c>
      <c r="N1114" s="1"/>
      <c r="O1114" s="1"/>
      <c r="P1114" s="21">
        <f t="shared" si="569"/>
        <v>-0.37403073987662316</v>
      </c>
      <c r="Q1114" s="21">
        <f t="shared" si="570"/>
        <v>46.259692601233766</v>
      </c>
      <c r="R1114" s="34">
        <v>3</v>
      </c>
      <c r="S1114" s="34">
        <v>3</v>
      </c>
      <c r="T1114" s="34">
        <v>19</v>
      </c>
      <c r="U1114" s="34">
        <v>5</v>
      </c>
      <c r="V1114" s="34">
        <v>5</v>
      </c>
      <c r="W1114" s="34">
        <v>2</v>
      </c>
      <c r="X1114" s="28">
        <f t="shared" si="571"/>
        <v>5</v>
      </c>
      <c r="Y1114" s="22">
        <f t="shared" si="572"/>
        <v>31.098000000000003</v>
      </c>
      <c r="Z1114" s="3"/>
      <c r="AA1114" s="22">
        <f t="shared" si="573"/>
        <v>0.4765232611783114</v>
      </c>
      <c r="AB1114" s="22">
        <f t="shared" si="574"/>
        <v>54.765232611783112</v>
      </c>
      <c r="AC1114" s="34">
        <v>4</v>
      </c>
      <c r="AD1114" s="34">
        <v>4</v>
      </c>
      <c r="AE1114" s="34">
        <f t="shared" si="586"/>
        <v>8</v>
      </c>
      <c r="AF1114" s="5">
        <f t="shared" si="587"/>
        <v>0.45101055878998159</v>
      </c>
      <c r="AG1114" s="5">
        <v>83</v>
      </c>
      <c r="AH1114" s="5">
        <f t="shared" si="592"/>
        <v>217</v>
      </c>
      <c r="AI1114" s="5">
        <f t="shared" si="588"/>
        <v>7.4638269109891353E-2</v>
      </c>
      <c r="AJ1114" s="5"/>
      <c r="AK1114" s="23">
        <f t="shared" si="589"/>
        <v>0.2628244139499365</v>
      </c>
      <c r="AL1114" s="23">
        <f t="shared" si="590"/>
        <v>52.628244139499365</v>
      </c>
      <c r="AM1114" s="34">
        <v>4</v>
      </c>
      <c r="AN1114" s="34">
        <v>4</v>
      </c>
      <c r="AO1114" s="34">
        <v>4</v>
      </c>
      <c r="AP1114" s="34">
        <v>4</v>
      </c>
      <c r="AQ1114" s="34">
        <v>3</v>
      </c>
      <c r="AR1114" s="34">
        <v>4</v>
      </c>
      <c r="AS1114" s="6">
        <f t="shared" si="577"/>
        <v>23</v>
      </c>
      <c r="AT1114" s="6">
        <f t="shared" si="578"/>
        <v>0.62983474426353547</v>
      </c>
      <c r="AU1114" s="6">
        <f t="shared" si="579"/>
        <v>0.56903253960790645</v>
      </c>
      <c r="AV1114" s="6">
        <f t="shared" si="580"/>
        <v>0.2970787949802603</v>
      </c>
      <c r="AW1114" s="6">
        <f t="shared" si="581"/>
        <v>-0.2620324046144914</v>
      </c>
      <c r="AX1114" s="6">
        <f t="shared" si="582"/>
        <v>-0.81754681637338489</v>
      </c>
      <c r="AY1114" s="6">
        <f t="shared" si="583"/>
        <v>0.25555636805068033</v>
      </c>
      <c r="AZ1114" s="6"/>
      <c r="BA1114" s="6"/>
      <c r="BB1114" s="24">
        <f t="shared" si="584"/>
        <v>0.11198720431908438</v>
      </c>
      <c r="BC1114" s="24">
        <f t="shared" si="591"/>
        <v>51.119872043190846</v>
      </c>
      <c r="BD1114" s="20">
        <f t="shared" si="585"/>
        <v>0.47730413957070911</v>
      </c>
      <c r="BE1114" s="8">
        <f t="shared" si="575"/>
        <v>0.11932603489267728</v>
      </c>
      <c r="BF1114" s="20">
        <f t="shared" si="576"/>
        <v>51.193260348926771</v>
      </c>
    </row>
    <row r="1115" spans="1:58" customFormat="1">
      <c r="A1115" s="34">
        <v>56974</v>
      </c>
      <c r="B1115" s="35">
        <v>43675.604166666664</v>
      </c>
      <c r="C1115" s="76" t="s">
        <v>4</v>
      </c>
      <c r="D1115" s="37">
        <v>1.75</v>
      </c>
      <c r="E1115" s="1">
        <f t="shared" si="561"/>
        <v>1.75</v>
      </c>
      <c r="F1115" s="37">
        <v>2</v>
      </c>
      <c r="G1115" s="1">
        <f t="shared" si="563"/>
        <v>2</v>
      </c>
      <c r="H1115" s="37">
        <v>1</v>
      </c>
      <c r="I1115" s="1">
        <f t="shared" si="564"/>
        <v>1</v>
      </c>
      <c r="J1115" s="30">
        <f t="shared" si="565"/>
        <v>-2.3527799976583221</v>
      </c>
      <c r="K1115" s="30">
        <f t="shared" si="566"/>
        <v>-0.20202203577412775</v>
      </c>
      <c r="L1115" s="30">
        <f t="shared" si="567"/>
        <v>-1.6630510505331262</v>
      </c>
      <c r="M1115" s="30">
        <f t="shared" si="568"/>
        <v>-0.48770691135106803</v>
      </c>
      <c r="N1115" s="1"/>
      <c r="O1115" s="1"/>
      <c r="P1115" s="21">
        <f t="shared" si="569"/>
        <v>-0.78425999921944067</v>
      </c>
      <c r="Q1115" s="21">
        <f t="shared" si="570"/>
        <v>42.157400007805592</v>
      </c>
      <c r="R1115" s="37">
        <v>3</v>
      </c>
      <c r="S1115" s="37">
        <v>3</v>
      </c>
      <c r="T1115" s="34">
        <v>8</v>
      </c>
      <c r="U1115" s="34">
        <v>2</v>
      </c>
      <c r="V1115" s="34">
        <v>2</v>
      </c>
      <c r="W1115" s="34">
        <v>1</v>
      </c>
      <c r="X1115" s="28">
        <f t="shared" si="571"/>
        <v>6</v>
      </c>
      <c r="Y1115" s="22">
        <f t="shared" si="572"/>
        <v>14.572000000000001</v>
      </c>
      <c r="Z1115" s="3"/>
      <c r="AA1115" s="22">
        <f t="shared" si="573"/>
        <v>-1.661924518892129</v>
      </c>
      <c r="AB1115" s="22">
        <f t="shared" si="574"/>
        <v>33.38075481107871</v>
      </c>
      <c r="AC1115" s="34">
        <v>4</v>
      </c>
      <c r="AD1115" s="34">
        <v>4</v>
      </c>
      <c r="AE1115" s="34">
        <f t="shared" si="586"/>
        <v>8</v>
      </c>
      <c r="AF1115" s="5">
        <f t="shared" si="587"/>
        <v>0.45101055878998159</v>
      </c>
      <c r="AG1115" s="5">
        <v>83</v>
      </c>
      <c r="AH1115" s="5">
        <f t="shared" si="592"/>
        <v>217</v>
      </c>
      <c r="AI1115" s="5">
        <f t="shared" si="588"/>
        <v>7.4638269109891353E-2</v>
      </c>
      <c r="AJ1115" s="5"/>
      <c r="AK1115" s="23">
        <f t="shared" si="589"/>
        <v>0.2628244139499365</v>
      </c>
      <c r="AL1115" s="23">
        <f t="shared" si="590"/>
        <v>52.628244139499365</v>
      </c>
      <c r="AM1115" s="34">
        <v>4</v>
      </c>
      <c r="AN1115" s="34">
        <v>4</v>
      </c>
      <c r="AO1115" s="34">
        <v>4</v>
      </c>
      <c r="AP1115" s="34">
        <v>4</v>
      </c>
      <c r="AQ1115" s="34">
        <v>3</v>
      </c>
      <c r="AR1115" s="34">
        <v>4</v>
      </c>
      <c r="AS1115" s="6">
        <f t="shared" si="577"/>
        <v>23</v>
      </c>
      <c r="AT1115" s="6">
        <f t="shared" si="578"/>
        <v>0.62983474426353547</v>
      </c>
      <c r="AU1115" s="6">
        <f t="shared" si="579"/>
        <v>0.56903253960790645</v>
      </c>
      <c r="AV1115" s="6">
        <f t="shared" si="580"/>
        <v>0.2970787949802603</v>
      </c>
      <c r="AW1115" s="6">
        <f t="shared" si="581"/>
        <v>-0.2620324046144914</v>
      </c>
      <c r="AX1115" s="6">
        <f t="shared" si="582"/>
        <v>-0.81754681637338489</v>
      </c>
      <c r="AY1115" s="6">
        <f t="shared" si="583"/>
        <v>0.25555636805068033</v>
      </c>
      <c r="AZ1115" s="6"/>
      <c r="BA1115" s="6"/>
      <c r="BB1115" s="24">
        <f t="shared" si="584"/>
        <v>0.11198720431908438</v>
      </c>
      <c r="BC1115" s="24">
        <f t="shared" si="591"/>
        <v>51.119872043190846</v>
      </c>
      <c r="BD1115" s="20">
        <f t="shared" si="585"/>
        <v>-2.0713728998425491</v>
      </c>
      <c r="BE1115" s="8">
        <f t="shared" si="575"/>
        <v>-0.51784322496063728</v>
      </c>
      <c r="BF1115" s="20">
        <f t="shared" si="576"/>
        <v>44.821567750393626</v>
      </c>
    </row>
    <row r="1116" spans="1:58" customFormat="1">
      <c r="A1116" s="34">
        <v>56974</v>
      </c>
      <c r="B1116" s="35">
        <v>43675.788194444445</v>
      </c>
      <c r="C1116" s="76" t="s">
        <v>5</v>
      </c>
      <c r="D1116" s="37">
        <v>1.75</v>
      </c>
      <c r="E1116" s="1">
        <f t="shared" si="561"/>
        <v>1.75</v>
      </c>
      <c r="F1116" s="37">
        <v>2</v>
      </c>
      <c r="G1116" s="1">
        <f t="shared" si="563"/>
        <v>2</v>
      </c>
      <c r="H1116" s="37">
        <v>1</v>
      </c>
      <c r="I1116" s="1">
        <f t="shared" si="564"/>
        <v>1</v>
      </c>
      <c r="J1116" s="30">
        <f t="shared" si="565"/>
        <v>-2.3527799976583221</v>
      </c>
      <c r="K1116" s="30">
        <f t="shared" si="566"/>
        <v>-0.20202203577412775</v>
      </c>
      <c r="L1116" s="30">
        <f t="shared" si="567"/>
        <v>-1.6630510505331262</v>
      </c>
      <c r="M1116" s="30">
        <f t="shared" si="568"/>
        <v>-0.48770691135106803</v>
      </c>
      <c r="N1116" s="1"/>
      <c r="O1116" s="1"/>
      <c r="P1116" s="21">
        <f t="shared" si="569"/>
        <v>-0.78425999921944067</v>
      </c>
      <c r="Q1116" s="21">
        <f t="shared" si="570"/>
        <v>42.157400007805592</v>
      </c>
      <c r="R1116" s="37">
        <v>3</v>
      </c>
      <c r="S1116" s="37">
        <v>3</v>
      </c>
      <c r="T1116" s="34">
        <v>8</v>
      </c>
      <c r="U1116" s="34">
        <v>2</v>
      </c>
      <c r="V1116" s="34">
        <v>2</v>
      </c>
      <c r="W1116" s="34">
        <v>1</v>
      </c>
      <c r="X1116" s="28">
        <f t="shared" si="571"/>
        <v>6</v>
      </c>
      <c r="Y1116" s="22">
        <f t="shared" si="572"/>
        <v>14.572000000000001</v>
      </c>
      <c r="Z1116" s="3"/>
      <c r="AA1116" s="22">
        <f t="shared" si="573"/>
        <v>-1.661924518892129</v>
      </c>
      <c r="AB1116" s="22">
        <f t="shared" si="574"/>
        <v>33.38075481107871</v>
      </c>
      <c r="AC1116" s="34">
        <v>4</v>
      </c>
      <c r="AD1116" s="34">
        <v>4</v>
      </c>
      <c r="AE1116" s="34">
        <f t="shared" si="586"/>
        <v>8</v>
      </c>
      <c r="AF1116" s="5">
        <f t="shared" si="587"/>
        <v>0.45101055878998159</v>
      </c>
      <c r="AG1116" s="5">
        <v>83</v>
      </c>
      <c r="AH1116" s="5">
        <f t="shared" si="592"/>
        <v>217</v>
      </c>
      <c r="AI1116" s="5">
        <f t="shared" si="588"/>
        <v>7.4638269109891353E-2</v>
      </c>
      <c r="AJ1116" s="5"/>
      <c r="AK1116" s="23">
        <f t="shared" si="589"/>
        <v>0.2628244139499365</v>
      </c>
      <c r="AL1116" s="23">
        <f t="shared" si="590"/>
        <v>52.628244139499365</v>
      </c>
      <c r="AM1116" s="34">
        <v>4</v>
      </c>
      <c r="AN1116" s="34">
        <v>4</v>
      </c>
      <c r="AO1116" s="34">
        <v>4</v>
      </c>
      <c r="AP1116" s="34">
        <v>4</v>
      </c>
      <c r="AQ1116" s="34">
        <v>3</v>
      </c>
      <c r="AR1116" s="34">
        <v>4</v>
      </c>
      <c r="AS1116" s="6">
        <f t="shared" si="577"/>
        <v>23</v>
      </c>
      <c r="AT1116" s="6">
        <f t="shared" si="578"/>
        <v>0.62983474426353547</v>
      </c>
      <c r="AU1116" s="6">
        <f t="shared" si="579"/>
        <v>0.56903253960790645</v>
      </c>
      <c r="AV1116" s="6">
        <f t="shared" si="580"/>
        <v>0.2970787949802603</v>
      </c>
      <c r="AW1116" s="6">
        <f t="shared" si="581"/>
        <v>-0.2620324046144914</v>
      </c>
      <c r="AX1116" s="6">
        <f t="shared" si="582"/>
        <v>-0.81754681637338489</v>
      </c>
      <c r="AY1116" s="6">
        <f t="shared" si="583"/>
        <v>0.25555636805068033</v>
      </c>
      <c r="AZ1116" s="6"/>
      <c r="BA1116" s="6"/>
      <c r="BB1116" s="24">
        <f t="shared" si="584"/>
        <v>0.11198720431908438</v>
      </c>
      <c r="BC1116" s="24">
        <f t="shared" si="591"/>
        <v>51.119872043190846</v>
      </c>
      <c r="BD1116" s="20">
        <f t="shared" si="585"/>
        <v>-2.0713728998425491</v>
      </c>
      <c r="BE1116" s="8">
        <f t="shared" si="575"/>
        <v>-0.51784322496063728</v>
      </c>
      <c r="BF1116" s="20">
        <f t="shared" si="576"/>
        <v>44.821567750393626</v>
      </c>
    </row>
    <row r="1117" spans="1:58" customFormat="1">
      <c r="A1117" s="34">
        <v>56974</v>
      </c>
      <c r="B1117" s="35">
        <v>43675.854166666664</v>
      </c>
      <c r="C1117" s="76" t="s">
        <v>6</v>
      </c>
      <c r="D1117" s="34">
        <v>0.95</v>
      </c>
      <c r="E1117" s="1">
        <f t="shared" si="561"/>
        <v>0.95</v>
      </c>
      <c r="F1117" s="34">
        <v>4</v>
      </c>
      <c r="G1117" s="1">
        <f t="shared" si="563"/>
        <v>4</v>
      </c>
      <c r="H1117" s="34">
        <v>0</v>
      </c>
      <c r="I1117" s="1">
        <f t="shared" si="564"/>
        <v>0</v>
      </c>
      <c r="J1117" s="30">
        <f t="shared" si="565"/>
        <v>-1.4102948054372675</v>
      </c>
      <c r="K1117" s="30">
        <f t="shared" si="566"/>
        <v>-0.86077080333389422</v>
      </c>
      <c r="L1117" s="30">
        <f t="shared" si="567"/>
        <v>0.44251619257664032</v>
      </c>
      <c r="M1117" s="30">
        <f t="shared" si="568"/>
        <v>-0.99204019468001348</v>
      </c>
      <c r="N1117" s="1"/>
      <c r="O1117" s="1"/>
      <c r="P1117" s="21">
        <f t="shared" si="569"/>
        <v>-0.47009826847908914</v>
      </c>
      <c r="Q1117" s="21">
        <f t="shared" si="570"/>
        <v>45.299017315209106</v>
      </c>
      <c r="R1117" s="34">
        <v>3</v>
      </c>
      <c r="S1117" s="34">
        <v>4</v>
      </c>
      <c r="T1117" s="34">
        <v>17</v>
      </c>
      <c r="U1117" s="34">
        <v>4</v>
      </c>
      <c r="V1117" s="34">
        <v>4</v>
      </c>
      <c r="W1117" s="34">
        <v>2</v>
      </c>
      <c r="X1117" s="28">
        <f t="shared" si="571"/>
        <v>5</v>
      </c>
      <c r="Y1117" s="22">
        <f t="shared" si="572"/>
        <v>27.689</v>
      </c>
      <c r="Z1117" s="3"/>
      <c r="AA1117" s="22">
        <f t="shared" si="573"/>
        <v>3.5402089554195715E-2</v>
      </c>
      <c r="AB1117" s="22">
        <f t="shared" si="574"/>
        <v>50.354020895541957</v>
      </c>
      <c r="AC1117" s="34">
        <v>0</v>
      </c>
      <c r="AD1117" s="34">
        <v>0</v>
      </c>
      <c r="AE1117" s="34">
        <f t="shared" si="586"/>
        <v>0</v>
      </c>
      <c r="AF1117" s="5">
        <f t="shared" si="587"/>
        <v>-2.2491811545366542</v>
      </c>
      <c r="AG1117" s="5">
        <v>83</v>
      </c>
      <c r="AH1117" s="5">
        <f t="shared" si="592"/>
        <v>217</v>
      </c>
      <c r="AI1117" s="5">
        <f t="shared" si="588"/>
        <v>7.4638269109891353E-2</v>
      </c>
      <c r="AJ1117" s="5"/>
      <c r="AK1117" s="23">
        <f t="shared" si="589"/>
        <v>-1.0872714427133814</v>
      </c>
      <c r="AL1117" s="23">
        <f t="shared" si="590"/>
        <v>39.127285572866185</v>
      </c>
      <c r="AM1117" s="34">
        <v>4</v>
      </c>
      <c r="AN1117" s="34">
        <v>4</v>
      </c>
      <c r="AO1117" s="34">
        <v>4</v>
      </c>
      <c r="AP1117" s="34">
        <v>4</v>
      </c>
      <c r="AQ1117" s="34">
        <v>3</v>
      </c>
      <c r="AR1117" s="34">
        <v>4</v>
      </c>
      <c r="AS1117" s="6">
        <f t="shared" si="577"/>
        <v>23</v>
      </c>
      <c r="AT1117" s="6">
        <f t="shared" si="578"/>
        <v>0.62983474426353547</v>
      </c>
      <c r="AU1117" s="6">
        <f t="shared" si="579"/>
        <v>0.56903253960790645</v>
      </c>
      <c r="AV1117" s="6">
        <f t="shared" si="580"/>
        <v>0.2970787949802603</v>
      </c>
      <c r="AW1117" s="6">
        <f t="shared" si="581"/>
        <v>-0.2620324046144914</v>
      </c>
      <c r="AX1117" s="6">
        <f t="shared" si="582"/>
        <v>-0.81754681637338489</v>
      </c>
      <c r="AY1117" s="6">
        <f t="shared" si="583"/>
        <v>0.25555636805068033</v>
      </c>
      <c r="AZ1117" s="6"/>
      <c r="BA1117" s="6"/>
      <c r="BB1117" s="24">
        <f t="shared" si="584"/>
        <v>0.11198720431908438</v>
      </c>
      <c r="BC1117" s="24">
        <f t="shared" si="591"/>
        <v>51.119872043190846</v>
      </c>
      <c r="BD1117" s="20">
        <f t="shared" si="585"/>
        <v>-1.4099804173191903</v>
      </c>
      <c r="BE1117" s="8">
        <f t="shared" si="575"/>
        <v>-0.35249510432979758</v>
      </c>
      <c r="BF1117" s="20">
        <f t="shared" si="576"/>
        <v>46.475048956702025</v>
      </c>
    </row>
    <row r="1118" spans="1:58" customFormat="1">
      <c r="A1118" s="34">
        <v>56974</v>
      </c>
      <c r="B1118" s="35">
        <v>43676.4375</v>
      </c>
      <c r="C1118" s="76" t="s">
        <v>12</v>
      </c>
      <c r="D1118" s="37">
        <v>1.75</v>
      </c>
      <c r="E1118" s="1">
        <f t="shared" si="561"/>
        <v>1.75</v>
      </c>
      <c r="F1118" s="34">
        <v>0</v>
      </c>
      <c r="G1118" s="34">
        <f t="shared" si="563"/>
        <v>0</v>
      </c>
      <c r="H1118" s="34">
        <v>0</v>
      </c>
      <c r="I1118" s="1">
        <f t="shared" si="564"/>
        <v>0</v>
      </c>
      <c r="J1118" s="30">
        <f t="shared" si="565"/>
        <v>-4.962680524097034</v>
      </c>
      <c r="K1118" s="30">
        <f t="shared" si="566"/>
        <v>-0.20202203577412775</v>
      </c>
      <c r="L1118" s="30">
        <f t="shared" si="567"/>
        <v>-3.7686182936428927</v>
      </c>
      <c r="M1118" s="30">
        <f t="shared" si="568"/>
        <v>-0.99204019468001348</v>
      </c>
      <c r="N1118" s="1"/>
      <c r="O1118" s="1"/>
      <c r="P1118" s="21">
        <f t="shared" si="569"/>
        <v>-1.654226841365678</v>
      </c>
      <c r="Q1118" s="21">
        <f t="shared" si="570"/>
        <v>33.457731586343222</v>
      </c>
      <c r="R1118" s="37">
        <v>3</v>
      </c>
      <c r="S1118" s="37">
        <v>3</v>
      </c>
      <c r="T1118" s="34">
        <v>8</v>
      </c>
      <c r="U1118" s="34">
        <v>2</v>
      </c>
      <c r="V1118" s="34">
        <v>2</v>
      </c>
      <c r="W1118" s="34">
        <v>1</v>
      </c>
      <c r="X1118" s="28">
        <f t="shared" si="571"/>
        <v>6</v>
      </c>
      <c r="Y1118" s="22">
        <f t="shared" si="572"/>
        <v>14.572000000000001</v>
      </c>
      <c r="Z1118" s="3"/>
      <c r="AA1118" s="22">
        <f t="shared" si="573"/>
        <v>-1.661924518892129</v>
      </c>
      <c r="AB1118" s="22">
        <f t="shared" si="574"/>
        <v>33.38075481107871</v>
      </c>
      <c r="AC1118" s="34">
        <v>0</v>
      </c>
      <c r="AD1118" s="34">
        <v>0</v>
      </c>
      <c r="AE1118" s="34">
        <f t="shared" si="586"/>
        <v>0</v>
      </c>
      <c r="AF1118" s="5">
        <f t="shared" si="587"/>
        <v>-2.2491811545366542</v>
      </c>
      <c r="AG1118" s="5">
        <v>83</v>
      </c>
      <c r="AH1118" s="5">
        <f t="shared" si="592"/>
        <v>217</v>
      </c>
      <c r="AI1118" s="5">
        <f t="shared" si="588"/>
        <v>7.4638269109891353E-2</v>
      </c>
      <c r="AJ1118" s="5"/>
      <c r="AK1118" s="23">
        <f t="shared" si="589"/>
        <v>-1.0872714427133814</v>
      </c>
      <c r="AL1118" s="23">
        <f t="shared" si="590"/>
        <v>39.127285572866185</v>
      </c>
      <c r="AM1118" s="37">
        <v>3</v>
      </c>
      <c r="AN1118" s="37">
        <v>4</v>
      </c>
      <c r="AO1118" s="37">
        <v>4</v>
      </c>
      <c r="AP1118" s="37">
        <v>3</v>
      </c>
      <c r="AQ1118" s="37">
        <v>3</v>
      </c>
      <c r="AR1118" s="34">
        <v>2</v>
      </c>
      <c r="AS1118" s="6">
        <f t="shared" si="577"/>
        <v>19</v>
      </c>
      <c r="AT1118" s="6">
        <f t="shared" si="578"/>
        <v>-0.51789915767352035</v>
      </c>
      <c r="AU1118" s="6">
        <f t="shared" si="579"/>
        <v>0.56903253960790645</v>
      </c>
      <c r="AV1118" s="6">
        <f t="shared" si="580"/>
        <v>0.2970787949802603</v>
      </c>
      <c r="AW1118" s="6">
        <f t="shared" si="581"/>
        <v>-1.2620324046144913</v>
      </c>
      <c r="AX1118" s="6">
        <f t="shared" si="582"/>
        <v>-0.81754681637338489</v>
      </c>
      <c r="AY1118" s="6">
        <f t="shared" si="583"/>
        <v>-2.1527936117667354</v>
      </c>
      <c r="AZ1118" s="6"/>
      <c r="BA1118" s="6"/>
      <c r="BB1118" s="24">
        <f t="shared" si="584"/>
        <v>-0.64736010930666088</v>
      </c>
      <c r="BC1118" s="24">
        <f t="shared" si="591"/>
        <v>43.526398906933395</v>
      </c>
      <c r="BD1118" s="20">
        <f t="shared" si="585"/>
        <v>-5.0507829122778496</v>
      </c>
      <c r="BE1118" s="8">
        <f t="shared" si="575"/>
        <v>-1.2626957280694624</v>
      </c>
      <c r="BF1118" s="20">
        <f t="shared" si="576"/>
        <v>37.373042719305374</v>
      </c>
    </row>
    <row r="1119" spans="1:58" customFormat="1">
      <c r="A1119" s="34">
        <v>56974</v>
      </c>
      <c r="B1119" s="35">
        <v>43676.566666666666</v>
      </c>
      <c r="C1119" s="76" t="s">
        <v>4</v>
      </c>
      <c r="D1119" s="34">
        <v>0.95</v>
      </c>
      <c r="E1119" s="1">
        <f t="shared" si="561"/>
        <v>0.95</v>
      </c>
      <c r="F1119" s="34">
        <v>4</v>
      </c>
      <c r="G1119" s="1">
        <f t="shared" si="563"/>
        <v>4</v>
      </c>
      <c r="H1119" s="34">
        <v>0</v>
      </c>
      <c r="I1119" s="1">
        <f t="shared" si="564"/>
        <v>0</v>
      </c>
      <c r="J1119" s="30">
        <f t="shared" si="565"/>
        <v>-1.4102948054372675</v>
      </c>
      <c r="K1119" s="30">
        <f t="shared" si="566"/>
        <v>-0.86077080333389422</v>
      </c>
      <c r="L1119" s="30">
        <f t="shared" si="567"/>
        <v>0.44251619257664032</v>
      </c>
      <c r="M1119" s="30">
        <f t="shared" si="568"/>
        <v>-0.99204019468001348</v>
      </c>
      <c r="N1119" s="1"/>
      <c r="O1119" s="1"/>
      <c r="P1119" s="21">
        <f t="shared" si="569"/>
        <v>-0.47009826847908914</v>
      </c>
      <c r="Q1119" s="21">
        <f t="shared" si="570"/>
        <v>45.299017315209106</v>
      </c>
      <c r="R1119" s="34">
        <v>3</v>
      </c>
      <c r="S1119" s="34">
        <v>3</v>
      </c>
      <c r="T1119" s="34">
        <v>17</v>
      </c>
      <c r="U1119" s="34">
        <v>5</v>
      </c>
      <c r="V1119" s="34">
        <v>5</v>
      </c>
      <c r="W1119" s="34">
        <v>2</v>
      </c>
      <c r="X1119" s="28">
        <f t="shared" si="571"/>
        <v>5</v>
      </c>
      <c r="Y1119" s="22">
        <f t="shared" si="572"/>
        <v>29.12</v>
      </c>
      <c r="Z1119" s="3"/>
      <c r="AA1119" s="22">
        <f t="shared" si="573"/>
        <v>0.22057205042075761</v>
      </c>
      <c r="AB1119" s="22">
        <f t="shared" si="574"/>
        <v>52.205720504207576</v>
      </c>
      <c r="AC1119" s="34">
        <v>0</v>
      </c>
      <c r="AD1119" s="34">
        <v>0</v>
      </c>
      <c r="AE1119" s="34">
        <f t="shared" si="586"/>
        <v>0</v>
      </c>
      <c r="AF1119" s="5">
        <f t="shared" si="587"/>
        <v>-2.2491811545366542</v>
      </c>
      <c r="AG1119" s="5">
        <v>83</v>
      </c>
      <c r="AH1119" s="5">
        <f t="shared" si="592"/>
        <v>217</v>
      </c>
      <c r="AI1119" s="5">
        <f t="shared" si="588"/>
        <v>7.4638269109891353E-2</v>
      </c>
      <c r="AJ1119" s="17"/>
      <c r="AK1119" s="23">
        <f t="shared" si="589"/>
        <v>-1.0872714427133814</v>
      </c>
      <c r="AL1119" s="23">
        <f t="shared" si="590"/>
        <v>39.127285572866185</v>
      </c>
      <c r="AM1119" s="37">
        <v>3</v>
      </c>
      <c r="AN1119" s="37">
        <v>4</v>
      </c>
      <c r="AO1119" s="37">
        <v>4</v>
      </c>
      <c r="AP1119" s="37">
        <v>3</v>
      </c>
      <c r="AQ1119" s="37">
        <v>3</v>
      </c>
      <c r="AR1119" s="34">
        <v>2</v>
      </c>
      <c r="AS1119" s="6">
        <f t="shared" si="577"/>
        <v>19</v>
      </c>
      <c r="AT1119" s="6">
        <f t="shared" si="578"/>
        <v>-0.51789915767352035</v>
      </c>
      <c r="AU1119" s="6">
        <f t="shared" si="579"/>
        <v>0.56903253960790645</v>
      </c>
      <c r="AV1119" s="6">
        <f t="shared" si="580"/>
        <v>0.2970787949802603</v>
      </c>
      <c r="AW1119" s="6">
        <f t="shared" si="581"/>
        <v>-1.2620324046144913</v>
      </c>
      <c r="AX1119" s="6">
        <f t="shared" si="582"/>
        <v>-0.81754681637338489</v>
      </c>
      <c r="AY1119" s="6">
        <f t="shared" si="583"/>
        <v>-2.1527936117667354</v>
      </c>
      <c r="AZ1119" s="6"/>
      <c r="BA1119" s="6"/>
      <c r="BB1119" s="24">
        <f t="shared" si="584"/>
        <v>-0.64736010930666088</v>
      </c>
      <c r="BC1119" s="24">
        <f t="shared" si="591"/>
        <v>43.526398906933395</v>
      </c>
      <c r="BD1119" s="20">
        <f t="shared" si="585"/>
        <v>-1.9841577700783737</v>
      </c>
      <c r="BE1119" s="8">
        <f t="shared" si="575"/>
        <v>-0.49603944251959342</v>
      </c>
      <c r="BF1119" s="20">
        <f t="shared" si="576"/>
        <v>45.039605574804064</v>
      </c>
    </row>
    <row r="1120" spans="1:58" customFormat="1">
      <c r="A1120" s="34">
        <v>56974</v>
      </c>
      <c r="B1120" s="35">
        <v>43676.785416666666</v>
      </c>
      <c r="C1120" s="76" t="s">
        <v>5</v>
      </c>
      <c r="D1120" s="34">
        <v>1.5</v>
      </c>
      <c r="E1120" s="1">
        <f t="shared" si="561"/>
        <v>1.5</v>
      </c>
      <c r="F1120" s="34">
        <v>4</v>
      </c>
      <c r="G1120" s="1">
        <f t="shared" si="563"/>
        <v>4</v>
      </c>
      <c r="H1120" s="34">
        <v>0</v>
      </c>
      <c r="I1120" s="1">
        <f t="shared" si="564"/>
        <v>0</v>
      </c>
      <c r="J1120" s="30">
        <f t="shared" si="565"/>
        <v>-0.95740502773992797</v>
      </c>
      <c r="K1120" s="30">
        <f t="shared" si="566"/>
        <v>-0.40788102563655476</v>
      </c>
      <c r="L1120" s="30">
        <f t="shared" si="567"/>
        <v>0.44251619257664032</v>
      </c>
      <c r="M1120" s="30">
        <f t="shared" si="568"/>
        <v>-0.99204019468001348</v>
      </c>
      <c r="N1120" s="1"/>
      <c r="O1120" s="1"/>
      <c r="P1120" s="21">
        <f t="shared" si="569"/>
        <v>-0.31913500924664268</v>
      </c>
      <c r="Q1120" s="21">
        <f t="shared" si="570"/>
        <v>46.808649907533571</v>
      </c>
      <c r="R1120" s="34">
        <v>4</v>
      </c>
      <c r="S1120" s="34">
        <v>2</v>
      </c>
      <c r="T1120" s="34">
        <v>17</v>
      </c>
      <c r="U1120" s="34">
        <v>4</v>
      </c>
      <c r="V1120" s="34">
        <v>4</v>
      </c>
      <c r="W1120" s="34">
        <v>2</v>
      </c>
      <c r="X1120" s="28">
        <f t="shared" si="571"/>
        <v>5</v>
      </c>
      <c r="Y1120" s="22">
        <f t="shared" si="572"/>
        <v>27.428999999999998</v>
      </c>
      <c r="Z1120" s="3"/>
      <c r="AA1120" s="22">
        <f t="shared" si="573"/>
        <v>1.7583510319690548E-3</v>
      </c>
      <c r="AB1120" s="22">
        <f t="shared" si="574"/>
        <v>50.017583510319689</v>
      </c>
      <c r="AC1120" s="34">
        <v>0</v>
      </c>
      <c r="AD1120" s="34">
        <v>0</v>
      </c>
      <c r="AE1120" s="34">
        <f t="shared" si="586"/>
        <v>0</v>
      </c>
      <c r="AF1120" s="5">
        <f t="shared" si="587"/>
        <v>-2.2491811545366542</v>
      </c>
      <c r="AG1120" s="5">
        <v>83</v>
      </c>
      <c r="AH1120" s="5">
        <f t="shared" si="592"/>
        <v>217</v>
      </c>
      <c r="AI1120" s="5">
        <f t="shared" si="588"/>
        <v>7.4638269109891353E-2</v>
      </c>
      <c r="AJ1120" s="17"/>
      <c r="AK1120" s="23">
        <f t="shared" si="589"/>
        <v>-1.0872714427133814</v>
      </c>
      <c r="AL1120" s="23">
        <f t="shared" si="590"/>
        <v>39.127285572866185</v>
      </c>
      <c r="AM1120" s="37">
        <v>3</v>
      </c>
      <c r="AN1120" s="37">
        <v>4</v>
      </c>
      <c r="AO1120" s="37">
        <v>4</v>
      </c>
      <c r="AP1120" s="37">
        <v>3</v>
      </c>
      <c r="AQ1120" s="37">
        <v>3</v>
      </c>
      <c r="AR1120" s="34">
        <v>2</v>
      </c>
      <c r="AS1120" s="6">
        <f t="shared" si="577"/>
        <v>19</v>
      </c>
      <c r="AT1120" s="6">
        <f t="shared" si="578"/>
        <v>-0.51789915767352035</v>
      </c>
      <c r="AU1120" s="6">
        <f t="shared" si="579"/>
        <v>0.56903253960790645</v>
      </c>
      <c r="AV1120" s="6">
        <f t="shared" si="580"/>
        <v>0.2970787949802603</v>
      </c>
      <c r="AW1120" s="6">
        <f t="shared" si="581"/>
        <v>-1.2620324046144913</v>
      </c>
      <c r="AX1120" s="6">
        <f t="shared" si="582"/>
        <v>-0.81754681637338489</v>
      </c>
      <c r="AY1120" s="6">
        <f t="shared" si="583"/>
        <v>-2.1527936117667354</v>
      </c>
      <c r="AZ1120" s="6"/>
      <c r="BA1120" s="6"/>
      <c r="BB1120" s="24">
        <f t="shared" si="584"/>
        <v>-0.64736010930666088</v>
      </c>
      <c r="BC1120" s="24">
        <f t="shared" si="591"/>
        <v>43.526398906933395</v>
      </c>
      <c r="BD1120" s="20">
        <f t="shared" si="585"/>
        <v>-2.0520082102347161</v>
      </c>
      <c r="BE1120" s="8">
        <f t="shared" si="575"/>
        <v>-0.51300205255867903</v>
      </c>
      <c r="BF1120" s="20">
        <f t="shared" si="576"/>
        <v>44.869979474413213</v>
      </c>
    </row>
    <row r="1121" spans="1:58" s="9" customFormat="1" ht="15.75" thickBot="1">
      <c r="A1121" s="60">
        <v>56974</v>
      </c>
      <c r="B1121" s="72">
        <v>43676.854166666664</v>
      </c>
      <c r="C1121" s="73" t="s">
        <v>6</v>
      </c>
      <c r="D1121" s="59">
        <v>1.75</v>
      </c>
      <c r="E1121" s="10">
        <f t="shared" si="561"/>
        <v>1.75</v>
      </c>
      <c r="F1121" s="59">
        <v>2</v>
      </c>
      <c r="G1121" s="10">
        <f t="shared" si="563"/>
        <v>2</v>
      </c>
      <c r="H1121" s="59">
        <v>1</v>
      </c>
      <c r="I1121" s="10">
        <f t="shared" si="564"/>
        <v>1</v>
      </c>
      <c r="J1121" s="39">
        <f t="shared" si="565"/>
        <v>-2.3527799976583221</v>
      </c>
      <c r="K1121" s="39">
        <f t="shared" si="566"/>
        <v>-0.20202203577412775</v>
      </c>
      <c r="L1121" s="39">
        <f t="shared" si="567"/>
        <v>-1.6630510505331262</v>
      </c>
      <c r="M1121" s="39">
        <f t="shared" si="568"/>
        <v>-0.48770691135106803</v>
      </c>
      <c r="N1121" s="10"/>
      <c r="O1121" s="10"/>
      <c r="P1121" s="26">
        <f t="shared" si="569"/>
        <v>-0.78425999921944067</v>
      </c>
      <c r="Q1121" s="26">
        <f t="shared" si="570"/>
        <v>42.157400007805592</v>
      </c>
      <c r="R1121" s="59">
        <v>3</v>
      </c>
      <c r="S1121" s="59">
        <v>3</v>
      </c>
      <c r="T1121" s="60">
        <v>8</v>
      </c>
      <c r="U1121" s="60">
        <v>2</v>
      </c>
      <c r="V1121" s="60">
        <v>2</v>
      </c>
      <c r="W1121" s="60">
        <v>1</v>
      </c>
      <c r="X1121" s="40">
        <f t="shared" si="571"/>
        <v>6</v>
      </c>
      <c r="Y1121" s="41">
        <f t="shared" si="572"/>
        <v>14.572000000000001</v>
      </c>
      <c r="Z1121" s="11"/>
      <c r="AA1121" s="41">
        <f t="shared" si="573"/>
        <v>-1.661924518892129</v>
      </c>
      <c r="AB1121" s="41">
        <f t="shared" si="574"/>
        <v>33.38075481107871</v>
      </c>
      <c r="AC1121" s="60">
        <v>0</v>
      </c>
      <c r="AD1121" s="60">
        <v>0</v>
      </c>
      <c r="AE1121" s="34">
        <f t="shared" si="586"/>
        <v>0</v>
      </c>
      <c r="AF1121" s="5">
        <f t="shared" si="587"/>
        <v>-2.2491811545366542</v>
      </c>
      <c r="AG1121" s="5">
        <v>83</v>
      </c>
      <c r="AH1121" s="5">
        <f t="shared" si="592"/>
        <v>217</v>
      </c>
      <c r="AI1121" s="5">
        <f t="shared" si="588"/>
        <v>7.4638269109891353E-2</v>
      </c>
      <c r="AJ1121" s="12"/>
      <c r="AK1121" s="23">
        <f t="shared" si="589"/>
        <v>-1.0872714427133814</v>
      </c>
      <c r="AL1121" s="23">
        <f t="shared" si="590"/>
        <v>39.127285572866185</v>
      </c>
      <c r="AM1121" s="59">
        <v>3</v>
      </c>
      <c r="AN1121" s="59">
        <v>4</v>
      </c>
      <c r="AO1121" s="59">
        <v>4</v>
      </c>
      <c r="AP1121" s="59">
        <v>3</v>
      </c>
      <c r="AQ1121" s="59">
        <v>3</v>
      </c>
      <c r="AR1121" s="60">
        <v>2</v>
      </c>
      <c r="AS1121" s="13">
        <f t="shared" si="577"/>
        <v>19</v>
      </c>
      <c r="AT1121" s="13">
        <f t="shared" si="578"/>
        <v>-0.51789915767352035</v>
      </c>
      <c r="AU1121" s="13">
        <f t="shared" si="579"/>
        <v>0.56903253960790645</v>
      </c>
      <c r="AV1121" s="13">
        <f t="shared" si="580"/>
        <v>0.2970787949802603</v>
      </c>
      <c r="AW1121" s="13">
        <f t="shared" si="581"/>
        <v>-1.2620324046144913</v>
      </c>
      <c r="AX1121" s="13">
        <f t="shared" si="582"/>
        <v>-0.81754681637338489</v>
      </c>
      <c r="AY1121" s="13">
        <f t="shared" si="583"/>
        <v>-2.1527936117667354</v>
      </c>
      <c r="AZ1121" s="13"/>
      <c r="BA1121" s="13"/>
      <c r="BB1121" s="43">
        <f t="shared" si="584"/>
        <v>-0.64736010930666088</v>
      </c>
      <c r="BC1121" s="43">
        <f t="shared" si="591"/>
        <v>43.526398906933395</v>
      </c>
      <c r="BD1121" s="45">
        <f t="shared" si="585"/>
        <v>-4.1808160701316117</v>
      </c>
      <c r="BE1121" s="44">
        <f t="shared" si="575"/>
        <v>-1.0452040175329029</v>
      </c>
      <c r="BF1121" s="45">
        <f t="shared" si="576"/>
        <v>39.547959824670968</v>
      </c>
    </row>
    <row r="1122" spans="1:58" customFormat="1">
      <c r="A1122" s="34">
        <v>56975</v>
      </c>
      <c r="B1122" s="35">
        <v>43670.4375</v>
      </c>
      <c r="C1122" s="76" t="s">
        <v>3</v>
      </c>
      <c r="D1122" s="34">
        <v>3.5</v>
      </c>
      <c r="E1122" s="1">
        <f t="shared" si="561"/>
        <v>3.5</v>
      </c>
      <c r="F1122" s="34">
        <v>2</v>
      </c>
      <c r="G1122" s="1">
        <f t="shared" si="563"/>
        <v>2</v>
      </c>
      <c r="H1122" s="34">
        <v>0</v>
      </c>
      <c r="I1122" s="1">
        <f t="shared" si="564"/>
        <v>0</v>
      </c>
      <c r="J1122" s="30">
        <f t="shared" si="565"/>
        <v>-1.4161003519502784</v>
      </c>
      <c r="K1122" s="30">
        <f t="shared" si="566"/>
        <v>1.2389908932628613</v>
      </c>
      <c r="L1122" s="30">
        <f t="shared" si="567"/>
        <v>-1.6630510505331262</v>
      </c>
      <c r="M1122" s="30">
        <f t="shared" si="568"/>
        <v>-0.99204019468001348</v>
      </c>
      <c r="N1122" s="1"/>
      <c r="O1122" s="1"/>
      <c r="P1122" s="21">
        <f t="shared" si="569"/>
        <v>-0.47203345065009278</v>
      </c>
      <c r="Q1122" s="21">
        <f t="shared" si="570"/>
        <v>45.279665493499074</v>
      </c>
      <c r="R1122" s="34">
        <v>2</v>
      </c>
      <c r="S1122" s="34">
        <v>5</v>
      </c>
      <c r="T1122" s="34">
        <v>18</v>
      </c>
      <c r="U1122" s="34">
        <v>4</v>
      </c>
      <c r="V1122" s="34">
        <v>5</v>
      </c>
      <c r="W1122" s="34">
        <v>1</v>
      </c>
      <c r="X1122" s="28">
        <f t="shared" si="571"/>
        <v>6</v>
      </c>
      <c r="Y1122" s="22">
        <f t="shared" si="572"/>
        <v>29.321999999999999</v>
      </c>
      <c r="Z1122" s="3"/>
      <c r="AA1122" s="22">
        <f t="shared" si="573"/>
        <v>0.246710647272641</v>
      </c>
      <c r="AB1122" s="22">
        <f t="shared" si="574"/>
        <v>52.467106472726407</v>
      </c>
      <c r="AC1122" s="34">
        <v>5</v>
      </c>
      <c r="AD1122" s="34">
        <v>5</v>
      </c>
      <c r="AE1122" s="34">
        <f t="shared" si="586"/>
        <v>10</v>
      </c>
      <c r="AF1122" s="5">
        <f t="shared" si="587"/>
        <v>1.1260584871216406</v>
      </c>
      <c r="AG1122" s="5">
        <v>65</v>
      </c>
      <c r="AH1122" s="5">
        <f>300-AG1122</f>
        <v>235</v>
      </c>
      <c r="AI1122" s="5">
        <f t="shared" si="588"/>
        <v>0.40821940090253006</v>
      </c>
      <c r="AJ1122" s="5"/>
      <c r="AK1122" s="23">
        <f t="shared" si="589"/>
        <v>0.76713894401208527</v>
      </c>
      <c r="AL1122" s="23">
        <f t="shared" si="590"/>
        <v>57.671389440120855</v>
      </c>
      <c r="AM1122">
        <v>5</v>
      </c>
      <c r="AN1122">
        <v>5</v>
      </c>
      <c r="AO1122">
        <v>1</v>
      </c>
      <c r="AP1122">
        <v>4</v>
      </c>
      <c r="AQ1122">
        <v>3</v>
      </c>
      <c r="AR1122" s="31">
        <v>3</v>
      </c>
      <c r="AS1122" s="6">
        <f t="shared" si="577"/>
        <v>21</v>
      </c>
      <c r="AT1122" s="6">
        <f t="shared" si="578"/>
        <v>1.7775686462005913</v>
      </c>
      <c r="AU1122" s="6">
        <f t="shared" si="579"/>
        <v>1.6649470603342449</v>
      </c>
      <c r="AV1122" s="6">
        <f t="shared" si="580"/>
        <v>-3.0821924979202011</v>
      </c>
      <c r="AW1122" s="6">
        <f t="shared" si="581"/>
        <v>-0.2620324046144914</v>
      </c>
      <c r="AX1122" s="6">
        <f t="shared" si="582"/>
        <v>-0.81754681637338489</v>
      </c>
      <c r="AY1122" s="6">
        <f t="shared" si="583"/>
        <v>-0.94861862185802748</v>
      </c>
      <c r="AZ1122" s="6"/>
      <c r="BA1122" s="6"/>
      <c r="BB1122" s="24">
        <f t="shared" si="584"/>
        <v>-0.27797910570521145</v>
      </c>
      <c r="BC1122" s="24">
        <f t="shared" si="591"/>
        <v>47.220208942947885</v>
      </c>
      <c r="BD1122" s="20">
        <f t="shared" si="585"/>
        <v>0.26383703492942201</v>
      </c>
      <c r="BE1122" s="8">
        <f t="shared" si="575"/>
        <v>6.5959258732355502E-2</v>
      </c>
      <c r="BF1122" s="20">
        <f t="shared" si="576"/>
        <v>50.659592587323559</v>
      </c>
    </row>
    <row r="1123" spans="1:58" customFormat="1">
      <c r="A1123" s="34">
        <v>56975</v>
      </c>
      <c r="B1123" s="35">
        <v>43670.577777777777</v>
      </c>
      <c r="C1123" s="76" t="s">
        <v>4</v>
      </c>
      <c r="D1123" s="34">
        <v>3.5</v>
      </c>
      <c r="E1123" s="1">
        <f t="shared" si="561"/>
        <v>3.5</v>
      </c>
      <c r="F1123" s="34">
        <v>4</v>
      </c>
      <c r="G1123" s="1">
        <f t="shared" si="563"/>
        <v>4</v>
      </c>
      <c r="H1123" s="34">
        <v>0</v>
      </c>
      <c r="I1123" s="1">
        <f t="shared" si="564"/>
        <v>0</v>
      </c>
      <c r="J1123" s="30">
        <f t="shared" si="565"/>
        <v>0.68946689115948812</v>
      </c>
      <c r="K1123" s="30">
        <f t="shared" si="566"/>
        <v>1.2389908932628613</v>
      </c>
      <c r="L1123" s="30">
        <f t="shared" si="567"/>
        <v>0.44251619257664032</v>
      </c>
      <c r="M1123" s="30">
        <f t="shared" si="568"/>
        <v>-0.99204019468001348</v>
      </c>
      <c r="N1123" s="1"/>
      <c r="O1123" s="1"/>
      <c r="P1123" s="21">
        <f t="shared" si="569"/>
        <v>0.22982229705316271</v>
      </c>
      <c r="Q1123" s="21">
        <f t="shared" si="570"/>
        <v>52.298222970531626</v>
      </c>
      <c r="R1123" s="34">
        <v>2</v>
      </c>
      <c r="S1123" s="34">
        <v>3</v>
      </c>
      <c r="T1123" s="34">
        <v>16</v>
      </c>
      <c r="U1123" s="34">
        <v>2</v>
      </c>
      <c r="V1123" s="34">
        <v>3</v>
      </c>
      <c r="W1123" s="34">
        <v>2</v>
      </c>
      <c r="X1123" s="28">
        <f t="shared" si="571"/>
        <v>5</v>
      </c>
      <c r="Y1123" s="22">
        <f t="shared" si="572"/>
        <v>23.014999999999997</v>
      </c>
      <c r="Z1123" s="3"/>
      <c r="AA1123" s="22">
        <f t="shared" si="573"/>
        <v>-0.56940880987998344</v>
      </c>
      <c r="AB1123" s="22">
        <f t="shared" si="574"/>
        <v>44.305911901200162</v>
      </c>
      <c r="AC1123" s="34">
        <v>5</v>
      </c>
      <c r="AD1123" s="34">
        <v>5</v>
      </c>
      <c r="AE1123" s="34">
        <f t="shared" si="586"/>
        <v>10</v>
      </c>
      <c r="AF1123" s="5">
        <f t="shared" si="587"/>
        <v>1.1260584871216406</v>
      </c>
      <c r="AG1123" s="5">
        <v>65</v>
      </c>
      <c r="AH1123" s="5">
        <f t="shared" ref="AH1123:AH1149" si="593">300-AG1123</f>
        <v>235</v>
      </c>
      <c r="AI1123" s="5">
        <f t="shared" si="588"/>
        <v>0.40821940090253006</v>
      </c>
      <c r="AJ1123" s="5"/>
      <c r="AK1123" s="23">
        <f t="shared" si="589"/>
        <v>0.76713894401208527</v>
      </c>
      <c r="AL1123" s="23">
        <f t="shared" si="590"/>
        <v>57.671389440120855</v>
      </c>
      <c r="AM1123">
        <v>5</v>
      </c>
      <c r="AN1123">
        <v>5</v>
      </c>
      <c r="AO1123">
        <v>1</v>
      </c>
      <c r="AP1123">
        <v>4</v>
      </c>
      <c r="AQ1123">
        <v>3</v>
      </c>
      <c r="AR1123" s="31">
        <v>3</v>
      </c>
      <c r="AS1123" s="6">
        <f t="shared" si="577"/>
        <v>21</v>
      </c>
      <c r="AT1123" s="6">
        <f t="shared" si="578"/>
        <v>1.7775686462005913</v>
      </c>
      <c r="AU1123" s="6">
        <f t="shared" si="579"/>
        <v>1.6649470603342449</v>
      </c>
      <c r="AV1123" s="6">
        <f t="shared" si="580"/>
        <v>-3.0821924979202011</v>
      </c>
      <c r="AW1123" s="6">
        <f t="shared" si="581"/>
        <v>-0.2620324046144914</v>
      </c>
      <c r="AX1123" s="6">
        <f t="shared" si="582"/>
        <v>-0.81754681637338489</v>
      </c>
      <c r="AY1123" s="6">
        <f t="shared" si="583"/>
        <v>-0.94861862185802748</v>
      </c>
      <c r="AZ1123" s="6"/>
      <c r="BA1123" s="6"/>
      <c r="BB1123" s="24">
        <f t="shared" si="584"/>
        <v>-0.27797910570521145</v>
      </c>
      <c r="BC1123" s="24">
        <f t="shared" si="591"/>
        <v>47.220208942947885</v>
      </c>
      <c r="BD1123" s="20">
        <f t="shared" si="585"/>
        <v>0.14957332548005309</v>
      </c>
      <c r="BE1123" s="8">
        <f t="shared" si="575"/>
        <v>3.7393331370013272E-2</v>
      </c>
      <c r="BF1123" s="20">
        <f t="shared" si="576"/>
        <v>50.373933313700135</v>
      </c>
    </row>
    <row r="1124" spans="1:58" customFormat="1">
      <c r="A1124" s="34">
        <v>56975</v>
      </c>
      <c r="B1124" s="35">
        <v>43670.786111111112</v>
      </c>
      <c r="C1124" s="76" t="s">
        <v>5</v>
      </c>
      <c r="D1124" s="34">
        <v>1.5</v>
      </c>
      <c r="E1124" s="1">
        <f t="shared" si="561"/>
        <v>1.5</v>
      </c>
      <c r="F1124" s="34">
        <v>4</v>
      </c>
      <c r="G1124" s="1">
        <f t="shared" si="563"/>
        <v>4</v>
      </c>
      <c r="H1124" s="34">
        <v>0</v>
      </c>
      <c r="I1124" s="1">
        <f t="shared" si="564"/>
        <v>0</v>
      </c>
      <c r="J1124" s="30">
        <f t="shared" si="565"/>
        <v>-0.95740502773992797</v>
      </c>
      <c r="K1124" s="30">
        <f t="shared" si="566"/>
        <v>-0.40788102563655476</v>
      </c>
      <c r="L1124" s="30">
        <f t="shared" si="567"/>
        <v>0.44251619257664032</v>
      </c>
      <c r="M1124" s="30">
        <f t="shared" si="568"/>
        <v>-0.99204019468001348</v>
      </c>
      <c r="N1124" s="1"/>
      <c r="O1124" s="1"/>
      <c r="P1124" s="21">
        <f t="shared" si="569"/>
        <v>-0.31913500924664268</v>
      </c>
      <c r="Q1124" s="21">
        <f t="shared" si="570"/>
        <v>46.808649907533571</v>
      </c>
      <c r="R1124" s="34">
        <v>3</v>
      </c>
      <c r="S1124" s="34">
        <v>5</v>
      </c>
      <c r="T1124" s="34">
        <v>17</v>
      </c>
      <c r="U1124" s="34">
        <v>3</v>
      </c>
      <c r="V1124" s="34">
        <v>4</v>
      </c>
      <c r="W1124" s="34">
        <v>1</v>
      </c>
      <c r="X1124" s="28">
        <f t="shared" si="571"/>
        <v>6</v>
      </c>
      <c r="Y1124" s="22">
        <f t="shared" si="572"/>
        <v>27.045000000000002</v>
      </c>
      <c r="Z1124" s="3"/>
      <c r="AA1124" s="22">
        <f t="shared" si="573"/>
        <v>-4.7930862785472685E-2</v>
      </c>
      <c r="AB1124" s="22">
        <f t="shared" si="574"/>
        <v>49.520691372145272</v>
      </c>
      <c r="AC1124" s="34">
        <v>5</v>
      </c>
      <c r="AD1124" s="34">
        <v>5</v>
      </c>
      <c r="AE1124" s="34">
        <f t="shared" si="586"/>
        <v>10</v>
      </c>
      <c r="AF1124" s="5">
        <f t="shared" si="587"/>
        <v>1.1260584871216406</v>
      </c>
      <c r="AG1124" s="5">
        <v>65</v>
      </c>
      <c r="AH1124" s="5">
        <f t="shared" si="593"/>
        <v>235</v>
      </c>
      <c r="AI1124" s="5">
        <f t="shared" si="588"/>
        <v>0.40821940090253006</v>
      </c>
      <c r="AJ1124" s="5"/>
      <c r="AK1124" s="23">
        <f t="shared" si="589"/>
        <v>0.76713894401208527</v>
      </c>
      <c r="AL1124" s="23">
        <f t="shared" si="590"/>
        <v>57.671389440120855</v>
      </c>
      <c r="AM1124">
        <v>5</v>
      </c>
      <c r="AN1124">
        <v>5</v>
      </c>
      <c r="AO1124">
        <v>1</v>
      </c>
      <c r="AP1124">
        <v>4</v>
      </c>
      <c r="AQ1124">
        <v>3</v>
      </c>
      <c r="AR1124" s="31">
        <v>3</v>
      </c>
      <c r="AS1124" s="6">
        <f t="shared" si="577"/>
        <v>21</v>
      </c>
      <c r="AT1124" s="6">
        <f t="shared" si="578"/>
        <v>1.7775686462005913</v>
      </c>
      <c r="AU1124" s="6">
        <f t="shared" si="579"/>
        <v>1.6649470603342449</v>
      </c>
      <c r="AV1124" s="6">
        <f t="shared" si="580"/>
        <v>-3.0821924979202011</v>
      </c>
      <c r="AW1124" s="6">
        <f t="shared" si="581"/>
        <v>-0.2620324046144914</v>
      </c>
      <c r="AX1124" s="6">
        <f t="shared" si="582"/>
        <v>-0.81754681637338489</v>
      </c>
      <c r="AY1124" s="6">
        <f t="shared" si="583"/>
        <v>-0.94861862185802748</v>
      </c>
      <c r="AZ1124" s="6"/>
      <c r="BA1124" s="6"/>
      <c r="BB1124" s="24">
        <f t="shared" si="584"/>
        <v>-0.27797910570521145</v>
      </c>
      <c r="BC1124" s="24">
        <f t="shared" si="591"/>
        <v>47.220208942947885</v>
      </c>
      <c r="BD1124" s="20">
        <f t="shared" si="585"/>
        <v>0.12209396627475844</v>
      </c>
      <c r="BE1124" s="8">
        <f t="shared" si="575"/>
        <v>3.0523491568689609E-2</v>
      </c>
      <c r="BF1124" s="20">
        <f t="shared" si="576"/>
        <v>50.305234915686896</v>
      </c>
    </row>
    <row r="1125" spans="1:58" customFormat="1">
      <c r="A1125" s="34">
        <v>56975</v>
      </c>
      <c r="B1125" s="35">
        <v>43670.854166666664</v>
      </c>
      <c r="C1125" s="76" t="s">
        <v>6</v>
      </c>
      <c r="D1125" s="34">
        <v>0.95</v>
      </c>
      <c r="E1125" s="1">
        <f t="shared" si="561"/>
        <v>0.95</v>
      </c>
      <c r="F1125" s="34">
        <v>4</v>
      </c>
      <c r="G1125" s="1">
        <f t="shared" si="563"/>
        <v>4</v>
      </c>
      <c r="H1125" s="34">
        <v>0</v>
      </c>
      <c r="I1125" s="1">
        <f t="shared" si="564"/>
        <v>0</v>
      </c>
      <c r="J1125" s="30">
        <f t="shared" si="565"/>
        <v>-1.4102948054372675</v>
      </c>
      <c r="K1125" s="30">
        <f t="shared" si="566"/>
        <v>-0.86077080333389422</v>
      </c>
      <c r="L1125" s="30">
        <f t="shared" si="567"/>
        <v>0.44251619257664032</v>
      </c>
      <c r="M1125" s="30">
        <f t="shared" si="568"/>
        <v>-0.99204019468001348</v>
      </c>
      <c r="N1125" s="1"/>
      <c r="O1125" s="1"/>
      <c r="P1125" s="21">
        <f t="shared" si="569"/>
        <v>-0.47009826847908914</v>
      </c>
      <c r="Q1125" s="21">
        <f t="shared" si="570"/>
        <v>45.299017315209106</v>
      </c>
      <c r="R1125" s="34">
        <v>3</v>
      </c>
      <c r="S1125" s="34">
        <v>5</v>
      </c>
      <c r="T1125" s="34">
        <v>17</v>
      </c>
      <c r="U1125" s="34">
        <v>3</v>
      </c>
      <c r="V1125" s="34">
        <v>4</v>
      </c>
      <c r="W1125" s="34">
        <v>1</v>
      </c>
      <c r="X1125" s="28">
        <f t="shared" si="571"/>
        <v>6</v>
      </c>
      <c r="Y1125" s="22">
        <f t="shared" si="572"/>
        <v>27.045000000000002</v>
      </c>
      <c r="Z1125" s="3"/>
      <c r="AA1125" s="22">
        <f t="shared" si="573"/>
        <v>-4.7930862785472685E-2</v>
      </c>
      <c r="AB1125" s="22">
        <f t="shared" si="574"/>
        <v>49.520691372145272</v>
      </c>
      <c r="AC1125" s="34">
        <v>5</v>
      </c>
      <c r="AD1125" s="34">
        <v>5</v>
      </c>
      <c r="AE1125" s="34">
        <f t="shared" si="586"/>
        <v>10</v>
      </c>
      <c r="AF1125" s="5">
        <f t="shared" si="587"/>
        <v>1.1260584871216406</v>
      </c>
      <c r="AG1125" s="5">
        <v>65</v>
      </c>
      <c r="AH1125" s="5">
        <f t="shared" si="593"/>
        <v>235</v>
      </c>
      <c r="AI1125" s="5">
        <f t="shared" si="588"/>
        <v>0.40821940090253006</v>
      </c>
      <c r="AJ1125" s="5"/>
      <c r="AK1125" s="23">
        <f t="shared" si="589"/>
        <v>0.76713894401208527</v>
      </c>
      <c r="AL1125" s="23">
        <f t="shared" si="590"/>
        <v>57.671389440120855</v>
      </c>
      <c r="AM1125">
        <v>5</v>
      </c>
      <c r="AN1125">
        <v>5</v>
      </c>
      <c r="AO1125">
        <v>1</v>
      </c>
      <c r="AP1125">
        <v>4</v>
      </c>
      <c r="AQ1125">
        <v>3</v>
      </c>
      <c r="AR1125" s="31">
        <v>3</v>
      </c>
      <c r="AS1125" s="6">
        <f t="shared" si="577"/>
        <v>21</v>
      </c>
      <c r="AT1125" s="6">
        <f t="shared" si="578"/>
        <v>1.7775686462005913</v>
      </c>
      <c r="AU1125" s="6">
        <f t="shared" si="579"/>
        <v>1.6649470603342449</v>
      </c>
      <c r="AV1125" s="6">
        <f t="shared" si="580"/>
        <v>-3.0821924979202011</v>
      </c>
      <c r="AW1125" s="6">
        <f t="shared" si="581"/>
        <v>-0.2620324046144914</v>
      </c>
      <c r="AX1125" s="6">
        <f t="shared" si="582"/>
        <v>-0.81754681637338489</v>
      </c>
      <c r="AY1125" s="6">
        <f t="shared" si="583"/>
        <v>-0.94861862185802748</v>
      </c>
      <c r="AZ1125" s="6"/>
      <c r="BA1125" s="6"/>
      <c r="BB1125" s="24">
        <f t="shared" si="584"/>
        <v>-0.27797910570521145</v>
      </c>
      <c r="BC1125" s="24">
        <f t="shared" si="591"/>
        <v>47.220208942947885</v>
      </c>
      <c r="BD1125" s="20">
        <f t="shared" si="585"/>
        <v>-2.8869292957688031E-2</v>
      </c>
      <c r="BE1125" s="8">
        <f t="shared" si="575"/>
        <v>-7.2173232394220077E-3</v>
      </c>
      <c r="BF1125" s="20">
        <f t="shared" si="576"/>
        <v>49.927826767605779</v>
      </c>
    </row>
    <row r="1126" spans="1:58" customFormat="1">
      <c r="A1126" s="34">
        <v>56975</v>
      </c>
      <c r="B1126" s="35">
        <v>43671.4375</v>
      </c>
      <c r="C1126" s="76" t="s">
        <v>7</v>
      </c>
      <c r="D1126" s="34">
        <v>4.3</v>
      </c>
      <c r="E1126" s="1">
        <f t="shared" si="561"/>
        <v>4.3</v>
      </c>
      <c r="F1126" s="34">
        <v>4</v>
      </c>
      <c r="G1126" s="1">
        <f t="shared" si="563"/>
        <v>4</v>
      </c>
      <c r="H1126" s="34">
        <v>4</v>
      </c>
      <c r="I1126" s="1">
        <f t="shared" si="564"/>
        <v>4</v>
      </c>
      <c r="J1126" s="30">
        <f t="shared" si="565"/>
        <v>3.3655487920350358</v>
      </c>
      <c r="K1126" s="30">
        <f t="shared" si="566"/>
        <v>1.8977396608226274</v>
      </c>
      <c r="L1126" s="30">
        <f t="shared" si="567"/>
        <v>0.44251619257664032</v>
      </c>
      <c r="M1126" s="30">
        <f t="shared" si="568"/>
        <v>1.0252929386357681</v>
      </c>
      <c r="N1126" s="1"/>
      <c r="O1126" s="1"/>
      <c r="P1126" s="21">
        <f t="shared" si="569"/>
        <v>1.121849597345012</v>
      </c>
      <c r="Q1126" s="21">
        <f t="shared" si="570"/>
        <v>61.218495973450118</v>
      </c>
      <c r="R1126" s="34">
        <v>4</v>
      </c>
      <c r="S1126" s="34">
        <v>5</v>
      </c>
      <c r="T1126" s="34">
        <v>19</v>
      </c>
      <c r="U1126" s="34">
        <v>5</v>
      </c>
      <c r="V1126" s="34">
        <v>6</v>
      </c>
      <c r="W1126" s="34">
        <v>1</v>
      </c>
      <c r="X1126" s="28">
        <f t="shared" si="571"/>
        <v>6</v>
      </c>
      <c r="Y1126" s="22">
        <f t="shared" si="572"/>
        <v>33.237000000000002</v>
      </c>
      <c r="Z1126" s="3"/>
      <c r="AA1126" s="22">
        <f t="shared" si="573"/>
        <v>0.75330771002078212</v>
      </c>
      <c r="AB1126" s="22">
        <f t="shared" si="574"/>
        <v>57.533077100207819</v>
      </c>
      <c r="AC1126" s="34">
        <v>4</v>
      </c>
      <c r="AD1126" s="34">
        <v>4</v>
      </c>
      <c r="AE1126" s="34">
        <f t="shared" si="586"/>
        <v>8</v>
      </c>
      <c r="AF1126" s="5">
        <f t="shared" si="587"/>
        <v>0.45101055878998159</v>
      </c>
      <c r="AG1126" s="5">
        <v>65</v>
      </c>
      <c r="AH1126" s="5">
        <f t="shared" si="593"/>
        <v>235</v>
      </c>
      <c r="AI1126" s="5">
        <f t="shared" si="588"/>
        <v>0.40821940090253006</v>
      </c>
      <c r="AJ1126" s="5"/>
      <c r="AK1126" s="23">
        <f t="shared" si="589"/>
        <v>0.42961497984625585</v>
      </c>
      <c r="AL1126" s="23">
        <f t="shared" si="590"/>
        <v>54.296149798462558</v>
      </c>
      <c r="AM1126">
        <v>3</v>
      </c>
      <c r="AN1126">
        <v>5</v>
      </c>
      <c r="AO1126">
        <v>4</v>
      </c>
      <c r="AP1126">
        <v>4</v>
      </c>
      <c r="AQ1126">
        <v>5</v>
      </c>
      <c r="AR1126" s="31">
        <v>4</v>
      </c>
      <c r="AS1126" s="6">
        <f t="shared" si="577"/>
        <v>25</v>
      </c>
      <c r="AT1126" s="6">
        <f t="shared" si="578"/>
        <v>-0.51789915767352035</v>
      </c>
      <c r="AU1126" s="6">
        <f t="shared" si="579"/>
        <v>1.6649470603342449</v>
      </c>
      <c r="AV1126" s="6">
        <f t="shared" si="580"/>
        <v>0.2970787949802603</v>
      </c>
      <c r="AW1126" s="6">
        <f t="shared" si="581"/>
        <v>-0.2620324046144914</v>
      </c>
      <c r="AX1126" s="6">
        <f t="shared" si="582"/>
        <v>1.5727105423407692</v>
      </c>
      <c r="AY1126" s="6">
        <f t="shared" si="583"/>
        <v>0.25555636805068033</v>
      </c>
      <c r="AZ1126" s="6"/>
      <c r="BA1126" s="6"/>
      <c r="BB1126" s="24">
        <f t="shared" si="584"/>
        <v>0.50172686723632387</v>
      </c>
      <c r="BC1126" s="24">
        <f t="shared" si="591"/>
        <v>55.017268672363237</v>
      </c>
      <c r="BD1126" s="20">
        <f t="shared" si="585"/>
        <v>2.8064991544483737</v>
      </c>
      <c r="BE1126" s="8">
        <f t="shared" si="575"/>
        <v>0.70162478861209343</v>
      </c>
      <c r="BF1126" s="20">
        <f t="shared" si="576"/>
        <v>57.016247886120937</v>
      </c>
    </row>
    <row r="1127" spans="1:58" customFormat="1">
      <c r="A1127" s="34">
        <v>56975</v>
      </c>
      <c r="B1127" s="35">
        <v>43671.54583333333</v>
      </c>
      <c r="C1127" s="76" t="s">
        <v>4</v>
      </c>
      <c r="D1127" s="34">
        <v>4.3</v>
      </c>
      <c r="E1127" s="1">
        <f t="shared" ref="E1127:E1190" si="594">IF(D1127=999,0,D1127)</f>
        <v>4.3</v>
      </c>
      <c r="F1127" s="34">
        <v>4</v>
      </c>
      <c r="G1127" s="1">
        <f t="shared" si="563"/>
        <v>4</v>
      </c>
      <c r="H1127" s="34">
        <v>4</v>
      </c>
      <c r="I1127" s="1">
        <f t="shared" si="564"/>
        <v>4</v>
      </c>
      <c r="J1127" s="30">
        <f t="shared" si="565"/>
        <v>3.3655487920350358</v>
      </c>
      <c r="K1127" s="30">
        <f t="shared" si="566"/>
        <v>1.8977396608226274</v>
      </c>
      <c r="L1127" s="30">
        <f t="shared" si="567"/>
        <v>0.44251619257664032</v>
      </c>
      <c r="M1127" s="30">
        <f t="shared" si="568"/>
        <v>1.0252929386357681</v>
      </c>
      <c r="N1127" s="1"/>
      <c r="O1127" s="1"/>
      <c r="P1127" s="21">
        <f t="shared" si="569"/>
        <v>1.121849597345012</v>
      </c>
      <c r="Q1127" s="21">
        <f t="shared" si="570"/>
        <v>61.218495973450118</v>
      </c>
      <c r="R1127" s="34">
        <v>3</v>
      </c>
      <c r="S1127" s="34">
        <v>4</v>
      </c>
      <c r="T1127" s="34">
        <v>18</v>
      </c>
      <c r="U1127" s="34">
        <v>4</v>
      </c>
      <c r="V1127" s="34">
        <v>5</v>
      </c>
      <c r="W1127" s="34">
        <v>1</v>
      </c>
      <c r="X1127" s="28">
        <f t="shared" si="571"/>
        <v>6</v>
      </c>
      <c r="Y1127" s="22">
        <f t="shared" si="572"/>
        <v>29.465</v>
      </c>
      <c r="Z1127" s="3"/>
      <c r="AA1127" s="22">
        <f t="shared" si="573"/>
        <v>0.26521470345986564</v>
      </c>
      <c r="AB1127" s="22">
        <f t="shared" si="574"/>
        <v>52.652147034598656</v>
      </c>
      <c r="AC1127" s="34">
        <v>4</v>
      </c>
      <c r="AD1127" s="34">
        <v>4</v>
      </c>
      <c r="AE1127" s="34">
        <f t="shared" si="586"/>
        <v>8</v>
      </c>
      <c r="AF1127" s="5">
        <f t="shared" si="587"/>
        <v>0.45101055878998159</v>
      </c>
      <c r="AG1127" s="5">
        <v>65</v>
      </c>
      <c r="AH1127" s="5">
        <f t="shared" si="593"/>
        <v>235</v>
      </c>
      <c r="AI1127" s="5">
        <f t="shared" si="588"/>
        <v>0.40821940090253006</v>
      </c>
      <c r="AJ1127" s="5"/>
      <c r="AK1127" s="23">
        <f t="shared" si="589"/>
        <v>0.42961497984625585</v>
      </c>
      <c r="AL1127" s="23">
        <f t="shared" si="590"/>
        <v>54.296149798462558</v>
      </c>
      <c r="AM1127">
        <v>3</v>
      </c>
      <c r="AN1127">
        <v>5</v>
      </c>
      <c r="AO1127">
        <v>4</v>
      </c>
      <c r="AP1127">
        <v>4</v>
      </c>
      <c r="AQ1127">
        <v>5</v>
      </c>
      <c r="AR1127" s="31">
        <v>4</v>
      </c>
      <c r="AS1127" s="6">
        <f t="shared" si="577"/>
        <v>25</v>
      </c>
      <c r="AT1127" s="6">
        <f t="shared" si="578"/>
        <v>-0.51789915767352035</v>
      </c>
      <c r="AU1127" s="6">
        <f t="shared" si="579"/>
        <v>1.6649470603342449</v>
      </c>
      <c r="AV1127" s="6">
        <f t="shared" si="580"/>
        <v>0.2970787949802603</v>
      </c>
      <c r="AW1127" s="6">
        <f t="shared" si="581"/>
        <v>-0.2620324046144914</v>
      </c>
      <c r="AX1127" s="6">
        <f t="shared" si="582"/>
        <v>1.5727105423407692</v>
      </c>
      <c r="AY1127" s="6">
        <f t="shared" si="583"/>
        <v>0.25555636805068033</v>
      </c>
      <c r="AZ1127" s="6"/>
      <c r="BA1127" s="6"/>
      <c r="BB1127" s="24">
        <f t="shared" si="584"/>
        <v>0.50172686723632387</v>
      </c>
      <c r="BC1127" s="24">
        <f t="shared" si="591"/>
        <v>55.017268672363237</v>
      </c>
      <c r="BD1127" s="20">
        <f t="shared" si="585"/>
        <v>2.3184061478874574</v>
      </c>
      <c r="BE1127" s="8">
        <f t="shared" si="575"/>
        <v>0.57960153697186434</v>
      </c>
      <c r="BF1127" s="20">
        <f t="shared" si="576"/>
        <v>55.796015369718646</v>
      </c>
    </row>
    <row r="1128" spans="1:58" customFormat="1">
      <c r="A1128" s="34">
        <v>56975</v>
      </c>
      <c r="B1128" s="35">
        <v>43671.789583333331</v>
      </c>
      <c r="C1128" s="76" t="s">
        <v>5</v>
      </c>
      <c r="D1128" s="34">
        <v>1.3</v>
      </c>
      <c r="E1128" s="1">
        <f t="shared" si="594"/>
        <v>1.3</v>
      </c>
      <c r="F1128" s="34">
        <v>2</v>
      </c>
      <c r="G1128" s="1">
        <f t="shared" si="563"/>
        <v>2</v>
      </c>
      <c r="H1128" s="34">
        <v>4</v>
      </c>
      <c r="I1128" s="1">
        <f t="shared" si="564"/>
        <v>4</v>
      </c>
      <c r="J1128" s="30">
        <f t="shared" si="565"/>
        <v>-1.2103263294238542</v>
      </c>
      <c r="K1128" s="30">
        <f t="shared" si="566"/>
        <v>-0.57256821752649634</v>
      </c>
      <c r="L1128" s="30">
        <f t="shared" si="567"/>
        <v>-1.6630510505331262</v>
      </c>
      <c r="M1128" s="30">
        <f t="shared" si="568"/>
        <v>1.0252929386357681</v>
      </c>
      <c r="N1128" s="1"/>
      <c r="O1128" s="1"/>
      <c r="P1128" s="21">
        <f t="shared" si="569"/>
        <v>-0.40344210980795142</v>
      </c>
      <c r="Q1128" s="21">
        <f t="shared" si="570"/>
        <v>45.965578901920487</v>
      </c>
      <c r="R1128" s="34">
        <v>2</v>
      </c>
      <c r="S1128" s="34">
        <v>5</v>
      </c>
      <c r="T1128" s="34">
        <v>16</v>
      </c>
      <c r="U1128" s="34">
        <v>4</v>
      </c>
      <c r="V1128" s="34">
        <v>4</v>
      </c>
      <c r="W1128" s="34">
        <v>3</v>
      </c>
      <c r="X1128" s="28">
        <f t="shared" si="571"/>
        <v>4</v>
      </c>
      <c r="Y1128" s="22">
        <f t="shared" si="572"/>
        <v>26.702000000000002</v>
      </c>
      <c r="Z1128" s="3"/>
      <c r="AA1128" s="22">
        <f t="shared" si="573"/>
        <v>-9.2314717835948357E-2</v>
      </c>
      <c r="AB1128" s="22">
        <f t="shared" si="574"/>
        <v>49.076852821640514</v>
      </c>
      <c r="AC1128" s="34">
        <v>4</v>
      </c>
      <c r="AD1128" s="34">
        <v>4</v>
      </c>
      <c r="AE1128" s="34">
        <f t="shared" si="586"/>
        <v>8</v>
      </c>
      <c r="AF1128" s="5">
        <f t="shared" si="587"/>
        <v>0.45101055878998159</v>
      </c>
      <c r="AG1128" s="5">
        <v>65</v>
      </c>
      <c r="AH1128" s="5">
        <f t="shared" si="593"/>
        <v>235</v>
      </c>
      <c r="AI1128" s="5">
        <f t="shared" si="588"/>
        <v>0.40821940090253006</v>
      </c>
      <c r="AJ1128" s="5"/>
      <c r="AK1128" s="23">
        <f t="shared" si="589"/>
        <v>0.42961497984625585</v>
      </c>
      <c r="AL1128" s="23">
        <f t="shared" si="590"/>
        <v>54.296149798462558</v>
      </c>
      <c r="AM1128">
        <v>3</v>
      </c>
      <c r="AN1128">
        <v>5</v>
      </c>
      <c r="AO1128">
        <v>4</v>
      </c>
      <c r="AP1128">
        <v>4</v>
      </c>
      <c r="AQ1128">
        <v>5</v>
      </c>
      <c r="AR1128" s="31">
        <v>4</v>
      </c>
      <c r="AS1128" s="6">
        <f t="shared" si="577"/>
        <v>25</v>
      </c>
      <c r="AT1128" s="6">
        <f t="shared" si="578"/>
        <v>-0.51789915767352035</v>
      </c>
      <c r="AU1128" s="6">
        <f t="shared" si="579"/>
        <v>1.6649470603342449</v>
      </c>
      <c r="AV1128" s="6">
        <f t="shared" si="580"/>
        <v>0.2970787949802603</v>
      </c>
      <c r="AW1128" s="6">
        <f t="shared" si="581"/>
        <v>-0.2620324046144914</v>
      </c>
      <c r="AX1128" s="6">
        <f t="shared" si="582"/>
        <v>1.5727105423407692</v>
      </c>
      <c r="AY1128" s="6">
        <f t="shared" si="583"/>
        <v>0.25555636805068033</v>
      </c>
      <c r="AZ1128" s="6"/>
      <c r="BA1128" s="6"/>
      <c r="BB1128" s="24">
        <f t="shared" si="584"/>
        <v>0.50172686723632387</v>
      </c>
      <c r="BC1128" s="24">
        <f t="shared" si="591"/>
        <v>55.017268672363237</v>
      </c>
      <c r="BD1128" s="20">
        <f t="shared" si="585"/>
        <v>0.43558501943867994</v>
      </c>
      <c r="BE1128" s="8">
        <f t="shared" si="575"/>
        <v>0.10889625485966999</v>
      </c>
      <c r="BF1128" s="20">
        <f t="shared" si="576"/>
        <v>51.088962548596697</v>
      </c>
    </row>
    <row r="1129" spans="1:58" customFormat="1">
      <c r="A1129" s="34">
        <v>56975</v>
      </c>
      <c r="B1129" s="35">
        <v>43671.854166666664</v>
      </c>
      <c r="C1129" s="76" t="s">
        <v>6</v>
      </c>
      <c r="D1129" s="34">
        <v>1.5</v>
      </c>
      <c r="E1129" s="1">
        <f t="shared" si="594"/>
        <v>1.5</v>
      </c>
      <c r="F1129" s="34">
        <v>2</v>
      </c>
      <c r="G1129" s="1">
        <f t="shared" si="563"/>
        <v>2</v>
      </c>
      <c r="H1129" s="34">
        <v>0</v>
      </c>
      <c r="I1129" s="1">
        <f t="shared" si="564"/>
        <v>0</v>
      </c>
      <c r="J1129" s="30">
        <f t="shared" si="565"/>
        <v>-3.062972270849694</v>
      </c>
      <c r="K1129" s="30">
        <f t="shared" si="566"/>
        <v>-0.40788102563655476</v>
      </c>
      <c r="L1129" s="30">
        <f t="shared" si="567"/>
        <v>-1.6630510505331262</v>
      </c>
      <c r="M1129" s="30">
        <f t="shared" si="568"/>
        <v>-0.99204019468001348</v>
      </c>
      <c r="N1129" s="1"/>
      <c r="O1129" s="1"/>
      <c r="P1129" s="21">
        <f t="shared" si="569"/>
        <v>-1.0209907569498979</v>
      </c>
      <c r="Q1129" s="21">
        <f t="shared" si="570"/>
        <v>39.790092430501019</v>
      </c>
      <c r="R1129" s="34">
        <v>3</v>
      </c>
      <c r="S1129" s="34">
        <v>4</v>
      </c>
      <c r="T1129" s="34">
        <v>15</v>
      </c>
      <c r="U1129" s="34">
        <v>2</v>
      </c>
      <c r="V1129" s="34">
        <v>2</v>
      </c>
      <c r="W1129" s="34">
        <v>2</v>
      </c>
      <c r="X1129" s="28">
        <f t="shared" si="571"/>
        <v>5</v>
      </c>
      <c r="Y1129" s="22">
        <f t="shared" si="572"/>
        <v>22.042999999999999</v>
      </c>
      <c r="Z1129" s="3"/>
      <c r="AA1129" s="22">
        <f t="shared" si="573"/>
        <v>-0.69518463235538352</v>
      </c>
      <c r="AB1129" s="22">
        <f t="shared" si="574"/>
        <v>43.048153676446162</v>
      </c>
      <c r="AC1129" s="34">
        <v>4</v>
      </c>
      <c r="AD1129" s="34">
        <v>4</v>
      </c>
      <c r="AE1129" s="34">
        <f t="shared" si="586"/>
        <v>8</v>
      </c>
      <c r="AF1129" s="5">
        <f t="shared" si="587"/>
        <v>0.45101055878998159</v>
      </c>
      <c r="AG1129" s="5">
        <v>65</v>
      </c>
      <c r="AH1129" s="5">
        <f t="shared" si="593"/>
        <v>235</v>
      </c>
      <c r="AI1129" s="5">
        <f t="shared" si="588"/>
        <v>0.40821940090253006</v>
      </c>
      <c r="AJ1129" s="5"/>
      <c r="AK1129" s="23">
        <f t="shared" si="589"/>
        <v>0.42961497984625585</v>
      </c>
      <c r="AL1129" s="23">
        <f t="shared" si="590"/>
        <v>54.296149798462558</v>
      </c>
      <c r="AM1129">
        <v>3</v>
      </c>
      <c r="AN1129">
        <v>5</v>
      </c>
      <c r="AO1129">
        <v>4</v>
      </c>
      <c r="AP1129">
        <v>4</v>
      </c>
      <c r="AQ1129">
        <v>5</v>
      </c>
      <c r="AR1129" s="31">
        <v>4</v>
      </c>
      <c r="AS1129" s="6">
        <f t="shared" si="577"/>
        <v>25</v>
      </c>
      <c r="AT1129" s="6">
        <f t="shared" si="578"/>
        <v>-0.51789915767352035</v>
      </c>
      <c r="AU1129" s="6">
        <f t="shared" si="579"/>
        <v>1.6649470603342449</v>
      </c>
      <c r="AV1129" s="6">
        <f t="shared" si="580"/>
        <v>0.2970787949802603</v>
      </c>
      <c r="AW1129" s="6">
        <f t="shared" si="581"/>
        <v>-0.2620324046144914</v>
      </c>
      <c r="AX1129" s="6">
        <f t="shared" si="582"/>
        <v>1.5727105423407692</v>
      </c>
      <c r="AY1129" s="6">
        <f t="shared" si="583"/>
        <v>0.25555636805068033</v>
      </c>
      <c r="AZ1129" s="6"/>
      <c r="BA1129" s="6"/>
      <c r="BB1129" s="24">
        <f t="shared" si="584"/>
        <v>0.50172686723632387</v>
      </c>
      <c r="BC1129" s="24">
        <f t="shared" si="591"/>
        <v>55.017268672363237</v>
      </c>
      <c r="BD1129" s="20">
        <f t="shared" si="585"/>
        <v>-0.78483354222270185</v>
      </c>
      <c r="BE1129" s="8">
        <f t="shared" si="575"/>
        <v>-0.19620838555567546</v>
      </c>
      <c r="BF1129" s="20">
        <f t="shared" si="576"/>
        <v>48.037916144443244</v>
      </c>
    </row>
    <row r="1130" spans="1:58" customFormat="1">
      <c r="A1130" s="34">
        <v>56975</v>
      </c>
      <c r="B1130" s="35">
        <v>43672.4375</v>
      </c>
      <c r="C1130" s="76" t="s">
        <v>8</v>
      </c>
      <c r="D1130" s="34">
        <v>0.95</v>
      </c>
      <c r="E1130" s="1">
        <f t="shared" si="594"/>
        <v>0.95</v>
      </c>
      <c r="F1130" s="34">
        <v>2</v>
      </c>
      <c r="G1130" s="1">
        <f t="shared" si="563"/>
        <v>2</v>
      </c>
      <c r="H1130" s="34">
        <v>0</v>
      </c>
      <c r="I1130" s="1">
        <f t="shared" si="564"/>
        <v>0</v>
      </c>
      <c r="J1130" s="30">
        <f t="shared" si="565"/>
        <v>-3.5158620485470342</v>
      </c>
      <c r="K1130" s="30">
        <f t="shared" si="566"/>
        <v>-0.86077080333389422</v>
      </c>
      <c r="L1130" s="30">
        <f t="shared" si="567"/>
        <v>-1.6630510505331262</v>
      </c>
      <c r="M1130" s="30">
        <f t="shared" si="568"/>
        <v>-0.99204019468001348</v>
      </c>
      <c r="N1130" s="1"/>
      <c r="O1130" s="1"/>
      <c r="P1130" s="21">
        <f t="shared" si="569"/>
        <v>-1.1719540161823447</v>
      </c>
      <c r="Q1130" s="21">
        <f t="shared" si="570"/>
        <v>38.280459838176554</v>
      </c>
      <c r="R1130" s="34">
        <v>1</v>
      </c>
      <c r="S1130" s="34">
        <v>3</v>
      </c>
      <c r="T1130" s="34">
        <v>15</v>
      </c>
      <c r="U1130" s="34">
        <v>2</v>
      </c>
      <c r="V1130" s="34">
        <v>2</v>
      </c>
      <c r="W1130" s="34">
        <v>2</v>
      </c>
      <c r="X1130" s="28">
        <f t="shared" si="571"/>
        <v>5</v>
      </c>
      <c r="Y1130" s="22">
        <f t="shared" si="572"/>
        <v>20.547999999999998</v>
      </c>
      <c r="Z1130" s="3"/>
      <c r="AA1130" s="22">
        <f t="shared" si="573"/>
        <v>-0.88863612885818577</v>
      </c>
      <c r="AB1130" s="22">
        <f t="shared" si="574"/>
        <v>41.11363871141814</v>
      </c>
      <c r="AC1130" s="34">
        <v>5</v>
      </c>
      <c r="AD1130" s="34">
        <v>2</v>
      </c>
      <c r="AE1130" s="34">
        <f t="shared" si="586"/>
        <v>7</v>
      </c>
      <c r="AF1130" s="5">
        <f t="shared" si="587"/>
        <v>0.11348659462415214</v>
      </c>
      <c r="AG1130" s="5">
        <v>65</v>
      </c>
      <c r="AH1130" s="5">
        <f t="shared" si="593"/>
        <v>235</v>
      </c>
      <c r="AI1130" s="5">
        <f t="shared" si="588"/>
        <v>0.40821940090253006</v>
      </c>
      <c r="AJ1130" s="5"/>
      <c r="AK1130" s="23">
        <f t="shared" si="589"/>
        <v>0.26085299776334109</v>
      </c>
      <c r="AL1130" s="23">
        <f t="shared" si="590"/>
        <v>52.60852997763341</v>
      </c>
      <c r="AM1130">
        <v>2</v>
      </c>
      <c r="AN1130">
        <v>1</v>
      </c>
      <c r="AO1130">
        <v>2</v>
      </c>
      <c r="AP1130">
        <v>2</v>
      </c>
      <c r="AQ1130">
        <v>1</v>
      </c>
      <c r="AR1130" s="31">
        <v>3</v>
      </c>
      <c r="AS1130" s="6">
        <f t="shared" si="577"/>
        <v>11</v>
      </c>
      <c r="AT1130" s="6">
        <f t="shared" si="578"/>
        <v>-1.6656330596105762</v>
      </c>
      <c r="AU1130" s="6">
        <f t="shared" si="579"/>
        <v>-2.7187110225711089</v>
      </c>
      <c r="AV1130" s="6">
        <f t="shared" si="580"/>
        <v>-1.9557687336200473</v>
      </c>
      <c r="AW1130" s="6">
        <f t="shared" si="581"/>
        <v>-2.2620324046144913</v>
      </c>
      <c r="AX1130" s="6">
        <f t="shared" si="582"/>
        <v>-3.207804175087539</v>
      </c>
      <c r="AY1130" s="6">
        <f t="shared" si="583"/>
        <v>-0.94861862185802748</v>
      </c>
      <c r="AZ1130" s="6"/>
      <c r="BA1130" s="6"/>
      <c r="BB1130" s="24">
        <f t="shared" si="584"/>
        <v>-2.1264280028936318</v>
      </c>
      <c r="BC1130" s="24">
        <f t="shared" si="591"/>
        <v>28.735719971063681</v>
      </c>
      <c r="BD1130" s="20">
        <f t="shared" si="585"/>
        <v>-3.9261651501708212</v>
      </c>
      <c r="BE1130" s="8">
        <f t="shared" si="575"/>
        <v>-0.98154128754270531</v>
      </c>
      <c r="BF1130" s="20">
        <f t="shared" si="576"/>
        <v>40.184587124572943</v>
      </c>
    </row>
    <row r="1131" spans="1:58" customFormat="1">
      <c r="A1131" s="34">
        <v>56975</v>
      </c>
      <c r="B1131" s="35">
        <v>43672.564583333333</v>
      </c>
      <c r="C1131" s="76" t="s">
        <v>4</v>
      </c>
      <c r="D1131" s="34">
        <v>1</v>
      </c>
      <c r="E1131" s="1">
        <f t="shared" si="594"/>
        <v>1</v>
      </c>
      <c r="F1131" s="34">
        <v>2</v>
      </c>
      <c r="G1131" s="1">
        <f t="shared" si="563"/>
        <v>2</v>
      </c>
      <c r="H1131" s="34">
        <v>0</v>
      </c>
      <c r="I1131" s="1">
        <f t="shared" si="564"/>
        <v>0</v>
      </c>
      <c r="J1131" s="30">
        <f t="shared" si="565"/>
        <v>-3.4746902505745485</v>
      </c>
      <c r="K1131" s="30">
        <f t="shared" si="566"/>
        <v>-0.81959900536140873</v>
      </c>
      <c r="L1131" s="30">
        <f t="shared" si="567"/>
        <v>-1.6630510505331262</v>
      </c>
      <c r="M1131" s="30">
        <f t="shared" si="568"/>
        <v>-0.99204019468001348</v>
      </c>
      <c r="N1131" s="1"/>
      <c r="O1131" s="1"/>
      <c r="P1131" s="21">
        <f t="shared" si="569"/>
        <v>-1.1582300835248496</v>
      </c>
      <c r="Q1131" s="21">
        <f t="shared" si="570"/>
        <v>38.417699164751504</v>
      </c>
      <c r="R1131" s="34">
        <v>2</v>
      </c>
      <c r="S1131" s="34">
        <v>5</v>
      </c>
      <c r="T1131" s="34">
        <v>15</v>
      </c>
      <c r="U1131" s="34">
        <v>5</v>
      </c>
      <c r="V1131" s="34">
        <v>4</v>
      </c>
      <c r="W1131" s="34">
        <v>2</v>
      </c>
      <c r="X1131" s="28">
        <f t="shared" si="571"/>
        <v>5</v>
      </c>
      <c r="Y1131" s="22">
        <f t="shared" si="572"/>
        <v>26.47</v>
      </c>
      <c r="Z1131" s="3"/>
      <c r="AA1131" s="22">
        <f t="shared" si="573"/>
        <v>-0.12233528451732002</v>
      </c>
      <c r="AB1131" s="22">
        <f t="shared" si="574"/>
        <v>48.776647154826797</v>
      </c>
      <c r="AC1131" s="34">
        <v>5</v>
      </c>
      <c r="AD1131" s="34">
        <v>2</v>
      </c>
      <c r="AE1131" s="34">
        <f t="shared" si="586"/>
        <v>7</v>
      </c>
      <c r="AF1131" s="5">
        <f t="shared" si="587"/>
        <v>0.11348659462415214</v>
      </c>
      <c r="AG1131" s="5">
        <v>65</v>
      </c>
      <c r="AH1131" s="5">
        <f t="shared" si="593"/>
        <v>235</v>
      </c>
      <c r="AI1131" s="5">
        <f t="shared" si="588"/>
        <v>0.40821940090253006</v>
      </c>
      <c r="AJ1131" s="5"/>
      <c r="AK1131" s="23">
        <f t="shared" si="589"/>
        <v>0.26085299776334109</v>
      </c>
      <c r="AL1131" s="23">
        <f t="shared" si="590"/>
        <v>52.60852997763341</v>
      </c>
      <c r="AM1131">
        <v>2</v>
      </c>
      <c r="AN1131">
        <v>1</v>
      </c>
      <c r="AO1131">
        <v>2</v>
      </c>
      <c r="AP1131">
        <v>2</v>
      </c>
      <c r="AQ1131">
        <v>1</v>
      </c>
      <c r="AR1131" s="31">
        <v>3</v>
      </c>
      <c r="AS1131" s="6">
        <f t="shared" si="577"/>
        <v>11</v>
      </c>
      <c r="AT1131" s="6">
        <f t="shared" si="578"/>
        <v>-1.6656330596105762</v>
      </c>
      <c r="AU1131" s="6">
        <f t="shared" si="579"/>
        <v>-2.7187110225711089</v>
      </c>
      <c r="AV1131" s="6">
        <f t="shared" si="580"/>
        <v>-1.9557687336200473</v>
      </c>
      <c r="AW1131" s="6">
        <f t="shared" si="581"/>
        <v>-2.2620324046144913</v>
      </c>
      <c r="AX1131" s="6">
        <f t="shared" si="582"/>
        <v>-3.207804175087539</v>
      </c>
      <c r="AY1131" s="6">
        <f t="shared" si="583"/>
        <v>-0.94861862185802748</v>
      </c>
      <c r="AZ1131" s="6"/>
      <c r="BA1131" s="6"/>
      <c r="BB1131" s="24">
        <f t="shared" si="584"/>
        <v>-2.1264280028936318</v>
      </c>
      <c r="BC1131" s="24">
        <f t="shared" si="591"/>
        <v>28.735719971063681</v>
      </c>
      <c r="BD1131" s="20">
        <f t="shared" si="585"/>
        <v>-3.14614037317246</v>
      </c>
      <c r="BE1131" s="8">
        <f t="shared" si="575"/>
        <v>-0.786535093293115</v>
      </c>
      <c r="BF1131" s="20">
        <f t="shared" si="576"/>
        <v>42.13464906706885</v>
      </c>
    </row>
    <row r="1132" spans="1:58" customFormat="1">
      <c r="A1132" s="34">
        <v>56975</v>
      </c>
      <c r="B1132" s="35">
        <v>43672.727777777778</v>
      </c>
      <c r="C1132" s="76" t="s">
        <v>5</v>
      </c>
      <c r="D1132" s="34">
        <v>1</v>
      </c>
      <c r="E1132" s="1">
        <f t="shared" si="594"/>
        <v>1</v>
      </c>
      <c r="F1132" s="34">
        <v>2</v>
      </c>
      <c r="G1132" s="1">
        <f t="shared" si="563"/>
        <v>2</v>
      </c>
      <c r="H1132" s="34">
        <v>0</v>
      </c>
      <c r="I1132" s="1">
        <f t="shared" si="564"/>
        <v>0</v>
      </c>
      <c r="J1132" s="30">
        <f t="shared" si="565"/>
        <v>-3.4746902505745485</v>
      </c>
      <c r="K1132" s="30">
        <f t="shared" si="566"/>
        <v>-0.81959900536140873</v>
      </c>
      <c r="L1132" s="30">
        <f t="shared" si="567"/>
        <v>-1.6630510505331262</v>
      </c>
      <c r="M1132" s="30">
        <f t="shared" si="568"/>
        <v>-0.99204019468001348</v>
      </c>
      <c r="N1132" s="1"/>
      <c r="O1132" s="1"/>
      <c r="P1132" s="21">
        <f t="shared" si="569"/>
        <v>-1.1582300835248496</v>
      </c>
      <c r="Q1132" s="21">
        <f t="shared" si="570"/>
        <v>38.417699164751504</v>
      </c>
      <c r="R1132" s="34">
        <v>3</v>
      </c>
      <c r="S1132" s="34">
        <v>5</v>
      </c>
      <c r="T1132" s="34">
        <v>14</v>
      </c>
      <c r="U1132" s="34">
        <v>6</v>
      </c>
      <c r="V1132" s="34">
        <v>4</v>
      </c>
      <c r="W1132" s="34">
        <v>3</v>
      </c>
      <c r="X1132" s="28">
        <f t="shared" si="571"/>
        <v>4</v>
      </c>
      <c r="Y1132" s="22">
        <f t="shared" si="572"/>
        <v>27.074000000000002</v>
      </c>
      <c r="Z1132" s="3"/>
      <c r="AA1132" s="22">
        <f t="shared" si="573"/>
        <v>-4.4178291950301284E-2</v>
      </c>
      <c r="AB1132" s="22">
        <f t="shared" si="574"/>
        <v>49.558217080496988</v>
      </c>
      <c r="AC1132" s="34">
        <v>5</v>
      </c>
      <c r="AD1132" s="34">
        <v>2</v>
      </c>
      <c r="AE1132" s="34">
        <f t="shared" si="586"/>
        <v>7</v>
      </c>
      <c r="AF1132" s="5">
        <f t="shared" si="587"/>
        <v>0.11348659462415214</v>
      </c>
      <c r="AG1132" s="5">
        <v>65</v>
      </c>
      <c r="AH1132" s="5">
        <f t="shared" si="593"/>
        <v>235</v>
      </c>
      <c r="AI1132" s="5">
        <f t="shared" si="588"/>
        <v>0.40821940090253006</v>
      </c>
      <c r="AJ1132" s="5"/>
      <c r="AK1132" s="23">
        <f t="shared" si="589"/>
        <v>0.26085299776334109</v>
      </c>
      <c r="AL1132" s="23">
        <f t="shared" si="590"/>
        <v>52.60852997763341</v>
      </c>
      <c r="AM1132">
        <v>2</v>
      </c>
      <c r="AN1132">
        <v>1</v>
      </c>
      <c r="AO1132">
        <v>2</v>
      </c>
      <c r="AP1132">
        <v>2</v>
      </c>
      <c r="AQ1132">
        <v>1</v>
      </c>
      <c r="AR1132" s="31">
        <v>3</v>
      </c>
      <c r="AS1132" s="6">
        <f t="shared" si="577"/>
        <v>11</v>
      </c>
      <c r="AT1132" s="6">
        <f t="shared" si="578"/>
        <v>-1.6656330596105762</v>
      </c>
      <c r="AU1132" s="6">
        <f t="shared" si="579"/>
        <v>-2.7187110225711089</v>
      </c>
      <c r="AV1132" s="6">
        <f t="shared" si="580"/>
        <v>-1.9557687336200473</v>
      </c>
      <c r="AW1132" s="6">
        <f t="shared" si="581"/>
        <v>-2.2620324046144913</v>
      </c>
      <c r="AX1132" s="6">
        <f t="shared" si="582"/>
        <v>-3.207804175087539</v>
      </c>
      <c r="AY1132" s="6">
        <f t="shared" si="583"/>
        <v>-0.94861862185802748</v>
      </c>
      <c r="AZ1132" s="6"/>
      <c r="BA1132" s="6"/>
      <c r="BB1132" s="24">
        <f t="shared" si="584"/>
        <v>-2.1264280028936318</v>
      </c>
      <c r="BC1132" s="24">
        <f t="shared" si="591"/>
        <v>28.735719971063681</v>
      </c>
      <c r="BD1132" s="20">
        <f t="shared" si="585"/>
        <v>-3.0679833806054413</v>
      </c>
      <c r="BE1132" s="8">
        <f t="shared" si="575"/>
        <v>-0.76699584515136032</v>
      </c>
      <c r="BF1132" s="20">
        <f t="shared" si="576"/>
        <v>42.330041548486399</v>
      </c>
    </row>
    <row r="1133" spans="1:58" customFormat="1">
      <c r="A1133" s="34">
        <v>56975</v>
      </c>
      <c r="B1133" s="35">
        <v>43672.854166666664</v>
      </c>
      <c r="C1133" s="76" t="s">
        <v>6</v>
      </c>
      <c r="D1133" s="34">
        <v>1</v>
      </c>
      <c r="E1133" s="1">
        <f t="shared" si="594"/>
        <v>1</v>
      </c>
      <c r="F1133" s="34">
        <v>4</v>
      </c>
      <c r="G1133" s="1">
        <f t="shared" si="563"/>
        <v>4</v>
      </c>
      <c r="H1133" s="34">
        <v>0</v>
      </c>
      <c r="I1133" s="1">
        <f t="shared" si="564"/>
        <v>0</v>
      </c>
      <c r="J1133" s="30">
        <f t="shared" si="565"/>
        <v>-1.3691230074647818</v>
      </c>
      <c r="K1133" s="30">
        <f t="shared" si="566"/>
        <v>-0.81959900536140873</v>
      </c>
      <c r="L1133" s="30">
        <f t="shared" si="567"/>
        <v>0.44251619257664032</v>
      </c>
      <c r="M1133" s="30">
        <f t="shared" si="568"/>
        <v>-0.99204019468001348</v>
      </c>
      <c r="N1133" s="1"/>
      <c r="O1133" s="1"/>
      <c r="P1133" s="21">
        <f t="shared" si="569"/>
        <v>-0.45637433582159392</v>
      </c>
      <c r="Q1133" s="21">
        <f t="shared" si="570"/>
        <v>45.436256641784063</v>
      </c>
      <c r="R1133" s="34">
        <v>2</v>
      </c>
      <c r="S1133" s="34">
        <v>3</v>
      </c>
      <c r="T1133" s="34">
        <v>16</v>
      </c>
      <c r="U1133" s="34">
        <v>2</v>
      </c>
      <c r="V1133" s="34">
        <v>3</v>
      </c>
      <c r="W1133" s="34">
        <v>2</v>
      </c>
      <c r="X1133" s="28">
        <f t="shared" si="571"/>
        <v>5</v>
      </c>
      <c r="Y1133" s="22">
        <f t="shared" si="572"/>
        <v>23.014999999999997</v>
      </c>
      <c r="Z1133" s="3"/>
      <c r="AA1133" s="22">
        <f t="shared" si="573"/>
        <v>-0.56940880987998344</v>
      </c>
      <c r="AB1133" s="22">
        <f t="shared" si="574"/>
        <v>44.305911901200162</v>
      </c>
      <c r="AC1133" s="34">
        <v>5</v>
      </c>
      <c r="AD1133" s="34">
        <v>2</v>
      </c>
      <c r="AE1133" s="34">
        <f t="shared" si="586"/>
        <v>7</v>
      </c>
      <c r="AF1133" s="5">
        <f t="shared" si="587"/>
        <v>0.11348659462415214</v>
      </c>
      <c r="AG1133" s="5">
        <v>65</v>
      </c>
      <c r="AH1133" s="5">
        <f t="shared" si="593"/>
        <v>235</v>
      </c>
      <c r="AI1133" s="5">
        <f t="shared" si="588"/>
        <v>0.40821940090253006</v>
      </c>
      <c r="AJ1133" s="5"/>
      <c r="AK1133" s="23">
        <f t="shared" si="589"/>
        <v>0.26085299776334109</v>
      </c>
      <c r="AL1133" s="23">
        <f t="shared" si="590"/>
        <v>52.60852997763341</v>
      </c>
      <c r="AM1133">
        <v>2</v>
      </c>
      <c r="AN1133">
        <v>1</v>
      </c>
      <c r="AO1133">
        <v>2</v>
      </c>
      <c r="AP1133">
        <v>2</v>
      </c>
      <c r="AQ1133">
        <v>1</v>
      </c>
      <c r="AR1133" s="31">
        <v>3</v>
      </c>
      <c r="AS1133" s="6">
        <f t="shared" si="577"/>
        <v>11</v>
      </c>
      <c r="AT1133" s="6">
        <f t="shared" si="578"/>
        <v>-1.6656330596105762</v>
      </c>
      <c r="AU1133" s="6">
        <f t="shared" si="579"/>
        <v>-2.7187110225711089</v>
      </c>
      <c r="AV1133" s="6">
        <f t="shared" si="580"/>
        <v>-1.9557687336200473</v>
      </c>
      <c r="AW1133" s="6">
        <f t="shared" si="581"/>
        <v>-2.2620324046144913</v>
      </c>
      <c r="AX1133" s="6">
        <f t="shared" si="582"/>
        <v>-3.207804175087539</v>
      </c>
      <c r="AY1133" s="6">
        <f t="shared" si="583"/>
        <v>-0.94861862185802748</v>
      </c>
      <c r="AZ1133" s="6"/>
      <c r="BA1133" s="6"/>
      <c r="BB1133" s="24">
        <f t="shared" si="584"/>
        <v>-2.1264280028936318</v>
      </c>
      <c r="BC1133" s="24">
        <f t="shared" si="591"/>
        <v>28.735719971063681</v>
      </c>
      <c r="BD1133" s="20">
        <f t="shared" si="585"/>
        <v>-2.8913581508318682</v>
      </c>
      <c r="BE1133" s="8">
        <f t="shared" si="575"/>
        <v>-0.72283953770796705</v>
      </c>
      <c r="BF1133" s="20">
        <f t="shared" si="576"/>
        <v>42.771604622920329</v>
      </c>
    </row>
    <row r="1134" spans="1:58" customFormat="1">
      <c r="A1134" s="34">
        <v>56975</v>
      </c>
      <c r="B1134" s="35">
        <v>43673.4375</v>
      </c>
      <c r="C1134" s="76" t="s">
        <v>9</v>
      </c>
      <c r="D1134" s="34">
        <v>1.3</v>
      </c>
      <c r="E1134" s="1">
        <f t="shared" si="594"/>
        <v>1.3</v>
      </c>
      <c r="F1134" s="34">
        <v>2</v>
      </c>
      <c r="G1134" s="1">
        <f t="shared" si="563"/>
        <v>2</v>
      </c>
      <c r="H1134" s="34">
        <v>0</v>
      </c>
      <c r="I1134" s="1">
        <f t="shared" si="564"/>
        <v>0</v>
      </c>
      <c r="J1134" s="30">
        <f t="shared" si="565"/>
        <v>-3.227659462739636</v>
      </c>
      <c r="K1134" s="30">
        <f t="shared" si="566"/>
        <v>-0.57256821752649634</v>
      </c>
      <c r="L1134" s="30">
        <f t="shared" si="567"/>
        <v>-1.6630510505331262</v>
      </c>
      <c r="M1134" s="30">
        <f t="shared" si="568"/>
        <v>-0.99204019468001348</v>
      </c>
      <c r="N1134" s="1"/>
      <c r="O1134" s="1"/>
      <c r="P1134" s="21">
        <f t="shared" si="569"/>
        <v>-1.0758864875798786</v>
      </c>
      <c r="Q1134" s="21">
        <f t="shared" si="570"/>
        <v>39.241135124201215</v>
      </c>
      <c r="R1134" s="34">
        <v>2</v>
      </c>
      <c r="S1134" s="34">
        <v>4</v>
      </c>
      <c r="T1134" s="34">
        <v>14</v>
      </c>
      <c r="U1134" s="34">
        <v>3</v>
      </c>
      <c r="V1134" s="34">
        <v>3</v>
      </c>
      <c r="W1134" s="34">
        <v>3</v>
      </c>
      <c r="X1134" s="28">
        <f t="shared" si="571"/>
        <v>4</v>
      </c>
      <c r="Y1134" s="22">
        <f t="shared" si="572"/>
        <v>22.486999999999998</v>
      </c>
      <c r="Z1134" s="3"/>
      <c r="AA1134" s="22">
        <f t="shared" si="573"/>
        <v>-0.6377314788789662</v>
      </c>
      <c r="AB1134" s="22">
        <f t="shared" si="574"/>
        <v>43.622685211210339</v>
      </c>
      <c r="AC1134" s="34">
        <v>5</v>
      </c>
      <c r="AD1134" s="34">
        <v>0</v>
      </c>
      <c r="AE1134" s="34">
        <f t="shared" si="586"/>
        <v>5</v>
      </c>
      <c r="AF1134" s="5">
        <f t="shared" si="587"/>
        <v>-0.56156133370750683</v>
      </c>
      <c r="AG1134" s="5">
        <v>65</v>
      </c>
      <c r="AH1134" s="5">
        <f t="shared" si="593"/>
        <v>235</v>
      </c>
      <c r="AI1134" s="5">
        <f t="shared" si="588"/>
        <v>0.40821940090253006</v>
      </c>
      <c r="AJ1134" s="5"/>
      <c r="AK1134" s="23">
        <f t="shared" si="589"/>
        <v>-7.6670966402488383E-2</v>
      </c>
      <c r="AL1134" s="23">
        <f t="shared" si="590"/>
        <v>49.233290335975113</v>
      </c>
      <c r="AM1134">
        <v>2</v>
      </c>
      <c r="AN1134">
        <v>4</v>
      </c>
      <c r="AO1134">
        <v>4</v>
      </c>
      <c r="AP1134">
        <v>4</v>
      </c>
      <c r="AQ1134">
        <v>3</v>
      </c>
      <c r="AR1134" s="31">
        <v>3</v>
      </c>
      <c r="AS1134" s="6">
        <f t="shared" si="577"/>
        <v>20</v>
      </c>
      <c r="AT1134" s="6">
        <f t="shared" si="578"/>
        <v>-1.6656330596105762</v>
      </c>
      <c r="AU1134" s="6">
        <f t="shared" si="579"/>
        <v>0.56903253960790645</v>
      </c>
      <c r="AV1134" s="6">
        <f t="shared" si="580"/>
        <v>0.2970787949802603</v>
      </c>
      <c r="AW1134" s="6">
        <f t="shared" si="581"/>
        <v>-0.2620324046144914</v>
      </c>
      <c r="AX1134" s="6">
        <f t="shared" si="582"/>
        <v>-0.81754681637338489</v>
      </c>
      <c r="AY1134" s="6">
        <f t="shared" si="583"/>
        <v>-0.94861862185802748</v>
      </c>
      <c r="AZ1134" s="6"/>
      <c r="BA1134" s="6"/>
      <c r="BB1134" s="24">
        <f t="shared" si="584"/>
        <v>-0.47128659464471889</v>
      </c>
      <c r="BC1134" s="24">
        <f t="shared" si="591"/>
        <v>45.287134053552812</v>
      </c>
      <c r="BD1134" s="20">
        <f t="shared" si="585"/>
        <v>-2.2615755275060518</v>
      </c>
      <c r="BE1134" s="8">
        <f t="shared" si="575"/>
        <v>-0.56539388187651296</v>
      </c>
      <c r="BF1134" s="20">
        <f t="shared" si="576"/>
        <v>44.346061181234873</v>
      </c>
    </row>
    <row r="1135" spans="1:58" customFormat="1">
      <c r="A1135" s="34">
        <v>56975</v>
      </c>
      <c r="B1135" s="35">
        <v>43673.609027777777</v>
      </c>
      <c r="C1135" s="76" t="s">
        <v>4</v>
      </c>
      <c r="D1135" s="34">
        <v>1.3</v>
      </c>
      <c r="E1135" s="1">
        <f t="shared" si="594"/>
        <v>1.3</v>
      </c>
      <c r="F1135" s="34">
        <v>3</v>
      </c>
      <c r="G1135" s="1">
        <f t="shared" si="563"/>
        <v>3</v>
      </c>
      <c r="H1135" s="34">
        <v>4</v>
      </c>
      <c r="I1135" s="1">
        <f t="shared" si="564"/>
        <v>4</v>
      </c>
      <c r="J1135" s="30">
        <f t="shared" si="565"/>
        <v>-0.15754270786897129</v>
      </c>
      <c r="K1135" s="30">
        <f t="shared" si="566"/>
        <v>-0.57256821752649634</v>
      </c>
      <c r="L1135" s="30">
        <f t="shared" si="567"/>
        <v>-0.61026742897824293</v>
      </c>
      <c r="M1135" s="30">
        <f t="shared" si="568"/>
        <v>1.0252929386357681</v>
      </c>
      <c r="N1135" s="1"/>
      <c r="O1135" s="1"/>
      <c r="P1135" s="21">
        <f t="shared" si="569"/>
        <v>-5.2514235956323763E-2</v>
      </c>
      <c r="Q1135" s="21">
        <f t="shared" si="570"/>
        <v>49.47485764043676</v>
      </c>
      <c r="R1135" s="34">
        <v>4</v>
      </c>
      <c r="S1135" s="34">
        <v>4</v>
      </c>
      <c r="T1135" s="34">
        <v>19</v>
      </c>
      <c r="U1135" s="34">
        <v>3</v>
      </c>
      <c r="V1135" s="34">
        <v>4</v>
      </c>
      <c r="W1135" s="34">
        <v>1</v>
      </c>
      <c r="X1135" s="28">
        <f t="shared" si="571"/>
        <v>6</v>
      </c>
      <c r="Y1135" s="22">
        <f t="shared" si="572"/>
        <v>29.166</v>
      </c>
      <c r="Z1135" s="3"/>
      <c r="AA1135" s="22">
        <f t="shared" si="573"/>
        <v>0.22652440415930528</v>
      </c>
      <c r="AB1135" s="22">
        <f t="shared" si="574"/>
        <v>52.26524404159305</v>
      </c>
      <c r="AC1135" s="34">
        <v>5</v>
      </c>
      <c r="AD1135" s="34">
        <v>0</v>
      </c>
      <c r="AE1135" s="34">
        <f t="shared" si="586"/>
        <v>5</v>
      </c>
      <c r="AF1135" s="5">
        <f t="shared" si="587"/>
        <v>-0.56156133370750683</v>
      </c>
      <c r="AG1135" s="5">
        <v>65</v>
      </c>
      <c r="AH1135" s="5">
        <f t="shared" si="593"/>
        <v>235</v>
      </c>
      <c r="AI1135" s="5">
        <f t="shared" si="588"/>
        <v>0.40821940090253006</v>
      </c>
      <c r="AJ1135" s="5"/>
      <c r="AK1135" s="23">
        <f t="shared" si="589"/>
        <v>-7.6670966402488383E-2</v>
      </c>
      <c r="AL1135" s="23">
        <f t="shared" si="590"/>
        <v>49.233290335975113</v>
      </c>
      <c r="AM1135">
        <v>2</v>
      </c>
      <c r="AN1135">
        <v>4</v>
      </c>
      <c r="AO1135">
        <v>4</v>
      </c>
      <c r="AP1135">
        <v>4</v>
      </c>
      <c r="AQ1135">
        <v>3</v>
      </c>
      <c r="AR1135" s="31">
        <v>3</v>
      </c>
      <c r="AS1135" s="6">
        <f t="shared" si="577"/>
        <v>20</v>
      </c>
      <c r="AT1135" s="6">
        <f t="shared" si="578"/>
        <v>-1.6656330596105762</v>
      </c>
      <c r="AU1135" s="6">
        <f t="shared" si="579"/>
        <v>0.56903253960790645</v>
      </c>
      <c r="AV1135" s="6">
        <f t="shared" si="580"/>
        <v>0.2970787949802603</v>
      </c>
      <c r="AW1135" s="6">
        <f t="shared" si="581"/>
        <v>-0.2620324046144914</v>
      </c>
      <c r="AX1135" s="6">
        <f t="shared" si="582"/>
        <v>-0.81754681637338489</v>
      </c>
      <c r="AY1135" s="6">
        <f t="shared" si="583"/>
        <v>-0.94861862185802748</v>
      </c>
      <c r="AZ1135" s="6"/>
      <c r="BA1135" s="6"/>
      <c r="BB1135" s="24">
        <f t="shared" si="584"/>
        <v>-0.47128659464471889</v>
      </c>
      <c r="BC1135" s="24">
        <f t="shared" si="591"/>
        <v>45.287134053552812</v>
      </c>
      <c r="BD1135" s="20">
        <f t="shared" si="585"/>
        <v>-0.37394739284422573</v>
      </c>
      <c r="BE1135" s="8">
        <f t="shared" si="575"/>
        <v>-9.3486848211056434E-2</v>
      </c>
      <c r="BF1135" s="20">
        <f t="shared" si="576"/>
        <v>49.065131517889434</v>
      </c>
    </row>
    <row r="1136" spans="1:58" customFormat="1">
      <c r="A1136" s="34">
        <v>56975</v>
      </c>
      <c r="B1136" s="35">
        <v>43673.782638888886</v>
      </c>
      <c r="C1136" s="76" t="s">
        <v>5</v>
      </c>
      <c r="D1136" s="34">
        <v>1.5</v>
      </c>
      <c r="E1136" s="1">
        <f t="shared" si="594"/>
        <v>1.5</v>
      </c>
      <c r="F1136" s="34">
        <v>4</v>
      </c>
      <c r="G1136" s="1">
        <f t="shared" si="563"/>
        <v>4</v>
      </c>
      <c r="H1136" s="34">
        <v>0</v>
      </c>
      <c r="I1136" s="1">
        <f t="shared" si="564"/>
        <v>0</v>
      </c>
      <c r="J1136" s="30">
        <f t="shared" si="565"/>
        <v>-0.95740502773992797</v>
      </c>
      <c r="K1136" s="30">
        <f t="shared" si="566"/>
        <v>-0.40788102563655476</v>
      </c>
      <c r="L1136" s="30">
        <f t="shared" si="567"/>
        <v>0.44251619257664032</v>
      </c>
      <c r="M1136" s="30">
        <f t="shared" si="568"/>
        <v>-0.99204019468001348</v>
      </c>
      <c r="N1136" s="1"/>
      <c r="O1136" s="1"/>
      <c r="P1136" s="21">
        <f t="shared" si="569"/>
        <v>-0.31913500924664268</v>
      </c>
      <c r="Q1136" s="21">
        <f t="shared" si="570"/>
        <v>46.808649907533571</v>
      </c>
      <c r="R1136" s="34">
        <v>3</v>
      </c>
      <c r="S1136" s="34">
        <v>3</v>
      </c>
      <c r="T1136" s="34">
        <v>19</v>
      </c>
      <c r="U1136" s="34">
        <v>3</v>
      </c>
      <c r="V1136" s="34">
        <v>4</v>
      </c>
      <c r="W1136" s="34">
        <v>1</v>
      </c>
      <c r="X1136" s="28">
        <f t="shared" si="571"/>
        <v>6</v>
      </c>
      <c r="Y1136" s="22">
        <f t="shared" si="572"/>
        <v>28.217000000000002</v>
      </c>
      <c r="Z1136" s="3"/>
      <c r="AA1136" s="22">
        <f t="shared" si="573"/>
        <v>0.10372475855317896</v>
      </c>
      <c r="AB1136" s="22">
        <f t="shared" si="574"/>
        <v>51.037247585531787</v>
      </c>
      <c r="AC1136" s="34">
        <v>5</v>
      </c>
      <c r="AD1136" s="34">
        <v>0</v>
      </c>
      <c r="AE1136" s="34">
        <f t="shared" si="586"/>
        <v>5</v>
      </c>
      <c r="AF1136" s="5">
        <f t="shared" si="587"/>
        <v>-0.56156133370750683</v>
      </c>
      <c r="AG1136" s="5">
        <v>65</v>
      </c>
      <c r="AH1136" s="5">
        <f t="shared" si="593"/>
        <v>235</v>
      </c>
      <c r="AI1136" s="5">
        <f t="shared" si="588"/>
        <v>0.40821940090253006</v>
      </c>
      <c r="AJ1136" s="5"/>
      <c r="AK1136" s="23">
        <f t="shared" si="589"/>
        <v>-7.6670966402488383E-2</v>
      </c>
      <c r="AL1136" s="23">
        <f t="shared" si="590"/>
        <v>49.233290335975113</v>
      </c>
      <c r="AM1136">
        <v>2</v>
      </c>
      <c r="AN1136">
        <v>4</v>
      </c>
      <c r="AO1136">
        <v>4</v>
      </c>
      <c r="AP1136">
        <v>4</v>
      </c>
      <c r="AQ1136">
        <v>3</v>
      </c>
      <c r="AR1136" s="31">
        <v>3</v>
      </c>
      <c r="AS1136" s="6">
        <f t="shared" si="577"/>
        <v>20</v>
      </c>
      <c r="AT1136" s="6">
        <f t="shared" si="578"/>
        <v>-1.6656330596105762</v>
      </c>
      <c r="AU1136" s="6">
        <f t="shared" si="579"/>
        <v>0.56903253960790645</v>
      </c>
      <c r="AV1136" s="6">
        <f t="shared" si="580"/>
        <v>0.2970787949802603</v>
      </c>
      <c r="AW1136" s="6">
        <f t="shared" si="581"/>
        <v>-0.2620324046144914</v>
      </c>
      <c r="AX1136" s="6">
        <f t="shared" si="582"/>
        <v>-0.81754681637338489</v>
      </c>
      <c r="AY1136" s="6">
        <f t="shared" si="583"/>
        <v>-0.94861862185802748</v>
      </c>
      <c r="AZ1136" s="6"/>
      <c r="BA1136" s="6"/>
      <c r="BB1136" s="24">
        <f t="shared" si="584"/>
        <v>-0.47128659464471889</v>
      </c>
      <c r="BC1136" s="24">
        <f t="shared" si="591"/>
        <v>45.287134053552812</v>
      </c>
      <c r="BD1136" s="20">
        <f t="shared" si="585"/>
        <v>-0.76336781174067103</v>
      </c>
      <c r="BE1136" s="8">
        <f t="shared" si="575"/>
        <v>-0.19084195293516776</v>
      </c>
      <c r="BF1136" s="20">
        <f t="shared" si="576"/>
        <v>48.091580470648324</v>
      </c>
    </row>
    <row r="1137" spans="1:58" customFormat="1">
      <c r="A1137" s="68">
        <v>56975</v>
      </c>
      <c r="B1137" s="74">
        <v>43673.854166666664</v>
      </c>
      <c r="C1137" s="77" t="s">
        <v>6</v>
      </c>
      <c r="D1137" s="68">
        <v>1</v>
      </c>
      <c r="E1137" s="1">
        <f t="shared" si="594"/>
        <v>1</v>
      </c>
      <c r="F1137" s="68">
        <v>2</v>
      </c>
      <c r="G1137" s="1">
        <f t="shared" si="563"/>
        <v>2</v>
      </c>
      <c r="H1137" s="68">
        <v>0</v>
      </c>
      <c r="I1137" s="1">
        <f t="shared" si="564"/>
        <v>0</v>
      </c>
      <c r="J1137" s="30">
        <f t="shared" si="565"/>
        <v>-3.4746902505745485</v>
      </c>
      <c r="K1137" s="30">
        <f t="shared" si="566"/>
        <v>-0.81959900536140873</v>
      </c>
      <c r="L1137" s="30">
        <f t="shared" si="567"/>
        <v>-1.6630510505331262</v>
      </c>
      <c r="M1137" s="30">
        <f t="shared" si="568"/>
        <v>-0.99204019468001348</v>
      </c>
      <c r="N1137" s="15"/>
      <c r="O1137" s="15"/>
      <c r="P1137" s="21">
        <f t="shared" si="569"/>
        <v>-1.1582300835248496</v>
      </c>
      <c r="Q1137" s="21">
        <f t="shared" si="570"/>
        <v>38.417699164751504</v>
      </c>
      <c r="R1137" s="68">
        <v>3</v>
      </c>
      <c r="S1137" s="68">
        <v>1</v>
      </c>
      <c r="T1137" s="68">
        <v>16</v>
      </c>
      <c r="U1137" s="68">
        <v>3</v>
      </c>
      <c r="V1137" s="68">
        <v>3</v>
      </c>
      <c r="W1137" s="68">
        <v>1</v>
      </c>
      <c r="X1137" s="28">
        <f t="shared" si="571"/>
        <v>6</v>
      </c>
      <c r="Y1137" s="22">
        <f t="shared" si="572"/>
        <v>23.512</v>
      </c>
      <c r="Z1137" s="16"/>
      <c r="AA1137" s="22">
        <f t="shared" si="573"/>
        <v>-0.50509750970480394</v>
      </c>
      <c r="AB1137" s="22">
        <f t="shared" si="574"/>
        <v>44.949024902951962</v>
      </c>
      <c r="AC1137" s="34">
        <v>5</v>
      </c>
      <c r="AD1137" s="34">
        <v>0</v>
      </c>
      <c r="AE1137" s="34">
        <f t="shared" si="586"/>
        <v>5</v>
      </c>
      <c r="AF1137" s="5">
        <f t="shared" si="587"/>
        <v>-0.56156133370750683</v>
      </c>
      <c r="AG1137" s="5">
        <v>65</v>
      </c>
      <c r="AH1137" s="5">
        <f t="shared" si="593"/>
        <v>235</v>
      </c>
      <c r="AI1137" s="5">
        <f t="shared" si="588"/>
        <v>0.40821940090253006</v>
      </c>
      <c r="AJ1137" s="5"/>
      <c r="AK1137" s="23">
        <f t="shared" si="589"/>
        <v>-7.6670966402488383E-2</v>
      </c>
      <c r="AL1137" s="23">
        <f t="shared" si="590"/>
        <v>49.233290335975113</v>
      </c>
      <c r="AM1137" s="14">
        <v>2</v>
      </c>
      <c r="AN1137" s="14">
        <v>4</v>
      </c>
      <c r="AO1137" s="14">
        <v>4</v>
      </c>
      <c r="AP1137" s="14">
        <v>4</v>
      </c>
      <c r="AQ1137" s="14">
        <v>3</v>
      </c>
      <c r="AR1137" s="32">
        <v>3</v>
      </c>
      <c r="AS1137" s="6">
        <f t="shared" si="577"/>
        <v>20</v>
      </c>
      <c r="AT1137" s="6">
        <f t="shared" si="578"/>
        <v>-1.6656330596105762</v>
      </c>
      <c r="AU1137" s="6">
        <f t="shared" si="579"/>
        <v>0.56903253960790645</v>
      </c>
      <c r="AV1137" s="6">
        <f t="shared" si="580"/>
        <v>0.2970787949802603</v>
      </c>
      <c r="AW1137" s="6">
        <f t="shared" si="581"/>
        <v>-0.2620324046144914</v>
      </c>
      <c r="AX1137" s="6">
        <f t="shared" si="582"/>
        <v>-0.81754681637338489</v>
      </c>
      <c r="AY1137" s="6">
        <f t="shared" si="583"/>
        <v>-0.94861862185802748</v>
      </c>
      <c r="AZ1137" s="18"/>
      <c r="BA1137" s="18"/>
      <c r="BB1137" s="24">
        <f t="shared" si="584"/>
        <v>-0.47128659464471889</v>
      </c>
      <c r="BC1137" s="24">
        <f t="shared" si="591"/>
        <v>45.287134053552812</v>
      </c>
      <c r="BD1137" s="20">
        <f t="shared" si="585"/>
        <v>-2.2112851542768608</v>
      </c>
      <c r="BE1137" s="8">
        <f t="shared" si="575"/>
        <v>-0.5528212885692152</v>
      </c>
      <c r="BF1137" s="20">
        <f t="shared" si="576"/>
        <v>44.471787114307844</v>
      </c>
    </row>
    <row r="1138" spans="1:58" customFormat="1">
      <c r="A1138" s="68">
        <v>56975</v>
      </c>
      <c r="B1138" s="74">
        <v>43674.4375</v>
      </c>
      <c r="C1138" s="77" t="s">
        <v>10</v>
      </c>
      <c r="D1138" s="68">
        <v>1.3</v>
      </c>
      <c r="E1138" s="1">
        <f t="shared" si="594"/>
        <v>1.3</v>
      </c>
      <c r="F1138" s="68">
        <v>1</v>
      </c>
      <c r="G1138" s="1">
        <f t="shared" si="563"/>
        <v>1</v>
      </c>
      <c r="H1138" s="68">
        <v>0</v>
      </c>
      <c r="I1138" s="1">
        <f t="shared" si="564"/>
        <v>0</v>
      </c>
      <c r="J1138" s="30">
        <f t="shared" si="565"/>
        <v>-4.2804430842945189</v>
      </c>
      <c r="K1138" s="30">
        <f t="shared" si="566"/>
        <v>-0.57256821752649634</v>
      </c>
      <c r="L1138" s="30">
        <f t="shared" si="567"/>
        <v>-2.7158346720880093</v>
      </c>
      <c r="M1138" s="30">
        <f t="shared" si="568"/>
        <v>-0.99204019468001348</v>
      </c>
      <c r="N1138" s="15"/>
      <c r="O1138" s="15"/>
      <c r="P1138" s="21">
        <f t="shared" si="569"/>
        <v>-1.4268143614315063</v>
      </c>
      <c r="Q1138" s="21">
        <f t="shared" si="570"/>
        <v>35.731856385684935</v>
      </c>
      <c r="R1138" s="68">
        <v>3</v>
      </c>
      <c r="S1138" s="68">
        <v>4</v>
      </c>
      <c r="T1138" s="68">
        <v>18</v>
      </c>
      <c r="U1138" s="68">
        <v>3</v>
      </c>
      <c r="V1138" s="68">
        <v>4</v>
      </c>
      <c r="W1138" s="68">
        <v>1</v>
      </c>
      <c r="X1138" s="28">
        <f t="shared" si="571"/>
        <v>6</v>
      </c>
      <c r="Y1138" s="22">
        <f t="shared" si="572"/>
        <v>27.631</v>
      </c>
      <c r="Z1138" s="16"/>
      <c r="AA1138" s="22">
        <f t="shared" si="573"/>
        <v>2.7896947883852913E-2</v>
      </c>
      <c r="AB1138" s="22">
        <f t="shared" si="574"/>
        <v>50.278969478838526</v>
      </c>
      <c r="AC1138" s="34">
        <v>5</v>
      </c>
      <c r="AD1138" s="34">
        <v>5</v>
      </c>
      <c r="AE1138" s="34">
        <f t="shared" si="586"/>
        <v>10</v>
      </c>
      <c r="AF1138" s="5">
        <f t="shared" si="587"/>
        <v>1.1260584871216406</v>
      </c>
      <c r="AG1138" s="5">
        <v>65</v>
      </c>
      <c r="AH1138" s="5">
        <f t="shared" si="593"/>
        <v>235</v>
      </c>
      <c r="AI1138" s="5">
        <f t="shared" si="588"/>
        <v>0.40821940090253006</v>
      </c>
      <c r="AJ1138" s="5"/>
      <c r="AK1138" s="23">
        <f t="shared" si="589"/>
        <v>0.76713894401208527</v>
      </c>
      <c r="AL1138" s="23">
        <f t="shared" si="590"/>
        <v>57.671389440120855</v>
      </c>
      <c r="AM1138" s="38">
        <v>3</v>
      </c>
      <c r="AN1138" s="38">
        <v>4</v>
      </c>
      <c r="AO1138" s="38">
        <v>3</v>
      </c>
      <c r="AP1138" s="38">
        <v>4</v>
      </c>
      <c r="AQ1138" s="38">
        <v>4</v>
      </c>
      <c r="AR1138" s="68">
        <v>4</v>
      </c>
      <c r="AS1138" s="6">
        <f t="shared" si="577"/>
        <v>22</v>
      </c>
      <c r="AT1138" s="6">
        <f t="shared" si="578"/>
        <v>-0.51789915767352035</v>
      </c>
      <c r="AU1138" s="6">
        <f t="shared" si="579"/>
        <v>0.56903253960790645</v>
      </c>
      <c r="AV1138" s="6">
        <f t="shared" si="580"/>
        <v>-0.82934496931989354</v>
      </c>
      <c r="AW1138" s="6">
        <f t="shared" si="581"/>
        <v>-0.2620324046144914</v>
      </c>
      <c r="AX1138" s="6">
        <f t="shared" si="582"/>
        <v>0.37758186298369223</v>
      </c>
      <c r="AY1138" s="6">
        <f t="shared" si="583"/>
        <v>0.25555636805068033</v>
      </c>
      <c r="AZ1138" s="18"/>
      <c r="BA1138" s="18"/>
      <c r="BB1138" s="24">
        <f t="shared" si="584"/>
        <v>-6.7850960160937709E-2</v>
      </c>
      <c r="BC1138" s="24">
        <f t="shared" si="591"/>
        <v>49.321490398390623</v>
      </c>
      <c r="BD1138" s="20">
        <f t="shared" si="585"/>
        <v>-0.69962942969650588</v>
      </c>
      <c r="BE1138" s="8">
        <f t="shared" si="575"/>
        <v>-0.17490735742412647</v>
      </c>
      <c r="BF1138" s="20">
        <f t="shared" si="576"/>
        <v>48.250926425758735</v>
      </c>
    </row>
    <row r="1139" spans="1:58" customFormat="1">
      <c r="A1139" s="34">
        <v>56975</v>
      </c>
      <c r="B1139" s="35">
        <v>43674.564583333333</v>
      </c>
      <c r="C1139" s="76" t="s">
        <v>4</v>
      </c>
      <c r="D1139" s="34">
        <v>1.3</v>
      </c>
      <c r="E1139" s="1">
        <f t="shared" si="594"/>
        <v>1.3</v>
      </c>
      <c r="F1139" s="34">
        <v>1</v>
      </c>
      <c r="G1139" s="1">
        <f t="shared" si="563"/>
        <v>1</v>
      </c>
      <c r="H1139" s="34">
        <v>0</v>
      </c>
      <c r="I1139" s="1">
        <f t="shared" si="564"/>
        <v>0</v>
      </c>
      <c r="J1139" s="30">
        <f t="shared" si="565"/>
        <v>-4.2804430842945189</v>
      </c>
      <c r="K1139" s="30">
        <f t="shared" si="566"/>
        <v>-0.57256821752649634</v>
      </c>
      <c r="L1139" s="30">
        <f t="shared" si="567"/>
        <v>-2.7158346720880093</v>
      </c>
      <c r="M1139" s="30">
        <f t="shared" si="568"/>
        <v>-0.99204019468001348</v>
      </c>
      <c r="N1139" s="1"/>
      <c r="O1139" s="1"/>
      <c r="P1139" s="21">
        <f t="shared" si="569"/>
        <v>-1.4268143614315063</v>
      </c>
      <c r="Q1139" s="21">
        <f t="shared" si="570"/>
        <v>35.731856385684935</v>
      </c>
      <c r="R1139" s="34">
        <v>3</v>
      </c>
      <c r="S1139" s="34">
        <v>4</v>
      </c>
      <c r="T1139" s="34">
        <v>18</v>
      </c>
      <c r="U1139" s="34">
        <v>4</v>
      </c>
      <c r="V1139" s="34">
        <v>5</v>
      </c>
      <c r="W1139" s="34">
        <v>1</v>
      </c>
      <c r="X1139" s="28">
        <f t="shared" si="571"/>
        <v>6</v>
      </c>
      <c r="Y1139" s="22">
        <f t="shared" si="572"/>
        <v>29.465</v>
      </c>
      <c r="Z1139" s="3"/>
      <c r="AA1139" s="22">
        <f t="shared" si="573"/>
        <v>0.26521470345986564</v>
      </c>
      <c r="AB1139" s="22">
        <f t="shared" si="574"/>
        <v>52.652147034598656</v>
      </c>
      <c r="AC1139" s="34">
        <v>5</v>
      </c>
      <c r="AD1139" s="34">
        <v>5</v>
      </c>
      <c r="AE1139" s="34">
        <f t="shared" si="586"/>
        <v>10</v>
      </c>
      <c r="AF1139" s="5">
        <f t="shared" si="587"/>
        <v>1.1260584871216406</v>
      </c>
      <c r="AG1139" s="5">
        <v>65</v>
      </c>
      <c r="AH1139" s="5">
        <f t="shared" si="593"/>
        <v>235</v>
      </c>
      <c r="AI1139" s="5">
        <f t="shared" si="588"/>
        <v>0.40821940090253006</v>
      </c>
      <c r="AJ1139" s="5"/>
      <c r="AK1139" s="23">
        <f t="shared" si="589"/>
        <v>0.76713894401208527</v>
      </c>
      <c r="AL1139" s="23">
        <f t="shared" si="590"/>
        <v>57.671389440120855</v>
      </c>
      <c r="AM1139" s="37">
        <v>3</v>
      </c>
      <c r="AN1139" s="37">
        <v>4</v>
      </c>
      <c r="AO1139" s="37">
        <v>3</v>
      </c>
      <c r="AP1139" s="37">
        <v>4</v>
      </c>
      <c r="AQ1139" s="37">
        <v>4</v>
      </c>
      <c r="AR1139" s="34">
        <v>4</v>
      </c>
      <c r="AS1139" s="6">
        <f t="shared" si="577"/>
        <v>22</v>
      </c>
      <c r="AT1139" s="6">
        <f t="shared" si="578"/>
        <v>-0.51789915767352035</v>
      </c>
      <c r="AU1139" s="6">
        <f t="shared" si="579"/>
        <v>0.56903253960790645</v>
      </c>
      <c r="AV1139" s="6">
        <f t="shared" si="580"/>
        <v>-0.82934496931989354</v>
      </c>
      <c r="AW1139" s="6">
        <f t="shared" si="581"/>
        <v>-0.2620324046144914</v>
      </c>
      <c r="AX1139" s="6">
        <f t="shared" si="582"/>
        <v>0.37758186298369223</v>
      </c>
      <c r="AY1139" s="6">
        <f t="shared" si="583"/>
        <v>0.25555636805068033</v>
      </c>
      <c r="AZ1139" s="6"/>
      <c r="BA1139" s="6"/>
      <c r="BB1139" s="24">
        <f t="shared" si="584"/>
        <v>-6.7850960160937709E-2</v>
      </c>
      <c r="BC1139" s="24">
        <f t="shared" si="591"/>
        <v>49.321490398390623</v>
      </c>
      <c r="BD1139" s="20">
        <f t="shared" si="585"/>
        <v>-0.46231167412049301</v>
      </c>
      <c r="BE1139" s="8">
        <f t="shared" si="575"/>
        <v>-0.11557791853012325</v>
      </c>
      <c r="BF1139" s="20">
        <f t="shared" si="576"/>
        <v>48.844220814698765</v>
      </c>
    </row>
    <row r="1140" spans="1:58" customFormat="1">
      <c r="A1140" s="34">
        <v>56975</v>
      </c>
      <c r="B1140" s="35">
        <v>43674.759722222225</v>
      </c>
      <c r="C1140" s="76" t="s">
        <v>5</v>
      </c>
      <c r="D1140" s="34">
        <v>1.5</v>
      </c>
      <c r="E1140" s="1">
        <f t="shared" si="594"/>
        <v>1.5</v>
      </c>
      <c r="F1140" s="34">
        <v>1</v>
      </c>
      <c r="G1140" s="1">
        <f t="shared" si="563"/>
        <v>1</v>
      </c>
      <c r="H1140" s="34">
        <v>0</v>
      </c>
      <c r="I1140" s="1">
        <f t="shared" si="564"/>
        <v>0</v>
      </c>
      <c r="J1140" s="30">
        <f t="shared" si="565"/>
        <v>-4.1157558924045778</v>
      </c>
      <c r="K1140" s="30">
        <f t="shared" si="566"/>
        <v>-0.40788102563655476</v>
      </c>
      <c r="L1140" s="30">
        <f t="shared" si="567"/>
        <v>-2.7158346720880093</v>
      </c>
      <c r="M1140" s="30">
        <f t="shared" si="568"/>
        <v>-0.99204019468001348</v>
      </c>
      <c r="N1140" s="1"/>
      <c r="O1140" s="1"/>
      <c r="P1140" s="21">
        <f t="shared" si="569"/>
        <v>-1.3719186308015259</v>
      </c>
      <c r="Q1140" s="21">
        <f t="shared" si="570"/>
        <v>36.28081369198474</v>
      </c>
      <c r="R1140" s="34">
        <v>3</v>
      </c>
      <c r="S1140" s="34">
        <v>4</v>
      </c>
      <c r="T1140" s="34">
        <v>18</v>
      </c>
      <c r="U1140" s="34">
        <v>3</v>
      </c>
      <c r="V1140" s="34">
        <v>4</v>
      </c>
      <c r="W1140" s="34">
        <v>1</v>
      </c>
      <c r="X1140" s="28">
        <f t="shared" si="571"/>
        <v>6</v>
      </c>
      <c r="Y1140" s="22">
        <f t="shared" si="572"/>
        <v>27.631</v>
      </c>
      <c r="Z1140" s="3"/>
      <c r="AA1140" s="22">
        <f t="shared" si="573"/>
        <v>2.7896947883852913E-2</v>
      </c>
      <c r="AB1140" s="22">
        <f t="shared" si="574"/>
        <v>50.278969478838526</v>
      </c>
      <c r="AC1140" s="34">
        <v>5</v>
      </c>
      <c r="AD1140" s="34">
        <v>5</v>
      </c>
      <c r="AE1140" s="34">
        <f t="shared" si="586"/>
        <v>10</v>
      </c>
      <c r="AF1140" s="5">
        <f t="shared" si="587"/>
        <v>1.1260584871216406</v>
      </c>
      <c r="AG1140" s="5">
        <v>65</v>
      </c>
      <c r="AH1140" s="5">
        <f t="shared" si="593"/>
        <v>235</v>
      </c>
      <c r="AI1140" s="5">
        <f t="shared" si="588"/>
        <v>0.40821940090253006</v>
      </c>
      <c r="AJ1140" s="5"/>
      <c r="AK1140" s="23">
        <f t="shared" si="589"/>
        <v>0.76713894401208527</v>
      </c>
      <c r="AL1140" s="23">
        <f t="shared" si="590"/>
        <v>57.671389440120855</v>
      </c>
      <c r="AM1140" s="37">
        <v>3</v>
      </c>
      <c r="AN1140" s="37">
        <v>4</v>
      </c>
      <c r="AO1140" s="37">
        <v>3</v>
      </c>
      <c r="AP1140" s="37">
        <v>4</v>
      </c>
      <c r="AQ1140" s="37">
        <v>4</v>
      </c>
      <c r="AR1140" s="34">
        <v>4</v>
      </c>
      <c r="AS1140" s="6">
        <f t="shared" si="577"/>
        <v>22</v>
      </c>
      <c r="AT1140" s="6">
        <f t="shared" si="578"/>
        <v>-0.51789915767352035</v>
      </c>
      <c r="AU1140" s="6">
        <f t="shared" si="579"/>
        <v>0.56903253960790645</v>
      </c>
      <c r="AV1140" s="6">
        <f t="shared" si="580"/>
        <v>-0.82934496931989354</v>
      </c>
      <c r="AW1140" s="6">
        <f t="shared" si="581"/>
        <v>-0.2620324046144914</v>
      </c>
      <c r="AX1140" s="6">
        <f t="shared" si="582"/>
        <v>0.37758186298369223</v>
      </c>
      <c r="AY1140" s="6">
        <f t="shared" si="583"/>
        <v>0.25555636805068033</v>
      </c>
      <c r="AZ1140" s="6"/>
      <c r="BA1140" s="6"/>
      <c r="BB1140" s="24">
        <f t="shared" si="584"/>
        <v>-6.7850960160937709E-2</v>
      </c>
      <c r="BC1140" s="24">
        <f t="shared" si="591"/>
        <v>49.321490398390623</v>
      </c>
      <c r="BD1140" s="20">
        <f t="shared" si="585"/>
        <v>-0.64473369906652545</v>
      </c>
      <c r="BE1140" s="8">
        <f t="shared" si="575"/>
        <v>-0.16118342476663136</v>
      </c>
      <c r="BF1140" s="20">
        <f t="shared" si="576"/>
        <v>48.388165752333684</v>
      </c>
    </row>
    <row r="1141" spans="1:58" customFormat="1">
      <c r="A1141" s="34">
        <v>56975</v>
      </c>
      <c r="B1141" s="35">
        <v>43674.854166666664</v>
      </c>
      <c r="C1141" s="76" t="s">
        <v>6</v>
      </c>
      <c r="D1141" s="34">
        <v>1.3</v>
      </c>
      <c r="E1141" s="1">
        <f t="shared" si="594"/>
        <v>1.3</v>
      </c>
      <c r="F1141" s="34">
        <v>4</v>
      </c>
      <c r="G1141" s="1">
        <f t="shared" si="563"/>
        <v>4</v>
      </c>
      <c r="H1141" s="34">
        <v>0</v>
      </c>
      <c r="I1141" s="1">
        <f t="shared" si="564"/>
        <v>0</v>
      </c>
      <c r="J1141" s="30">
        <f t="shared" si="565"/>
        <v>-1.1220922196298695</v>
      </c>
      <c r="K1141" s="30">
        <f t="shared" si="566"/>
        <v>-0.57256821752649634</v>
      </c>
      <c r="L1141" s="30">
        <f t="shared" si="567"/>
        <v>0.44251619257664032</v>
      </c>
      <c r="M1141" s="30">
        <f t="shared" si="568"/>
        <v>-0.99204019468001348</v>
      </c>
      <c r="N1141" s="1"/>
      <c r="O1141" s="1"/>
      <c r="P1141" s="21">
        <f t="shared" si="569"/>
        <v>-0.37403073987662316</v>
      </c>
      <c r="Q1141" s="21">
        <f t="shared" si="570"/>
        <v>46.259692601233766</v>
      </c>
      <c r="R1141" s="34">
        <v>3</v>
      </c>
      <c r="S1141" s="34">
        <v>3</v>
      </c>
      <c r="T1141" s="34">
        <v>8</v>
      </c>
      <c r="U1141" s="34">
        <v>2</v>
      </c>
      <c r="V1141" s="34">
        <v>2</v>
      </c>
      <c r="W1141" s="34">
        <v>1</v>
      </c>
      <c r="X1141" s="28">
        <f t="shared" si="571"/>
        <v>6</v>
      </c>
      <c r="Y1141" s="22">
        <f t="shared" si="572"/>
        <v>14.572000000000001</v>
      </c>
      <c r="Z1141" s="3"/>
      <c r="AA1141" s="22">
        <f t="shared" si="573"/>
        <v>-1.661924518892129</v>
      </c>
      <c r="AB1141" s="22">
        <f t="shared" si="574"/>
        <v>33.38075481107871</v>
      </c>
      <c r="AC1141" s="34">
        <v>5</v>
      </c>
      <c r="AD1141" s="34">
        <v>5</v>
      </c>
      <c r="AE1141" s="34">
        <f t="shared" si="586"/>
        <v>10</v>
      </c>
      <c r="AF1141" s="5">
        <f t="shared" si="587"/>
        <v>1.1260584871216406</v>
      </c>
      <c r="AG1141" s="5">
        <v>65</v>
      </c>
      <c r="AH1141" s="5">
        <f t="shared" si="593"/>
        <v>235</v>
      </c>
      <c r="AI1141" s="5">
        <f t="shared" si="588"/>
        <v>0.40821940090253006</v>
      </c>
      <c r="AJ1141" s="5"/>
      <c r="AK1141" s="23">
        <f t="shared" si="589"/>
        <v>0.76713894401208527</v>
      </c>
      <c r="AL1141" s="23">
        <f t="shared" si="590"/>
        <v>57.671389440120855</v>
      </c>
      <c r="AM1141" s="37">
        <v>3</v>
      </c>
      <c r="AN1141" s="37">
        <v>4</v>
      </c>
      <c r="AO1141" s="37">
        <v>3</v>
      </c>
      <c r="AP1141" s="37">
        <v>4</v>
      </c>
      <c r="AQ1141" s="37">
        <v>4</v>
      </c>
      <c r="AR1141" s="34">
        <v>4</v>
      </c>
      <c r="AS1141" s="6">
        <f t="shared" si="577"/>
        <v>22</v>
      </c>
      <c r="AT1141" s="6">
        <f t="shared" si="578"/>
        <v>-0.51789915767352035</v>
      </c>
      <c r="AU1141" s="6">
        <f t="shared" si="579"/>
        <v>0.56903253960790645</v>
      </c>
      <c r="AV1141" s="6">
        <f t="shared" si="580"/>
        <v>-0.82934496931989354</v>
      </c>
      <c r="AW1141" s="6">
        <f t="shared" si="581"/>
        <v>-0.2620324046144914</v>
      </c>
      <c r="AX1141" s="6">
        <f t="shared" si="582"/>
        <v>0.37758186298369223</v>
      </c>
      <c r="AY1141" s="6">
        <f t="shared" si="583"/>
        <v>0.25555636805068033</v>
      </c>
      <c r="AZ1141" s="6"/>
      <c r="BA1141" s="6"/>
      <c r="BB1141" s="24">
        <f t="shared" si="584"/>
        <v>-6.7850960160937709E-2</v>
      </c>
      <c r="BC1141" s="24">
        <f t="shared" si="591"/>
        <v>49.321490398390623</v>
      </c>
      <c r="BD1141" s="20">
        <f t="shared" si="585"/>
        <v>-1.3366672749176045</v>
      </c>
      <c r="BE1141" s="8">
        <f t="shared" si="575"/>
        <v>-0.33416681872940113</v>
      </c>
      <c r="BF1141" s="20">
        <f t="shared" si="576"/>
        <v>46.658331812705988</v>
      </c>
    </row>
    <row r="1142" spans="1:58" customFormat="1">
      <c r="A1142" s="34">
        <v>56975</v>
      </c>
      <c r="B1142" s="35">
        <v>43675.4375</v>
      </c>
      <c r="C1142" s="76" t="s">
        <v>11</v>
      </c>
      <c r="D1142" s="34">
        <v>7</v>
      </c>
      <c r="E1142" s="1">
        <f t="shared" si="594"/>
        <v>7</v>
      </c>
      <c r="F1142" s="34">
        <v>4</v>
      </c>
      <c r="G1142" s="1">
        <f t="shared" si="563"/>
        <v>4</v>
      </c>
      <c r="H1142" s="34">
        <v>4</v>
      </c>
      <c r="I1142" s="1">
        <f t="shared" si="564"/>
        <v>4</v>
      </c>
      <c r="J1142" s="30">
        <f t="shared" si="565"/>
        <v>5.5888258825492478</v>
      </c>
      <c r="K1142" s="30">
        <f t="shared" si="566"/>
        <v>4.121016751336839</v>
      </c>
      <c r="L1142" s="30">
        <f t="shared" si="567"/>
        <v>0.44251619257664032</v>
      </c>
      <c r="M1142" s="30">
        <f t="shared" si="568"/>
        <v>1.0252929386357681</v>
      </c>
      <c r="N1142" s="1"/>
      <c r="O1142" s="1"/>
      <c r="P1142" s="21">
        <f t="shared" si="569"/>
        <v>1.8629419608497493</v>
      </c>
      <c r="Q1142" s="21">
        <f t="shared" si="570"/>
        <v>68.6294196084975</v>
      </c>
      <c r="R1142" s="34">
        <v>3</v>
      </c>
      <c r="S1142" s="34">
        <v>4</v>
      </c>
      <c r="T1142" s="34">
        <v>20</v>
      </c>
      <c r="U1142" s="34">
        <v>7</v>
      </c>
      <c r="V1142" s="34">
        <v>7</v>
      </c>
      <c r="W1142" s="34">
        <v>2</v>
      </c>
      <c r="X1142" s="28">
        <f t="shared" si="571"/>
        <v>5</v>
      </c>
      <c r="Y1142" s="22">
        <f t="shared" si="572"/>
        <v>36.158000000000001</v>
      </c>
      <c r="Z1142" s="3"/>
      <c r="AA1142" s="22">
        <f t="shared" si="573"/>
        <v>1.1312821724185647</v>
      </c>
      <c r="AB1142" s="22">
        <f t="shared" si="574"/>
        <v>61.312821724185646</v>
      </c>
      <c r="AC1142" s="34">
        <v>5</v>
      </c>
      <c r="AD1142" s="34">
        <v>4</v>
      </c>
      <c r="AE1142" s="34">
        <f t="shared" si="586"/>
        <v>9</v>
      </c>
      <c r="AF1142" s="5">
        <f t="shared" si="587"/>
        <v>0.78853452295581106</v>
      </c>
      <c r="AG1142" s="5">
        <v>65</v>
      </c>
      <c r="AH1142" s="5">
        <f t="shared" si="593"/>
        <v>235</v>
      </c>
      <c r="AI1142" s="5">
        <f t="shared" si="588"/>
        <v>0.40821940090253006</v>
      </c>
      <c r="AJ1142" s="5"/>
      <c r="AK1142" s="23">
        <f t="shared" si="589"/>
        <v>0.59837696192917056</v>
      </c>
      <c r="AL1142" s="23">
        <f t="shared" si="590"/>
        <v>55.983769619291706</v>
      </c>
      <c r="AM1142">
        <v>2</v>
      </c>
      <c r="AN1142">
        <v>4</v>
      </c>
      <c r="AO1142">
        <v>4</v>
      </c>
      <c r="AP1142">
        <v>4</v>
      </c>
      <c r="AQ1142">
        <v>5</v>
      </c>
      <c r="AR1142" s="31">
        <v>4</v>
      </c>
      <c r="AS1142" s="6">
        <f t="shared" si="577"/>
        <v>23</v>
      </c>
      <c r="AT1142" s="6">
        <f t="shared" si="578"/>
        <v>-1.6656330596105762</v>
      </c>
      <c r="AU1142" s="6">
        <f t="shared" si="579"/>
        <v>0.56903253960790645</v>
      </c>
      <c r="AV1142" s="6">
        <f t="shared" si="580"/>
        <v>0.2970787949802603</v>
      </c>
      <c r="AW1142" s="6">
        <f t="shared" si="581"/>
        <v>-0.2620324046144914</v>
      </c>
      <c r="AX1142" s="6">
        <f t="shared" si="582"/>
        <v>1.5727105423407692</v>
      </c>
      <c r="AY1142" s="6">
        <f t="shared" si="583"/>
        <v>0.25555636805068033</v>
      </c>
      <c r="AZ1142" s="6"/>
      <c r="BA1142" s="6"/>
      <c r="BB1142" s="24">
        <f t="shared" si="584"/>
        <v>0.12778546345909145</v>
      </c>
      <c r="BC1142" s="24">
        <f t="shared" si="591"/>
        <v>51.277854634590916</v>
      </c>
      <c r="BD1142" s="20">
        <f t="shared" si="585"/>
        <v>3.7203865586565756</v>
      </c>
      <c r="BE1142" s="8">
        <f t="shared" si="575"/>
        <v>0.93009663966414391</v>
      </c>
      <c r="BF1142" s="20">
        <f t="shared" si="576"/>
        <v>59.300966396641442</v>
      </c>
    </row>
    <row r="1143" spans="1:58" customFormat="1">
      <c r="A1143" s="34">
        <v>56975</v>
      </c>
      <c r="B1143" s="35">
        <v>43675.588888888888</v>
      </c>
      <c r="C1143" s="76" t="s">
        <v>4</v>
      </c>
      <c r="D1143" s="34">
        <v>3.5</v>
      </c>
      <c r="E1143" s="1">
        <f t="shared" si="594"/>
        <v>3.5</v>
      </c>
      <c r="F1143" s="34">
        <v>4</v>
      </c>
      <c r="G1143" s="1">
        <f t="shared" si="563"/>
        <v>4</v>
      </c>
      <c r="H1143" s="34">
        <v>4</v>
      </c>
      <c r="I1143" s="1">
        <f t="shared" si="564"/>
        <v>4</v>
      </c>
      <c r="J1143" s="30">
        <f t="shared" si="565"/>
        <v>2.7068000244752697</v>
      </c>
      <c r="K1143" s="30">
        <f t="shared" si="566"/>
        <v>1.2389908932628613</v>
      </c>
      <c r="L1143" s="30">
        <f t="shared" si="567"/>
        <v>0.44251619257664032</v>
      </c>
      <c r="M1143" s="30">
        <f t="shared" si="568"/>
        <v>1.0252929386357681</v>
      </c>
      <c r="N1143" s="1"/>
      <c r="O1143" s="1"/>
      <c r="P1143" s="21">
        <f t="shared" si="569"/>
        <v>0.90226667482508993</v>
      </c>
      <c r="Q1143" s="21">
        <f t="shared" si="570"/>
        <v>59.022666748250899</v>
      </c>
      <c r="R1143" s="34">
        <v>3</v>
      </c>
      <c r="S1143" s="34">
        <v>4</v>
      </c>
      <c r="T1143" s="34">
        <v>17</v>
      </c>
      <c r="U1143" s="34">
        <v>6</v>
      </c>
      <c r="V1143" s="34">
        <v>5</v>
      </c>
      <c r="W1143" s="34">
        <v>3</v>
      </c>
      <c r="X1143" s="28">
        <f t="shared" si="571"/>
        <v>4</v>
      </c>
      <c r="Y1143" s="22">
        <f t="shared" si="572"/>
        <v>30.569999999999997</v>
      </c>
      <c r="Z1143" s="3"/>
      <c r="AA1143" s="22">
        <f t="shared" si="573"/>
        <v>0.40820059217932769</v>
      </c>
      <c r="AB1143" s="22">
        <f t="shared" si="574"/>
        <v>54.082005921793275</v>
      </c>
      <c r="AC1143" s="34">
        <v>5</v>
      </c>
      <c r="AD1143" s="34">
        <v>4</v>
      </c>
      <c r="AE1143" s="34">
        <f t="shared" si="586"/>
        <v>9</v>
      </c>
      <c r="AF1143" s="5">
        <f t="shared" si="587"/>
        <v>0.78853452295581106</v>
      </c>
      <c r="AG1143" s="5">
        <v>65</v>
      </c>
      <c r="AH1143" s="5">
        <f t="shared" si="593"/>
        <v>235</v>
      </c>
      <c r="AI1143" s="5">
        <f t="shared" si="588"/>
        <v>0.40821940090253006</v>
      </c>
      <c r="AJ1143" s="5"/>
      <c r="AK1143" s="23">
        <f t="shared" si="589"/>
        <v>0.59837696192917056</v>
      </c>
      <c r="AL1143" s="23">
        <f t="shared" si="590"/>
        <v>55.983769619291706</v>
      </c>
      <c r="AM1143">
        <v>2</v>
      </c>
      <c r="AN1143">
        <v>4</v>
      </c>
      <c r="AO1143">
        <v>4</v>
      </c>
      <c r="AP1143">
        <v>4</v>
      </c>
      <c r="AQ1143">
        <v>5</v>
      </c>
      <c r="AR1143" s="31">
        <v>4</v>
      </c>
      <c r="AS1143" s="6">
        <f t="shared" si="577"/>
        <v>23</v>
      </c>
      <c r="AT1143" s="6">
        <f t="shared" si="578"/>
        <v>-1.6656330596105762</v>
      </c>
      <c r="AU1143" s="6">
        <f t="shared" si="579"/>
        <v>0.56903253960790645</v>
      </c>
      <c r="AV1143" s="6">
        <f t="shared" si="580"/>
        <v>0.2970787949802603</v>
      </c>
      <c r="AW1143" s="6">
        <f t="shared" si="581"/>
        <v>-0.2620324046144914</v>
      </c>
      <c r="AX1143" s="6">
        <f t="shared" si="582"/>
        <v>1.5727105423407692</v>
      </c>
      <c r="AY1143" s="6">
        <f t="shared" si="583"/>
        <v>0.25555636805068033</v>
      </c>
      <c r="AZ1143" s="6"/>
      <c r="BA1143" s="6"/>
      <c r="BB1143" s="24">
        <f t="shared" si="584"/>
        <v>0.12778546345909145</v>
      </c>
      <c r="BC1143" s="24">
        <f t="shared" si="591"/>
        <v>51.277854634590916</v>
      </c>
      <c r="BD1143" s="20">
        <f t="shared" si="585"/>
        <v>2.0366296923926797</v>
      </c>
      <c r="BE1143" s="8">
        <f t="shared" si="575"/>
        <v>0.50915742309816991</v>
      </c>
      <c r="BF1143" s="20">
        <f t="shared" si="576"/>
        <v>55.091574230981699</v>
      </c>
    </row>
    <row r="1144" spans="1:58" customFormat="1">
      <c r="A1144" s="34">
        <v>56975</v>
      </c>
      <c r="B1144" s="35">
        <v>43675.779166666667</v>
      </c>
      <c r="C1144" s="76" t="s">
        <v>5</v>
      </c>
      <c r="D1144" s="34">
        <v>1</v>
      </c>
      <c r="E1144" s="1">
        <f t="shared" si="594"/>
        <v>1</v>
      </c>
      <c r="F1144" s="34">
        <v>4</v>
      </c>
      <c r="G1144" s="1">
        <f t="shared" si="563"/>
        <v>4</v>
      </c>
      <c r="H1144" s="34">
        <v>0</v>
      </c>
      <c r="I1144" s="1">
        <f t="shared" si="564"/>
        <v>0</v>
      </c>
      <c r="J1144" s="30">
        <f t="shared" si="565"/>
        <v>-1.3691230074647818</v>
      </c>
      <c r="K1144" s="30">
        <f t="shared" si="566"/>
        <v>-0.81959900536140873</v>
      </c>
      <c r="L1144" s="30">
        <f t="shared" si="567"/>
        <v>0.44251619257664032</v>
      </c>
      <c r="M1144" s="30">
        <f t="shared" si="568"/>
        <v>-0.99204019468001348</v>
      </c>
      <c r="N1144" s="1"/>
      <c r="O1144" s="1"/>
      <c r="P1144" s="21">
        <f t="shared" si="569"/>
        <v>-0.45637433582159392</v>
      </c>
      <c r="Q1144" s="21">
        <f t="shared" si="570"/>
        <v>45.436256641784063</v>
      </c>
      <c r="R1144" s="34">
        <v>3</v>
      </c>
      <c r="S1144" s="34">
        <v>4</v>
      </c>
      <c r="T1144" s="34">
        <v>19</v>
      </c>
      <c r="U1144" s="34">
        <v>3</v>
      </c>
      <c r="V1144" s="34">
        <v>4</v>
      </c>
      <c r="W1144" s="34">
        <v>1</v>
      </c>
      <c r="X1144" s="28">
        <f t="shared" si="571"/>
        <v>6</v>
      </c>
      <c r="Y1144" s="22">
        <f t="shared" si="572"/>
        <v>28.62</v>
      </c>
      <c r="Z1144" s="3"/>
      <c r="AA1144" s="22">
        <f t="shared" si="573"/>
        <v>0.1558725532626298</v>
      </c>
      <c r="AB1144" s="22">
        <f t="shared" si="574"/>
        <v>51.558725532626298</v>
      </c>
      <c r="AC1144" s="34">
        <v>5</v>
      </c>
      <c r="AD1144" s="34">
        <v>4</v>
      </c>
      <c r="AE1144" s="34">
        <f t="shared" si="586"/>
        <v>9</v>
      </c>
      <c r="AF1144" s="5">
        <f t="shared" si="587"/>
        <v>0.78853452295581106</v>
      </c>
      <c r="AG1144" s="5">
        <v>65</v>
      </c>
      <c r="AH1144" s="5">
        <f t="shared" si="593"/>
        <v>235</v>
      </c>
      <c r="AI1144" s="5">
        <f t="shared" si="588"/>
        <v>0.40821940090253006</v>
      </c>
      <c r="AJ1144" s="5"/>
      <c r="AK1144" s="23">
        <f t="shared" si="589"/>
        <v>0.59837696192917056</v>
      </c>
      <c r="AL1144" s="23">
        <f t="shared" si="590"/>
        <v>55.983769619291706</v>
      </c>
      <c r="AM1144">
        <v>2</v>
      </c>
      <c r="AN1144">
        <v>4</v>
      </c>
      <c r="AO1144">
        <v>4</v>
      </c>
      <c r="AP1144">
        <v>4</v>
      </c>
      <c r="AQ1144">
        <v>5</v>
      </c>
      <c r="AR1144" s="31">
        <v>4</v>
      </c>
      <c r="AS1144" s="6">
        <f t="shared" si="577"/>
        <v>23</v>
      </c>
      <c r="AT1144" s="6">
        <f t="shared" si="578"/>
        <v>-1.6656330596105762</v>
      </c>
      <c r="AU1144" s="6">
        <f t="shared" si="579"/>
        <v>0.56903253960790645</v>
      </c>
      <c r="AV1144" s="6">
        <f t="shared" si="580"/>
        <v>0.2970787949802603</v>
      </c>
      <c r="AW1144" s="6">
        <f t="shared" si="581"/>
        <v>-0.2620324046144914</v>
      </c>
      <c r="AX1144" s="6">
        <f t="shared" si="582"/>
        <v>1.5727105423407692</v>
      </c>
      <c r="AY1144" s="6">
        <f t="shared" si="583"/>
        <v>0.25555636805068033</v>
      </c>
      <c r="AZ1144" s="6"/>
      <c r="BA1144" s="6"/>
      <c r="BB1144" s="24">
        <f t="shared" si="584"/>
        <v>0.12778546345909145</v>
      </c>
      <c r="BC1144" s="24">
        <f t="shared" si="591"/>
        <v>51.277854634590916</v>
      </c>
      <c r="BD1144" s="20">
        <f t="shared" si="585"/>
        <v>0.42566064282929794</v>
      </c>
      <c r="BE1144" s="8">
        <f t="shared" si="575"/>
        <v>0.10641516070732449</v>
      </c>
      <c r="BF1144" s="20">
        <f t="shared" si="576"/>
        <v>51.064151607073242</v>
      </c>
    </row>
    <row r="1145" spans="1:58" customFormat="1">
      <c r="A1145" s="34">
        <v>56975</v>
      </c>
      <c r="B1145" s="35">
        <v>43675.854166666664</v>
      </c>
      <c r="C1145" s="76" t="s">
        <v>6</v>
      </c>
      <c r="D1145" s="34">
        <v>0.95</v>
      </c>
      <c r="E1145" s="1">
        <f t="shared" si="594"/>
        <v>0.95</v>
      </c>
      <c r="F1145" s="34">
        <v>4</v>
      </c>
      <c r="G1145" s="1">
        <f t="shared" si="563"/>
        <v>4</v>
      </c>
      <c r="H1145" s="34">
        <v>0</v>
      </c>
      <c r="I1145" s="1">
        <f t="shared" si="564"/>
        <v>0</v>
      </c>
      <c r="J1145" s="30">
        <f t="shared" si="565"/>
        <v>-1.4102948054372675</v>
      </c>
      <c r="K1145" s="30">
        <f t="shared" si="566"/>
        <v>-0.86077080333389422</v>
      </c>
      <c r="L1145" s="30">
        <f t="shared" si="567"/>
        <v>0.44251619257664032</v>
      </c>
      <c r="M1145" s="30">
        <f t="shared" si="568"/>
        <v>-0.99204019468001348</v>
      </c>
      <c r="N1145" s="1"/>
      <c r="O1145" s="1"/>
      <c r="P1145" s="21">
        <f t="shared" si="569"/>
        <v>-0.47009826847908914</v>
      </c>
      <c r="Q1145" s="21">
        <f t="shared" si="570"/>
        <v>45.299017315209106</v>
      </c>
      <c r="R1145" s="34">
        <v>3</v>
      </c>
      <c r="S1145" s="34">
        <v>4</v>
      </c>
      <c r="T1145" s="34">
        <v>18</v>
      </c>
      <c r="U1145" s="34">
        <v>3</v>
      </c>
      <c r="V1145" s="34">
        <v>3</v>
      </c>
      <c r="W1145" s="34">
        <v>1</v>
      </c>
      <c r="X1145" s="28">
        <f t="shared" si="571"/>
        <v>6</v>
      </c>
      <c r="Y1145" s="22">
        <f t="shared" si="572"/>
        <v>26.698999999999998</v>
      </c>
      <c r="Z1145" s="3"/>
      <c r="AA1145" s="22">
        <f t="shared" si="573"/>
        <v>-9.27029148188976E-2</v>
      </c>
      <c r="AB1145" s="22">
        <f t="shared" si="574"/>
        <v>49.072970851811021</v>
      </c>
      <c r="AC1145" s="34">
        <v>5</v>
      </c>
      <c r="AD1145" s="34">
        <v>4</v>
      </c>
      <c r="AE1145" s="34">
        <f t="shared" si="586"/>
        <v>9</v>
      </c>
      <c r="AF1145" s="5">
        <f t="shared" si="587"/>
        <v>0.78853452295581106</v>
      </c>
      <c r="AG1145" s="5">
        <v>65</v>
      </c>
      <c r="AH1145" s="5">
        <f t="shared" si="593"/>
        <v>235</v>
      </c>
      <c r="AI1145" s="5">
        <f t="shared" si="588"/>
        <v>0.40821940090253006</v>
      </c>
      <c r="AJ1145" s="5"/>
      <c r="AK1145" s="23">
        <f t="shared" si="589"/>
        <v>0.59837696192917056</v>
      </c>
      <c r="AL1145" s="23">
        <f t="shared" si="590"/>
        <v>55.983769619291706</v>
      </c>
      <c r="AM1145">
        <v>2</v>
      </c>
      <c r="AN1145">
        <v>4</v>
      </c>
      <c r="AO1145">
        <v>4</v>
      </c>
      <c r="AP1145">
        <v>4</v>
      </c>
      <c r="AQ1145">
        <v>5</v>
      </c>
      <c r="AR1145" s="31">
        <v>4</v>
      </c>
      <c r="AS1145" s="6">
        <f t="shared" si="577"/>
        <v>23</v>
      </c>
      <c r="AT1145" s="6">
        <f t="shared" si="578"/>
        <v>-1.6656330596105762</v>
      </c>
      <c r="AU1145" s="6">
        <f t="shared" si="579"/>
        <v>0.56903253960790645</v>
      </c>
      <c r="AV1145" s="6">
        <f t="shared" si="580"/>
        <v>0.2970787949802603</v>
      </c>
      <c r="AW1145" s="6">
        <f t="shared" si="581"/>
        <v>-0.2620324046144914</v>
      </c>
      <c r="AX1145" s="6">
        <f t="shared" si="582"/>
        <v>1.5727105423407692</v>
      </c>
      <c r="AY1145" s="6">
        <f t="shared" si="583"/>
        <v>0.25555636805068033</v>
      </c>
      <c r="AZ1145" s="6"/>
      <c r="BA1145" s="6"/>
      <c r="BB1145" s="24">
        <f t="shared" si="584"/>
        <v>0.12778546345909145</v>
      </c>
      <c r="BC1145" s="24">
        <f t="shared" si="591"/>
        <v>51.277854634590916</v>
      </c>
      <c r="BD1145" s="20">
        <f t="shared" si="585"/>
        <v>0.16336124209027522</v>
      </c>
      <c r="BE1145" s="8">
        <f t="shared" si="575"/>
        <v>4.0840310522568805E-2</v>
      </c>
      <c r="BF1145" s="20">
        <f t="shared" si="576"/>
        <v>50.408403105225688</v>
      </c>
    </row>
    <row r="1146" spans="1:58" customFormat="1">
      <c r="A1146" s="34">
        <v>56975</v>
      </c>
      <c r="B1146" s="35">
        <v>43676.4375</v>
      </c>
      <c r="C1146" s="76" t="s">
        <v>12</v>
      </c>
      <c r="D1146" s="34">
        <v>3.5</v>
      </c>
      <c r="E1146" s="1">
        <f t="shared" si="594"/>
        <v>3.5</v>
      </c>
      <c r="F1146" s="34">
        <v>4</v>
      </c>
      <c r="G1146" s="1">
        <f t="shared" si="563"/>
        <v>4</v>
      </c>
      <c r="H1146" s="34">
        <v>0</v>
      </c>
      <c r="I1146" s="1">
        <f t="shared" si="564"/>
        <v>0</v>
      </c>
      <c r="J1146" s="30">
        <f t="shared" si="565"/>
        <v>0.68946689115948812</v>
      </c>
      <c r="K1146" s="30">
        <f t="shared" si="566"/>
        <v>1.2389908932628613</v>
      </c>
      <c r="L1146" s="30">
        <f t="shared" si="567"/>
        <v>0.44251619257664032</v>
      </c>
      <c r="M1146" s="30">
        <f t="shared" si="568"/>
        <v>-0.99204019468001348</v>
      </c>
      <c r="N1146" s="1"/>
      <c r="O1146" s="1"/>
      <c r="P1146" s="21">
        <f t="shared" si="569"/>
        <v>0.22982229705316271</v>
      </c>
      <c r="Q1146" s="21">
        <f t="shared" si="570"/>
        <v>52.298222970531626</v>
      </c>
      <c r="R1146" s="34">
        <v>3</v>
      </c>
      <c r="S1146" s="34">
        <v>5</v>
      </c>
      <c r="T1146" s="34">
        <v>20</v>
      </c>
      <c r="U1146" s="34">
        <v>7</v>
      </c>
      <c r="V1146" s="34">
        <v>7</v>
      </c>
      <c r="W1146" s="34">
        <v>2</v>
      </c>
      <c r="X1146" s="28">
        <f t="shared" si="571"/>
        <v>5</v>
      </c>
      <c r="Y1146" s="22">
        <f t="shared" si="572"/>
        <v>36.561</v>
      </c>
      <c r="Z1146" s="3"/>
      <c r="AA1146" s="22">
        <f t="shared" si="573"/>
        <v>1.1834299671280155</v>
      </c>
      <c r="AB1146" s="22">
        <f t="shared" si="574"/>
        <v>61.834299671280156</v>
      </c>
      <c r="AC1146" s="34">
        <v>5</v>
      </c>
      <c r="AD1146" s="34">
        <v>5</v>
      </c>
      <c r="AE1146" s="34">
        <f t="shared" si="586"/>
        <v>10</v>
      </c>
      <c r="AF1146" s="5">
        <f t="shared" si="587"/>
        <v>1.1260584871216406</v>
      </c>
      <c r="AG1146" s="5">
        <v>65</v>
      </c>
      <c r="AH1146" s="5">
        <f t="shared" si="593"/>
        <v>235</v>
      </c>
      <c r="AI1146" s="5">
        <f t="shared" si="588"/>
        <v>0.40821940090253006</v>
      </c>
      <c r="AJ1146" s="5"/>
      <c r="AK1146" s="23">
        <f t="shared" si="589"/>
        <v>0.76713894401208527</v>
      </c>
      <c r="AL1146" s="23">
        <f t="shared" si="590"/>
        <v>57.671389440120855</v>
      </c>
      <c r="AM1146">
        <v>2</v>
      </c>
      <c r="AN1146">
        <v>4</v>
      </c>
      <c r="AO1146">
        <v>2</v>
      </c>
      <c r="AP1146">
        <v>4</v>
      </c>
      <c r="AQ1146">
        <v>5</v>
      </c>
      <c r="AR1146" s="31">
        <v>4</v>
      </c>
      <c r="AS1146" s="6">
        <f t="shared" si="577"/>
        <v>21</v>
      </c>
      <c r="AT1146" s="6">
        <f t="shared" si="578"/>
        <v>-1.6656330596105762</v>
      </c>
      <c r="AU1146" s="6">
        <f t="shared" si="579"/>
        <v>0.56903253960790645</v>
      </c>
      <c r="AV1146" s="6">
        <f t="shared" si="580"/>
        <v>-1.9557687336200473</v>
      </c>
      <c r="AW1146" s="6">
        <f t="shared" si="581"/>
        <v>-0.2620324046144914</v>
      </c>
      <c r="AX1146" s="6">
        <f t="shared" si="582"/>
        <v>1.5727105423407692</v>
      </c>
      <c r="AY1146" s="6">
        <f t="shared" si="583"/>
        <v>0.25555636805068033</v>
      </c>
      <c r="AZ1146" s="6"/>
      <c r="BA1146" s="6"/>
      <c r="BB1146" s="24">
        <f t="shared" si="584"/>
        <v>-0.24768912464095982</v>
      </c>
      <c r="BC1146" s="24">
        <f t="shared" si="591"/>
        <v>47.5231087535904</v>
      </c>
      <c r="BD1146" s="20">
        <f t="shared" si="585"/>
        <v>1.9327020835523039</v>
      </c>
      <c r="BE1146" s="8">
        <f t="shared" si="575"/>
        <v>0.48317552088807597</v>
      </c>
      <c r="BF1146" s="20">
        <f t="shared" si="576"/>
        <v>54.831755208880757</v>
      </c>
    </row>
    <row r="1147" spans="1:58" customFormat="1">
      <c r="A1147" s="34">
        <v>56975</v>
      </c>
      <c r="B1147" s="35">
        <v>43676.554166666669</v>
      </c>
      <c r="C1147" s="76" t="s">
        <v>4</v>
      </c>
      <c r="D1147" s="34">
        <v>4.3</v>
      </c>
      <c r="E1147" s="1">
        <f t="shared" si="594"/>
        <v>4.3</v>
      </c>
      <c r="F1147" s="34">
        <v>4</v>
      </c>
      <c r="G1147" s="1">
        <f t="shared" si="563"/>
        <v>4</v>
      </c>
      <c r="H1147" s="34">
        <v>0</v>
      </c>
      <c r="I1147" s="1">
        <f t="shared" si="564"/>
        <v>0</v>
      </c>
      <c r="J1147" s="30">
        <f t="shared" si="565"/>
        <v>1.3482156587192542</v>
      </c>
      <c r="K1147" s="30">
        <f t="shared" si="566"/>
        <v>1.8977396608226274</v>
      </c>
      <c r="L1147" s="30">
        <f t="shared" si="567"/>
        <v>0.44251619257664032</v>
      </c>
      <c r="M1147" s="30">
        <f t="shared" si="568"/>
        <v>-0.99204019468001348</v>
      </c>
      <c r="N1147" s="1"/>
      <c r="O1147" s="1"/>
      <c r="P1147" s="21">
        <f t="shared" si="569"/>
        <v>0.44940521957308471</v>
      </c>
      <c r="Q1147" s="21">
        <f t="shared" si="570"/>
        <v>54.494052195730845</v>
      </c>
      <c r="R1147" s="34">
        <v>3</v>
      </c>
      <c r="S1147" s="34">
        <v>3</v>
      </c>
      <c r="T1147" s="34">
        <v>19</v>
      </c>
      <c r="U1147" s="34">
        <v>5</v>
      </c>
      <c r="V1147" s="34">
        <v>5</v>
      </c>
      <c r="W1147" s="34">
        <v>2</v>
      </c>
      <c r="X1147" s="28">
        <f t="shared" si="571"/>
        <v>5</v>
      </c>
      <c r="Y1147" s="22">
        <f t="shared" si="572"/>
        <v>31.098000000000003</v>
      </c>
      <c r="Z1147" s="3"/>
      <c r="AA1147" s="22">
        <f t="shared" si="573"/>
        <v>0.4765232611783114</v>
      </c>
      <c r="AB1147" s="22">
        <f t="shared" si="574"/>
        <v>54.765232611783112</v>
      </c>
      <c r="AC1147" s="34">
        <v>5</v>
      </c>
      <c r="AD1147" s="34">
        <v>5</v>
      </c>
      <c r="AE1147" s="34">
        <f t="shared" si="586"/>
        <v>10</v>
      </c>
      <c r="AF1147" s="5">
        <f t="shared" si="587"/>
        <v>1.1260584871216406</v>
      </c>
      <c r="AG1147" s="5">
        <v>65</v>
      </c>
      <c r="AH1147" s="5">
        <f t="shared" si="593"/>
        <v>235</v>
      </c>
      <c r="AI1147" s="5">
        <f t="shared" si="588"/>
        <v>0.40821940090253006</v>
      </c>
      <c r="AJ1147" s="5"/>
      <c r="AK1147" s="23">
        <f t="shared" si="589"/>
        <v>0.76713894401208527</v>
      </c>
      <c r="AL1147" s="23">
        <f t="shared" si="590"/>
        <v>57.671389440120855</v>
      </c>
      <c r="AM1147">
        <v>2</v>
      </c>
      <c r="AN1147">
        <v>4</v>
      </c>
      <c r="AO1147">
        <v>2</v>
      </c>
      <c r="AP1147">
        <v>4</v>
      </c>
      <c r="AQ1147">
        <v>5</v>
      </c>
      <c r="AR1147" s="31">
        <v>4</v>
      </c>
      <c r="AS1147" s="6">
        <f t="shared" si="577"/>
        <v>21</v>
      </c>
      <c r="AT1147" s="6">
        <f t="shared" si="578"/>
        <v>-1.6656330596105762</v>
      </c>
      <c r="AU1147" s="6">
        <f t="shared" si="579"/>
        <v>0.56903253960790645</v>
      </c>
      <c r="AV1147" s="6">
        <f t="shared" si="580"/>
        <v>-1.9557687336200473</v>
      </c>
      <c r="AW1147" s="6">
        <f t="shared" si="581"/>
        <v>-0.2620324046144914</v>
      </c>
      <c r="AX1147" s="6">
        <f t="shared" si="582"/>
        <v>1.5727105423407692</v>
      </c>
      <c r="AY1147" s="6">
        <f t="shared" si="583"/>
        <v>0.25555636805068033</v>
      </c>
      <c r="AZ1147" s="6"/>
      <c r="BA1147" s="6"/>
      <c r="BB1147" s="24">
        <f t="shared" si="584"/>
        <v>-0.24768912464095982</v>
      </c>
      <c r="BC1147" s="24">
        <f t="shared" si="591"/>
        <v>47.5231087535904</v>
      </c>
      <c r="BD1147" s="20">
        <f t="shared" si="585"/>
        <v>1.4453783001225216</v>
      </c>
      <c r="BE1147" s="8">
        <f t="shared" si="575"/>
        <v>0.36134457503063039</v>
      </c>
      <c r="BF1147" s="20">
        <f t="shared" si="576"/>
        <v>53.613445750306305</v>
      </c>
    </row>
    <row r="1148" spans="1:58" customFormat="1">
      <c r="A1148" s="34">
        <v>56975</v>
      </c>
      <c r="B1148" s="35">
        <v>43676.768750000003</v>
      </c>
      <c r="C1148" s="76" t="s">
        <v>5</v>
      </c>
      <c r="D1148" s="34">
        <v>3.5</v>
      </c>
      <c r="E1148" s="1">
        <f t="shared" si="594"/>
        <v>3.5</v>
      </c>
      <c r="F1148" s="34">
        <v>4</v>
      </c>
      <c r="G1148" s="1">
        <f t="shared" si="563"/>
        <v>4</v>
      </c>
      <c r="H1148" s="34">
        <v>0</v>
      </c>
      <c r="I1148" s="1">
        <f t="shared" si="564"/>
        <v>0</v>
      </c>
      <c r="J1148" s="30">
        <f t="shared" si="565"/>
        <v>0.68946689115948812</v>
      </c>
      <c r="K1148" s="30">
        <f t="shared" si="566"/>
        <v>1.2389908932628613</v>
      </c>
      <c r="L1148" s="30">
        <f t="shared" si="567"/>
        <v>0.44251619257664032</v>
      </c>
      <c r="M1148" s="30">
        <f t="shared" si="568"/>
        <v>-0.99204019468001348</v>
      </c>
      <c r="N1148" s="1"/>
      <c r="O1148" s="1"/>
      <c r="P1148" s="21">
        <f t="shared" si="569"/>
        <v>0.22982229705316271</v>
      </c>
      <c r="Q1148" s="21">
        <f t="shared" si="570"/>
        <v>52.298222970531626</v>
      </c>
      <c r="R1148" s="34">
        <v>3</v>
      </c>
      <c r="S1148" s="34">
        <v>4</v>
      </c>
      <c r="T1148" s="34">
        <v>14</v>
      </c>
      <c r="U1148" s="34">
        <v>3</v>
      </c>
      <c r="V1148" s="34">
        <v>3</v>
      </c>
      <c r="W1148" s="34">
        <v>3</v>
      </c>
      <c r="X1148" s="28">
        <f t="shared" si="571"/>
        <v>4</v>
      </c>
      <c r="Y1148" s="22">
        <f t="shared" si="572"/>
        <v>23.032999999999998</v>
      </c>
      <c r="Z1148" s="3"/>
      <c r="AA1148" s="22">
        <f t="shared" si="573"/>
        <v>-0.56707962798229072</v>
      </c>
      <c r="AB1148" s="22">
        <f t="shared" si="574"/>
        <v>44.329203720177091</v>
      </c>
      <c r="AC1148" s="34">
        <v>5</v>
      </c>
      <c r="AD1148" s="34">
        <v>5</v>
      </c>
      <c r="AE1148" s="34">
        <f t="shared" si="586"/>
        <v>10</v>
      </c>
      <c r="AF1148" s="5">
        <f t="shared" si="587"/>
        <v>1.1260584871216406</v>
      </c>
      <c r="AG1148" s="5">
        <v>65</v>
      </c>
      <c r="AH1148" s="5">
        <f t="shared" si="593"/>
        <v>235</v>
      </c>
      <c r="AI1148" s="5">
        <f t="shared" si="588"/>
        <v>0.40821940090253006</v>
      </c>
      <c r="AJ1148" s="5"/>
      <c r="AK1148" s="23">
        <f t="shared" si="589"/>
        <v>0.76713894401208527</v>
      </c>
      <c r="AL1148" s="23">
        <f t="shared" si="590"/>
        <v>57.671389440120855</v>
      </c>
      <c r="AM1148">
        <v>2</v>
      </c>
      <c r="AN1148">
        <v>4</v>
      </c>
      <c r="AO1148">
        <v>2</v>
      </c>
      <c r="AP1148">
        <v>4</v>
      </c>
      <c r="AQ1148">
        <v>5</v>
      </c>
      <c r="AR1148" s="31">
        <v>4</v>
      </c>
      <c r="AS1148" s="6">
        <f t="shared" si="577"/>
        <v>21</v>
      </c>
      <c r="AT1148" s="6">
        <f t="shared" si="578"/>
        <v>-1.6656330596105762</v>
      </c>
      <c r="AU1148" s="6">
        <f t="shared" si="579"/>
        <v>0.56903253960790645</v>
      </c>
      <c r="AV1148" s="6">
        <f t="shared" si="580"/>
        <v>-1.9557687336200473</v>
      </c>
      <c r="AW1148" s="6">
        <f t="shared" si="581"/>
        <v>-0.2620324046144914</v>
      </c>
      <c r="AX1148" s="6">
        <f t="shared" si="582"/>
        <v>1.5727105423407692</v>
      </c>
      <c r="AY1148" s="6">
        <f t="shared" si="583"/>
        <v>0.25555636805068033</v>
      </c>
      <c r="AZ1148" s="6"/>
      <c r="BA1148" s="6"/>
      <c r="BB1148" s="24">
        <f t="shared" si="584"/>
        <v>-0.24768912464095982</v>
      </c>
      <c r="BC1148" s="24">
        <f t="shared" si="591"/>
        <v>47.5231087535904</v>
      </c>
      <c r="BD1148" s="20">
        <f t="shared" si="585"/>
        <v>0.18219248844199742</v>
      </c>
      <c r="BE1148" s="8">
        <f t="shared" si="575"/>
        <v>4.5548122110499356E-2</v>
      </c>
      <c r="BF1148" s="20">
        <f t="shared" si="576"/>
        <v>50.455481221104996</v>
      </c>
    </row>
    <row r="1149" spans="1:58" s="9" customFormat="1" ht="15.75" thickBot="1">
      <c r="A1149" s="60">
        <v>56975</v>
      </c>
      <c r="B1149" s="72">
        <v>43676.854166666664</v>
      </c>
      <c r="C1149" s="73" t="s">
        <v>6</v>
      </c>
      <c r="D1149" s="60">
        <v>0.95</v>
      </c>
      <c r="E1149" s="10">
        <f t="shared" si="594"/>
        <v>0.95</v>
      </c>
      <c r="F1149" s="60">
        <v>4</v>
      </c>
      <c r="G1149" s="10">
        <f t="shared" si="563"/>
        <v>4</v>
      </c>
      <c r="H1149" s="60">
        <v>0</v>
      </c>
      <c r="I1149" s="10">
        <f t="shared" si="564"/>
        <v>0</v>
      </c>
      <c r="J1149" s="39">
        <f t="shared" si="565"/>
        <v>-1.4102948054372675</v>
      </c>
      <c r="K1149" s="39">
        <f t="shared" si="566"/>
        <v>-0.86077080333389422</v>
      </c>
      <c r="L1149" s="39">
        <f t="shared" si="567"/>
        <v>0.44251619257664032</v>
      </c>
      <c r="M1149" s="39">
        <f t="shared" si="568"/>
        <v>-0.99204019468001348</v>
      </c>
      <c r="N1149" s="10"/>
      <c r="O1149" s="10"/>
      <c r="P1149" s="26">
        <f t="shared" si="569"/>
        <v>-0.47009826847908914</v>
      </c>
      <c r="Q1149" s="26">
        <f t="shared" si="570"/>
        <v>45.299017315209106</v>
      </c>
      <c r="R1149" s="60">
        <v>5</v>
      </c>
      <c r="S1149" s="60">
        <v>1</v>
      </c>
      <c r="T1149" s="60">
        <v>19</v>
      </c>
      <c r="U1149" s="60">
        <v>3</v>
      </c>
      <c r="V1149" s="60">
        <v>4</v>
      </c>
      <c r="W1149" s="60">
        <v>1</v>
      </c>
      <c r="X1149" s="40">
        <f t="shared" si="571"/>
        <v>6</v>
      </c>
      <c r="Y1149" s="41">
        <f t="shared" si="572"/>
        <v>28.503</v>
      </c>
      <c r="Z1149" s="11"/>
      <c r="AA1149" s="41">
        <f t="shared" si="573"/>
        <v>0.14073287092762779</v>
      </c>
      <c r="AB1149" s="41">
        <f t="shared" si="574"/>
        <v>51.407328709276278</v>
      </c>
      <c r="AC1149" s="60">
        <v>5</v>
      </c>
      <c r="AD1149" s="60">
        <v>5</v>
      </c>
      <c r="AE1149" s="34">
        <f t="shared" si="586"/>
        <v>10</v>
      </c>
      <c r="AF1149" s="5">
        <f t="shared" si="587"/>
        <v>1.1260584871216406</v>
      </c>
      <c r="AG1149" s="5">
        <v>65</v>
      </c>
      <c r="AH1149" s="5">
        <f t="shared" si="593"/>
        <v>235</v>
      </c>
      <c r="AI1149" s="5">
        <f t="shared" si="588"/>
        <v>0.40821940090253006</v>
      </c>
      <c r="AJ1149" s="12"/>
      <c r="AK1149" s="23">
        <f t="shared" si="589"/>
        <v>0.76713894401208527</v>
      </c>
      <c r="AL1149" s="23">
        <f t="shared" si="590"/>
        <v>57.671389440120855</v>
      </c>
      <c r="AM1149" s="9">
        <v>2</v>
      </c>
      <c r="AN1149" s="9">
        <v>4</v>
      </c>
      <c r="AO1149" s="9">
        <v>2</v>
      </c>
      <c r="AP1149" s="9">
        <v>4</v>
      </c>
      <c r="AQ1149" s="9">
        <v>5</v>
      </c>
      <c r="AR1149" s="42">
        <v>4</v>
      </c>
      <c r="AS1149" s="13">
        <f t="shared" si="577"/>
        <v>21</v>
      </c>
      <c r="AT1149" s="13">
        <f t="shared" si="578"/>
        <v>-1.6656330596105762</v>
      </c>
      <c r="AU1149" s="13">
        <f t="shared" si="579"/>
        <v>0.56903253960790645</v>
      </c>
      <c r="AV1149" s="13">
        <f t="shared" si="580"/>
        <v>-1.9557687336200473</v>
      </c>
      <c r="AW1149" s="13">
        <f t="shared" si="581"/>
        <v>-0.2620324046144914</v>
      </c>
      <c r="AX1149" s="13">
        <f t="shared" si="582"/>
        <v>1.5727105423407692</v>
      </c>
      <c r="AY1149" s="13">
        <f t="shared" si="583"/>
        <v>0.25555636805068033</v>
      </c>
      <c r="AZ1149" s="13"/>
      <c r="BA1149" s="13"/>
      <c r="BB1149" s="43">
        <f t="shared" si="584"/>
        <v>-0.24768912464095982</v>
      </c>
      <c r="BC1149" s="43">
        <f t="shared" si="591"/>
        <v>47.5231087535904</v>
      </c>
      <c r="BD1149" s="45">
        <f t="shared" si="585"/>
        <v>0.19008442181966412</v>
      </c>
      <c r="BE1149" s="44">
        <f t="shared" si="575"/>
        <v>4.7521105454916029E-2</v>
      </c>
      <c r="BF1149" s="45">
        <f t="shared" si="576"/>
        <v>50.475211054549163</v>
      </c>
    </row>
    <row r="1150" spans="1:58" customFormat="1">
      <c r="A1150" s="34">
        <v>56976</v>
      </c>
      <c r="B1150" s="35">
        <v>43670.4375</v>
      </c>
      <c r="C1150" s="76" t="s">
        <v>3</v>
      </c>
      <c r="D1150" s="34">
        <v>3</v>
      </c>
      <c r="E1150" s="1">
        <f t="shared" si="594"/>
        <v>3</v>
      </c>
      <c r="F1150" s="34">
        <v>4</v>
      </c>
      <c r="G1150" s="1">
        <f t="shared" ref="G1150:G1213" si="595">IF(F1150=999,0,F1150)</f>
        <v>4</v>
      </c>
      <c r="H1150" s="34">
        <v>4</v>
      </c>
      <c r="I1150" s="1">
        <f t="shared" ref="I1150:I1213" si="596">IF(H1150=999,0,H1150)</f>
        <v>4</v>
      </c>
      <c r="J1150" s="30">
        <f t="shared" ref="J1150:J1213" si="597">SUM(K1150,L1150,M1150)</f>
        <v>2.2950820447504157</v>
      </c>
      <c r="K1150" s="30">
        <f t="shared" ref="K1150:K1213" si="598">(E1150-$N$4)/$O$4</f>
        <v>0.82727291353800725</v>
      </c>
      <c r="L1150" s="30">
        <f t="shared" ref="L1150:L1213" si="599">(G1150-$N$6)/$O$6</f>
        <v>0.44251619257664032</v>
      </c>
      <c r="M1150" s="30">
        <f t="shared" ref="M1150:M1213" si="600">(I1150-$N$8)/$O$8</f>
        <v>1.0252929386357681</v>
      </c>
      <c r="N1150" s="1"/>
      <c r="O1150" s="1"/>
      <c r="P1150" s="21">
        <f t="shared" ref="P1150:P1213" si="601">(SUM(K1150:M1150)/3)</f>
        <v>0.76502734825013852</v>
      </c>
      <c r="Q1150" s="21">
        <f t="shared" ref="Q1150:Q1213" si="602">50+(P1150*10)</f>
        <v>57.650273482501383</v>
      </c>
      <c r="R1150" s="34">
        <v>5</v>
      </c>
      <c r="S1150" s="34">
        <v>4</v>
      </c>
      <c r="T1150" s="34">
        <v>17</v>
      </c>
      <c r="U1150" s="34">
        <v>5</v>
      </c>
      <c r="V1150" s="34">
        <v>5</v>
      </c>
      <c r="W1150" s="34">
        <v>2</v>
      </c>
      <c r="X1150" s="28">
        <f t="shared" ref="X1150:X1213" si="603">IF(W1150=1,6,7-W1150)</f>
        <v>5</v>
      </c>
      <c r="Y1150" s="22">
        <f t="shared" ref="Y1150:Y1213" si="604">IF(R1150=999,0,R1150*0.546)+IF(S1150=999,0,S1150*0.403)+(T1150*0.989)+(U1150*0.902)+(V1150*0.932)+(W1150*0.145)</f>
        <v>30.614999999999998</v>
      </c>
      <c r="Z1150" s="3"/>
      <c r="AA1150" s="22">
        <f t="shared" ref="AA1150:AA1213" si="605">(Y1150-$Z$2)/$Z$4</f>
        <v>0.41402354692355942</v>
      </c>
      <c r="AB1150" s="22">
        <f t="shared" ref="AB1150:AB1213" si="606">50+(10*AA1150)</f>
        <v>54.140235469235591</v>
      </c>
      <c r="AC1150" s="34">
        <v>5</v>
      </c>
      <c r="AD1150" s="34">
        <v>1</v>
      </c>
      <c r="AE1150" s="34">
        <f t="shared" si="586"/>
        <v>6</v>
      </c>
      <c r="AF1150" s="5">
        <f t="shared" si="587"/>
        <v>-0.22403736954167733</v>
      </c>
      <c r="AG1150" s="5">
        <v>113</v>
      </c>
      <c r="AH1150" s="5">
        <f>300-AG1150</f>
        <v>187</v>
      </c>
      <c r="AI1150" s="5">
        <f t="shared" si="588"/>
        <v>-0.48133028387783983</v>
      </c>
      <c r="AJ1150" s="5"/>
      <c r="AK1150" s="23">
        <f t="shared" si="589"/>
        <v>-0.35268382670975856</v>
      </c>
      <c r="AL1150" s="23">
        <f t="shared" si="590"/>
        <v>46.473161732902412</v>
      </c>
      <c r="AM1150">
        <v>4</v>
      </c>
      <c r="AN1150">
        <v>4</v>
      </c>
      <c r="AO1150">
        <v>4</v>
      </c>
      <c r="AP1150">
        <v>4</v>
      </c>
      <c r="AQ1150">
        <v>5</v>
      </c>
      <c r="AR1150" s="31">
        <v>4</v>
      </c>
      <c r="AS1150" s="6">
        <f t="shared" si="577"/>
        <v>25</v>
      </c>
      <c r="AT1150" s="6">
        <f t="shared" si="578"/>
        <v>0.62983474426353547</v>
      </c>
      <c r="AU1150" s="6">
        <f t="shared" si="579"/>
        <v>0.56903253960790645</v>
      </c>
      <c r="AV1150" s="6">
        <f t="shared" si="580"/>
        <v>0.2970787949802603</v>
      </c>
      <c r="AW1150" s="6">
        <f t="shared" si="581"/>
        <v>-0.2620324046144914</v>
      </c>
      <c r="AX1150" s="6">
        <f t="shared" si="582"/>
        <v>1.5727105423407692</v>
      </c>
      <c r="AY1150" s="6">
        <f t="shared" si="583"/>
        <v>0.25555636805068033</v>
      </c>
      <c r="AZ1150" s="6"/>
      <c r="BA1150" s="6"/>
      <c r="BB1150" s="24">
        <f t="shared" si="584"/>
        <v>0.51036343077144342</v>
      </c>
      <c r="BC1150" s="24">
        <f t="shared" si="591"/>
        <v>55.103634307714437</v>
      </c>
      <c r="BD1150" s="20">
        <f t="shared" si="585"/>
        <v>1.336730499235383</v>
      </c>
      <c r="BE1150" s="8">
        <f t="shared" ref="BE1150:BE1213" si="607">BD1150/4</f>
        <v>0.33418262480884575</v>
      </c>
      <c r="BF1150" s="20">
        <f t="shared" ref="BF1150:BF1213" si="608">50+(BE1150*10)</f>
        <v>53.341826248088459</v>
      </c>
    </row>
    <row r="1151" spans="1:58" customFormat="1">
      <c r="A1151" s="34">
        <v>56976</v>
      </c>
      <c r="B1151" s="35">
        <v>43670.618750000001</v>
      </c>
      <c r="C1151" s="76" t="s">
        <v>4</v>
      </c>
      <c r="D1151" s="34">
        <v>1.3</v>
      </c>
      <c r="E1151" s="1">
        <f t="shared" si="594"/>
        <v>1.3</v>
      </c>
      <c r="F1151" s="34">
        <v>4</v>
      </c>
      <c r="G1151" s="1">
        <f t="shared" si="595"/>
        <v>4</v>
      </c>
      <c r="H1151" s="34">
        <v>4</v>
      </c>
      <c r="I1151" s="1">
        <f t="shared" si="596"/>
        <v>4</v>
      </c>
      <c r="J1151" s="30">
        <f t="shared" si="597"/>
        <v>0.89524091368591208</v>
      </c>
      <c r="K1151" s="30">
        <f t="shared" si="598"/>
        <v>-0.57256821752649634</v>
      </c>
      <c r="L1151" s="30">
        <f t="shared" si="599"/>
        <v>0.44251619257664032</v>
      </c>
      <c r="M1151" s="30">
        <f t="shared" si="600"/>
        <v>1.0252929386357681</v>
      </c>
      <c r="N1151" s="1"/>
      <c r="O1151" s="1"/>
      <c r="P1151" s="21">
        <f t="shared" si="601"/>
        <v>0.29841363789530401</v>
      </c>
      <c r="Q1151" s="21">
        <f t="shared" si="602"/>
        <v>52.984136378953039</v>
      </c>
      <c r="R1151" s="34">
        <v>4</v>
      </c>
      <c r="S1151" s="34">
        <v>5</v>
      </c>
      <c r="T1151" s="34">
        <v>17</v>
      </c>
      <c r="U1151" s="34">
        <v>5</v>
      </c>
      <c r="V1151" s="34">
        <v>5</v>
      </c>
      <c r="W1151" s="34">
        <v>2</v>
      </c>
      <c r="X1151" s="28">
        <f t="shared" si="603"/>
        <v>5</v>
      </c>
      <c r="Y1151" s="22">
        <f t="shared" si="604"/>
        <v>30.471999999999998</v>
      </c>
      <c r="Z1151" s="3"/>
      <c r="AA1151" s="22">
        <f t="shared" si="605"/>
        <v>0.3955194907363348</v>
      </c>
      <c r="AB1151" s="22">
        <f t="shared" si="606"/>
        <v>53.955194907363349</v>
      </c>
      <c r="AC1151" s="34">
        <v>5</v>
      </c>
      <c r="AD1151" s="34">
        <v>1</v>
      </c>
      <c r="AE1151" s="34">
        <f t="shared" si="586"/>
        <v>6</v>
      </c>
      <c r="AF1151" s="5">
        <f t="shared" si="587"/>
        <v>-0.22403736954167733</v>
      </c>
      <c r="AG1151" s="5">
        <v>113</v>
      </c>
      <c r="AH1151" s="5">
        <f t="shared" ref="AH1151:AH1177" si="609">300-AG1151</f>
        <v>187</v>
      </c>
      <c r="AI1151" s="5">
        <f t="shared" si="588"/>
        <v>-0.48133028387783983</v>
      </c>
      <c r="AJ1151" s="5"/>
      <c r="AK1151" s="23">
        <f t="shared" si="589"/>
        <v>-0.35268382670975856</v>
      </c>
      <c r="AL1151" s="23">
        <f t="shared" si="590"/>
        <v>46.473161732902412</v>
      </c>
      <c r="AM1151">
        <v>4</v>
      </c>
      <c r="AN1151">
        <v>4</v>
      </c>
      <c r="AO1151">
        <v>4</v>
      </c>
      <c r="AP1151">
        <v>4</v>
      </c>
      <c r="AQ1151">
        <v>5</v>
      </c>
      <c r="AR1151" s="31">
        <v>4</v>
      </c>
      <c r="AS1151" s="6">
        <f t="shared" si="577"/>
        <v>25</v>
      </c>
      <c r="AT1151" s="6">
        <f t="shared" si="578"/>
        <v>0.62983474426353547</v>
      </c>
      <c r="AU1151" s="6">
        <f t="shared" si="579"/>
        <v>0.56903253960790645</v>
      </c>
      <c r="AV1151" s="6">
        <f t="shared" si="580"/>
        <v>0.2970787949802603</v>
      </c>
      <c r="AW1151" s="6">
        <f t="shared" si="581"/>
        <v>-0.2620324046144914</v>
      </c>
      <c r="AX1151" s="6">
        <f t="shared" si="582"/>
        <v>1.5727105423407692</v>
      </c>
      <c r="AY1151" s="6">
        <f t="shared" si="583"/>
        <v>0.25555636805068033</v>
      </c>
      <c r="AZ1151" s="6"/>
      <c r="BA1151" s="6"/>
      <c r="BB1151" s="24">
        <f t="shared" si="584"/>
        <v>0.51036343077144342</v>
      </c>
      <c r="BC1151" s="24">
        <f t="shared" si="591"/>
        <v>55.103634307714437</v>
      </c>
      <c r="BD1151" s="20">
        <f t="shared" si="585"/>
        <v>0.8516127326933236</v>
      </c>
      <c r="BE1151" s="8">
        <f t="shared" si="607"/>
        <v>0.2129031831733309</v>
      </c>
      <c r="BF1151" s="20">
        <f t="shared" si="608"/>
        <v>52.129031831733307</v>
      </c>
    </row>
    <row r="1152" spans="1:58" customFormat="1">
      <c r="A1152" s="34">
        <v>56976</v>
      </c>
      <c r="B1152" s="35">
        <v>43670.768055555556</v>
      </c>
      <c r="C1152" s="76" t="s">
        <v>5</v>
      </c>
      <c r="D1152" s="34">
        <v>1.5</v>
      </c>
      <c r="E1152" s="1">
        <f t="shared" si="594"/>
        <v>1.5</v>
      </c>
      <c r="F1152" s="34">
        <v>4</v>
      </c>
      <c r="G1152" s="1">
        <f t="shared" si="595"/>
        <v>4</v>
      </c>
      <c r="H1152" s="34">
        <v>0</v>
      </c>
      <c r="I1152" s="1">
        <f t="shared" si="596"/>
        <v>0</v>
      </c>
      <c r="J1152" s="30">
        <f t="shared" si="597"/>
        <v>-0.95740502773992797</v>
      </c>
      <c r="K1152" s="30">
        <f t="shared" si="598"/>
        <v>-0.40788102563655476</v>
      </c>
      <c r="L1152" s="30">
        <f t="shared" si="599"/>
        <v>0.44251619257664032</v>
      </c>
      <c r="M1152" s="30">
        <f t="shared" si="600"/>
        <v>-0.99204019468001348</v>
      </c>
      <c r="N1152" s="1"/>
      <c r="O1152" s="1"/>
      <c r="P1152" s="21">
        <f t="shared" si="601"/>
        <v>-0.31913500924664268</v>
      </c>
      <c r="Q1152" s="21">
        <f t="shared" si="602"/>
        <v>46.808649907533571</v>
      </c>
      <c r="R1152" s="34">
        <v>5</v>
      </c>
      <c r="S1152" s="34">
        <v>5</v>
      </c>
      <c r="T1152" s="34">
        <v>17</v>
      </c>
      <c r="U1152" s="34">
        <v>4</v>
      </c>
      <c r="V1152" s="34">
        <v>4</v>
      </c>
      <c r="W1152" s="34">
        <v>2</v>
      </c>
      <c r="X1152" s="28">
        <f t="shared" si="603"/>
        <v>5</v>
      </c>
      <c r="Y1152" s="22">
        <f t="shared" si="604"/>
        <v>29.184000000000001</v>
      </c>
      <c r="Z1152" s="3"/>
      <c r="AA1152" s="22">
        <f t="shared" si="605"/>
        <v>0.22885358605699799</v>
      </c>
      <c r="AB1152" s="22">
        <f t="shared" si="606"/>
        <v>52.288535860569979</v>
      </c>
      <c r="AC1152" s="34">
        <v>5</v>
      </c>
      <c r="AD1152" s="34">
        <v>1</v>
      </c>
      <c r="AE1152" s="34">
        <f t="shared" si="586"/>
        <v>6</v>
      </c>
      <c r="AF1152" s="5">
        <f t="shared" si="587"/>
        <v>-0.22403736954167733</v>
      </c>
      <c r="AG1152" s="5">
        <v>113</v>
      </c>
      <c r="AH1152" s="5">
        <f t="shared" si="609"/>
        <v>187</v>
      </c>
      <c r="AI1152" s="5">
        <f t="shared" si="588"/>
        <v>-0.48133028387783983</v>
      </c>
      <c r="AJ1152" s="5"/>
      <c r="AK1152" s="23">
        <f t="shared" si="589"/>
        <v>-0.35268382670975856</v>
      </c>
      <c r="AL1152" s="23">
        <f t="shared" si="590"/>
        <v>46.473161732902412</v>
      </c>
      <c r="AM1152">
        <v>4</v>
      </c>
      <c r="AN1152">
        <v>4</v>
      </c>
      <c r="AO1152">
        <v>4</v>
      </c>
      <c r="AP1152">
        <v>4</v>
      </c>
      <c r="AQ1152">
        <v>5</v>
      </c>
      <c r="AR1152" s="31">
        <v>4</v>
      </c>
      <c r="AS1152" s="6">
        <f t="shared" si="577"/>
        <v>25</v>
      </c>
      <c r="AT1152" s="6">
        <f t="shared" si="578"/>
        <v>0.62983474426353547</v>
      </c>
      <c r="AU1152" s="6">
        <f t="shared" si="579"/>
        <v>0.56903253960790645</v>
      </c>
      <c r="AV1152" s="6">
        <f t="shared" si="580"/>
        <v>0.2970787949802603</v>
      </c>
      <c r="AW1152" s="6">
        <f t="shared" si="581"/>
        <v>-0.2620324046144914</v>
      </c>
      <c r="AX1152" s="6">
        <f t="shared" si="582"/>
        <v>1.5727105423407692</v>
      </c>
      <c r="AY1152" s="6">
        <f t="shared" si="583"/>
        <v>0.25555636805068033</v>
      </c>
      <c r="AZ1152" s="6"/>
      <c r="BA1152" s="6"/>
      <c r="BB1152" s="24">
        <f t="shared" si="584"/>
        <v>0.51036343077144342</v>
      </c>
      <c r="BC1152" s="24">
        <f t="shared" si="591"/>
        <v>55.103634307714437</v>
      </c>
      <c r="BD1152" s="20">
        <f t="shared" si="585"/>
        <v>6.7398180872040192E-2</v>
      </c>
      <c r="BE1152" s="8">
        <f t="shared" si="607"/>
        <v>1.6849545218010048E-2</v>
      </c>
      <c r="BF1152" s="20">
        <f t="shared" si="608"/>
        <v>50.168495452180103</v>
      </c>
    </row>
    <row r="1153" spans="1:58" customFormat="1">
      <c r="A1153" s="34">
        <v>56976</v>
      </c>
      <c r="B1153" s="35">
        <v>43670.854166666664</v>
      </c>
      <c r="C1153" s="76" t="s">
        <v>6</v>
      </c>
      <c r="D1153" s="34">
        <v>0.95</v>
      </c>
      <c r="E1153" s="1">
        <f t="shared" si="594"/>
        <v>0.95</v>
      </c>
      <c r="F1153" s="34">
        <v>4</v>
      </c>
      <c r="G1153" s="1">
        <f t="shared" si="595"/>
        <v>4</v>
      </c>
      <c r="H1153" s="34">
        <v>4</v>
      </c>
      <c r="I1153" s="1">
        <f t="shared" si="596"/>
        <v>4</v>
      </c>
      <c r="J1153" s="30">
        <f t="shared" si="597"/>
        <v>0.60703832787851419</v>
      </c>
      <c r="K1153" s="30">
        <f t="shared" si="598"/>
        <v>-0.86077080333389422</v>
      </c>
      <c r="L1153" s="30">
        <f t="shared" si="599"/>
        <v>0.44251619257664032</v>
      </c>
      <c r="M1153" s="30">
        <f t="shared" si="600"/>
        <v>1.0252929386357681</v>
      </c>
      <c r="N1153" s="1"/>
      <c r="O1153" s="1"/>
      <c r="P1153" s="21">
        <f t="shared" si="601"/>
        <v>0.20234610929283806</v>
      </c>
      <c r="Q1153" s="21">
        <f t="shared" si="602"/>
        <v>52.023461092928379</v>
      </c>
      <c r="R1153" s="34">
        <v>5</v>
      </c>
      <c r="S1153" s="34">
        <v>5</v>
      </c>
      <c r="T1153" s="34">
        <v>17</v>
      </c>
      <c r="U1153" s="34">
        <v>4</v>
      </c>
      <c r="V1153" s="34">
        <v>4</v>
      </c>
      <c r="W1153" s="34">
        <v>2</v>
      </c>
      <c r="X1153" s="28">
        <f t="shared" si="603"/>
        <v>5</v>
      </c>
      <c r="Y1153" s="22">
        <f t="shared" si="604"/>
        <v>29.184000000000001</v>
      </c>
      <c r="Z1153" s="3"/>
      <c r="AA1153" s="22">
        <f t="shared" si="605"/>
        <v>0.22885358605699799</v>
      </c>
      <c r="AB1153" s="22">
        <f t="shared" si="606"/>
        <v>52.288535860569979</v>
      </c>
      <c r="AC1153" s="34">
        <v>5</v>
      </c>
      <c r="AD1153" s="34">
        <v>1</v>
      </c>
      <c r="AE1153" s="34">
        <f t="shared" si="586"/>
        <v>6</v>
      </c>
      <c r="AF1153" s="5">
        <f t="shared" si="587"/>
        <v>-0.22403736954167733</v>
      </c>
      <c r="AG1153" s="5">
        <v>113</v>
      </c>
      <c r="AH1153" s="5">
        <f t="shared" si="609"/>
        <v>187</v>
      </c>
      <c r="AI1153" s="5">
        <f t="shared" si="588"/>
        <v>-0.48133028387783983</v>
      </c>
      <c r="AJ1153" s="5"/>
      <c r="AK1153" s="23">
        <f t="shared" si="589"/>
        <v>-0.35268382670975856</v>
      </c>
      <c r="AL1153" s="23">
        <f t="shared" si="590"/>
        <v>46.473161732902412</v>
      </c>
      <c r="AM1153">
        <v>4</v>
      </c>
      <c r="AN1153">
        <v>4</v>
      </c>
      <c r="AO1153">
        <v>4</v>
      </c>
      <c r="AP1153">
        <v>4</v>
      </c>
      <c r="AQ1153">
        <v>5</v>
      </c>
      <c r="AR1153" s="31">
        <v>4</v>
      </c>
      <c r="AS1153" s="6">
        <f t="shared" si="577"/>
        <v>25</v>
      </c>
      <c r="AT1153" s="6">
        <f t="shared" si="578"/>
        <v>0.62983474426353547</v>
      </c>
      <c r="AU1153" s="6">
        <f t="shared" si="579"/>
        <v>0.56903253960790645</v>
      </c>
      <c r="AV1153" s="6">
        <f t="shared" si="580"/>
        <v>0.2970787949802603</v>
      </c>
      <c r="AW1153" s="6">
        <f t="shared" si="581"/>
        <v>-0.2620324046144914</v>
      </c>
      <c r="AX1153" s="6">
        <f t="shared" si="582"/>
        <v>1.5727105423407692</v>
      </c>
      <c r="AY1153" s="6">
        <f t="shared" si="583"/>
        <v>0.25555636805068033</v>
      </c>
      <c r="AZ1153" s="6"/>
      <c r="BA1153" s="6"/>
      <c r="BB1153" s="24">
        <f t="shared" si="584"/>
        <v>0.51036343077144342</v>
      </c>
      <c r="BC1153" s="24">
        <f t="shared" si="591"/>
        <v>55.103634307714437</v>
      </c>
      <c r="BD1153" s="20">
        <f t="shared" si="585"/>
        <v>0.58887929941152084</v>
      </c>
      <c r="BE1153" s="8">
        <f t="shared" si="607"/>
        <v>0.14721982485288021</v>
      </c>
      <c r="BF1153" s="20">
        <f t="shared" si="608"/>
        <v>51.472198248528805</v>
      </c>
    </row>
    <row r="1154" spans="1:58" customFormat="1">
      <c r="A1154" s="34">
        <v>56976</v>
      </c>
      <c r="B1154" s="35">
        <v>43671.4375</v>
      </c>
      <c r="C1154" s="76" t="s">
        <v>7</v>
      </c>
      <c r="D1154" s="34">
        <v>3.5</v>
      </c>
      <c r="E1154" s="1">
        <f t="shared" si="594"/>
        <v>3.5</v>
      </c>
      <c r="F1154" s="34">
        <v>5</v>
      </c>
      <c r="G1154" s="1">
        <f t="shared" si="595"/>
        <v>5</v>
      </c>
      <c r="H1154" s="34">
        <v>0</v>
      </c>
      <c r="I1154" s="1">
        <f t="shared" si="596"/>
        <v>0</v>
      </c>
      <c r="J1154" s="30">
        <f t="shared" si="597"/>
        <v>1.7422505127143715</v>
      </c>
      <c r="K1154" s="30">
        <f t="shared" si="598"/>
        <v>1.2389908932628613</v>
      </c>
      <c r="L1154" s="30">
        <f t="shared" si="599"/>
        <v>1.4952998141315237</v>
      </c>
      <c r="M1154" s="30">
        <f t="shared" si="600"/>
        <v>-0.99204019468001348</v>
      </c>
      <c r="N1154" s="1"/>
      <c r="O1154" s="1"/>
      <c r="P1154" s="21">
        <f t="shared" si="601"/>
        <v>0.58075017090479053</v>
      </c>
      <c r="Q1154" s="21">
        <f t="shared" si="602"/>
        <v>55.807501709047905</v>
      </c>
      <c r="R1154" s="34">
        <v>5</v>
      </c>
      <c r="S1154" s="34">
        <v>5</v>
      </c>
      <c r="T1154" s="34">
        <v>18</v>
      </c>
      <c r="U1154" s="34">
        <v>7</v>
      </c>
      <c r="V1154" s="34">
        <v>6</v>
      </c>
      <c r="W1154" s="34">
        <v>2</v>
      </c>
      <c r="X1154" s="28">
        <f t="shared" si="603"/>
        <v>5</v>
      </c>
      <c r="Y1154" s="22">
        <f t="shared" si="604"/>
        <v>34.743000000000002</v>
      </c>
      <c r="Z1154" s="3"/>
      <c r="AA1154" s="22">
        <f t="shared" si="605"/>
        <v>0.94818259546106309</v>
      </c>
      <c r="AB1154" s="22">
        <f t="shared" si="606"/>
        <v>59.481825954610628</v>
      </c>
      <c r="AC1154" s="34">
        <v>5</v>
      </c>
      <c r="AD1154" s="79">
        <v>4</v>
      </c>
      <c r="AE1154" s="34">
        <f t="shared" si="586"/>
        <v>9</v>
      </c>
      <c r="AF1154" s="5">
        <f t="shared" si="587"/>
        <v>0.78853452295581106</v>
      </c>
      <c r="AG1154" s="5">
        <v>113</v>
      </c>
      <c r="AH1154" s="5">
        <f t="shared" si="609"/>
        <v>187</v>
      </c>
      <c r="AI1154" s="5">
        <f t="shared" si="588"/>
        <v>-0.48133028387783983</v>
      </c>
      <c r="AJ1154" s="5"/>
      <c r="AK1154" s="23">
        <f t="shared" si="589"/>
        <v>0.15360211953898562</v>
      </c>
      <c r="AL1154" s="23">
        <f t="shared" si="590"/>
        <v>51.536021195389857</v>
      </c>
      <c r="AM1154">
        <v>4</v>
      </c>
      <c r="AN1154">
        <v>4</v>
      </c>
      <c r="AO1154">
        <v>4</v>
      </c>
      <c r="AP1154">
        <v>4</v>
      </c>
      <c r="AQ1154">
        <v>5</v>
      </c>
      <c r="AR1154" s="31">
        <v>4</v>
      </c>
      <c r="AS1154" s="6">
        <f t="shared" ref="AS1154:AS1217" si="610">SUM(AM1154:AR1154)</f>
        <v>25</v>
      </c>
      <c r="AT1154" s="6">
        <f t="shared" ref="AT1154:AT1217" si="611">($AM1154-$AZ$4)/$BA$4</f>
        <v>0.62983474426353547</v>
      </c>
      <c r="AU1154" s="6">
        <f t="shared" ref="AU1154:AU1217" si="612">($AN1154-$AZ$6)/$BA$6</f>
        <v>0.56903253960790645</v>
      </c>
      <c r="AV1154" s="6">
        <f t="shared" ref="AV1154:AV1217" si="613">($AO1154-$AZ$8)/$BA$8</f>
        <v>0.2970787949802603</v>
      </c>
      <c r="AW1154" s="6">
        <f t="shared" ref="AW1154:AW1217" si="614">($AP1154-$AZ$10)-$BA$10</f>
        <v>-0.2620324046144914</v>
      </c>
      <c r="AX1154" s="6">
        <f t="shared" ref="AX1154:AX1217" si="615">($AQ1154-$AZ$12)/$BA$12</f>
        <v>1.5727105423407692</v>
      </c>
      <c r="AY1154" s="6">
        <f t="shared" ref="AY1154:AY1217" si="616">($AR1154-$AZ$14)/$BA$14</f>
        <v>0.25555636805068033</v>
      </c>
      <c r="AZ1154" s="6"/>
      <c r="BA1154" s="6"/>
      <c r="BB1154" s="24">
        <f t="shared" ref="BB1154:BB1217" si="617">(SUM(AT1154:AY1154)/6)</f>
        <v>0.51036343077144342</v>
      </c>
      <c r="BC1154" s="24">
        <f t="shared" si="591"/>
        <v>55.103634307714437</v>
      </c>
      <c r="BD1154" s="20">
        <f t="shared" ref="BD1154:BD1217" si="618">SUM(P1154,AA1154,AK1154,BB1154)</f>
        <v>2.1928983166762825</v>
      </c>
      <c r="BE1154" s="8">
        <f t="shared" si="607"/>
        <v>0.54822457916907064</v>
      </c>
      <c r="BF1154" s="20">
        <f t="shared" si="608"/>
        <v>55.482245791690708</v>
      </c>
    </row>
    <row r="1155" spans="1:58" customFormat="1">
      <c r="A1155" s="34">
        <v>56976</v>
      </c>
      <c r="B1155" s="35">
        <v>43671.606249999997</v>
      </c>
      <c r="C1155" s="76" t="s">
        <v>4</v>
      </c>
      <c r="D1155" s="34">
        <v>3.5</v>
      </c>
      <c r="E1155" s="1">
        <f t="shared" si="594"/>
        <v>3.5</v>
      </c>
      <c r="F1155" s="34">
        <v>4</v>
      </c>
      <c r="G1155" s="1">
        <f t="shared" si="595"/>
        <v>4</v>
      </c>
      <c r="H1155" s="34">
        <v>4</v>
      </c>
      <c r="I1155" s="1">
        <f t="shared" si="596"/>
        <v>4</v>
      </c>
      <c r="J1155" s="30">
        <f t="shared" si="597"/>
        <v>2.7068000244752697</v>
      </c>
      <c r="K1155" s="30">
        <f t="shared" si="598"/>
        <v>1.2389908932628613</v>
      </c>
      <c r="L1155" s="30">
        <f t="shared" si="599"/>
        <v>0.44251619257664032</v>
      </c>
      <c r="M1155" s="30">
        <f t="shared" si="600"/>
        <v>1.0252929386357681</v>
      </c>
      <c r="N1155" s="1"/>
      <c r="O1155" s="1"/>
      <c r="P1155" s="21">
        <f t="shared" si="601"/>
        <v>0.90226667482508993</v>
      </c>
      <c r="Q1155" s="21">
        <f t="shared" si="602"/>
        <v>59.022666748250899</v>
      </c>
      <c r="R1155" s="34">
        <v>5</v>
      </c>
      <c r="S1155" s="34">
        <v>5</v>
      </c>
      <c r="T1155" s="34">
        <v>19</v>
      </c>
      <c r="U1155" s="34">
        <v>6</v>
      </c>
      <c r="V1155" s="34">
        <v>6</v>
      </c>
      <c r="W1155" s="34">
        <v>2</v>
      </c>
      <c r="X1155" s="28">
        <f t="shared" si="603"/>
        <v>5</v>
      </c>
      <c r="Y1155" s="22">
        <f t="shared" si="604"/>
        <v>34.83</v>
      </c>
      <c r="Z1155" s="3"/>
      <c r="AA1155" s="22">
        <f t="shared" si="605"/>
        <v>0.95944030796657676</v>
      </c>
      <c r="AB1155" s="22">
        <f t="shared" si="606"/>
        <v>59.594403079665767</v>
      </c>
      <c r="AC1155" s="34">
        <v>5</v>
      </c>
      <c r="AD1155" s="79">
        <v>4</v>
      </c>
      <c r="AE1155" s="34">
        <f t="shared" ref="AE1155:AE1218" si="619">SUM(AC1155,AD1155)</f>
        <v>9</v>
      </c>
      <c r="AF1155" s="5">
        <f t="shared" ref="AF1155:AF1218" si="620">(AE1155-$AJ$2)/$AJ$4</f>
        <v>0.78853452295581106</v>
      </c>
      <c r="AG1155" s="5">
        <v>113</v>
      </c>
      <c r="AH1155" s="5">
        <f t="shared" si="609"/>
        <v>187</v>
      </c>
      <c r="AI1155" s="5">
        <f t="shared" ref="AI1155:AI1218" si="621">(AH1155-$AJ$6)/$AJ$8</f>
        <v>-0.48133028387783983</v>
      </c>
      <c r="AJ1155" s="5"/>
      <c r="AK1155" s="23">
        <f t="shared" ref="AK1155:AK1218" si="622">(AF1155+AI1155)/2</f>
        <v>0.15360211953898562</v>
      </c>
      <c r="AL1155" s="23">
        <f t="shared" ref="AL1155:AL1218" si="623">50+(10*AK1155)</f>
        <v>51.536021195389857</v>
      </c>
      <c r="AM1155">
        <v>4</v>
      </c>
      <c r="AN1155">
        <v>4</v>
      </c>
      <c r="AO1155">
        <v>4</v>
      </c>
      <c r="AP1155">
        <v>4</v>
      </c>
      <c r="AQ1155">
        <v>5</v>
      </c>
      <c r="AR1155" s="31">
        <v>4</v>
      </c>
      <c r="AS1155" s="6">
        <f t="shared" si="610"/>
        <v>25</v>
      </c>
      <c r="AT1155" s="6">
        <f t="shared" si="611"/>
        <v>0.62983474426353547</v>
      </c>
      <c r="AU1155" s="6">
        <f t="shared" si="612"/>
        <v>0.56903253960790645</v>
      </c>
      <c r="AV1155" s="6">
        <f t="shared" si="613"/>
        <v>0.2970787949802603</v>
      </c>
      <c r="AW1155" s="6">
        <f t="shared" si="614"/>
        <v>-0.2620324046144914</v>
      </c>
      <c r="AX1155" s="6">
        <f t="shared" si="615"/>
        <v>1.5727105423407692</v>
      </c>
      <c r="AY1155" s="6">
        <f t="shared" si="616"/>
        <v>0.25555636805068033</v>
      </c>
      <c r="AZ1155" s="6"/>
      <c r="BA1155" s="6"/>
      <c r="BB1155" s="24">
        <f t="shared" si="617"/>
        <v>0.51036343077144342</v>
      </c>
      <c r="BC1155" s="24">
        <f t="shared" ref="BC1155:BC1218" si="624">50+(BB1155*10)</f>
        <v>55.103634307714437</v>
      </c>
      <c r="BD1155" s="20">
        <f t="shared" si="618"/>
        <v>2.5256725331020955</v>
      </c>
      <c r="BE1155" s="8">
        <f t="shared" si="607"/>
        <v>0.63141813327552387</v>
      </c>
      <c r="BF1155" s="20">
        <f t="shared" si="608"/>
        <v>56.31418133275524</v>
      </c>
    </row>
    <row r="1156" spans="1:58" customFormat="1">
      <c r="A1156" s="34">
        <v>56976</v>
      </c>
      <c r="B1156" s="35">
        <v>43671.785416666666</v>
      </c>
      <c r="C1156" s="76" t="s">
        <v>5</v>
      </c>
      <c r="D1156" s="34">
        <v>1.5</v>
      </c>
      <c r="E1156" s="1">
        <f t="shared" si="594"/>
        <v>1.5</v>
      </c>
      <c r="F1156" s="34">
        <v>4</v>
      </c>
      <c r="G1156" s="1">
        <f t="shared" si="595"/>
        <v>4</v>
      </c>
      <c r="H1156" s="34">
        <v>4</v>
      </c>
      <c r="I1156" s="1">
        <f t="shared" si="596"/>
        <v>4</v>
      </c>
      <c r="J1156" s="30">
        <f t="shared" si="597"/>
        <v>1.0599281055758536</v>
      </c>
      <c r="K1156" s="30">
        <f t="shared" si="598"/>
        <v>-0.40788102563655476</v>
      </c>
      <c r="L1156" s="30">
        <f t="shared" si="599"/>
        <v>0.44251619257664032</v>
      </c>
      <c r="M1156" s="30">
        <f t="shared" si="600"/>
        <v>1.0252929386357681</v>
      </c>
      <c r="N1156" s="1"/>
      <c r="O1156" s="1"/>
      <c r="P1156" s="21">
        <f t="shared" si="601"/>
        <v>0.35330936852528455</v>
      </c>
      <c r="Q1156" s="21">
        <f t="shared" si="602"/>
        <v>53.533093685252844</v>
      </c>
      <c r="R1156" s="34">
        <v>5</v>
      </c>
      <c r="S1156" s="34">
        <v>5</v>
      </c>
      <c r="T1156" s="34">
        <v>19</v>
      </c>
      <c r="U1156" s="34">
        <v>3</v>
      </c>
      <c r="V1156" s="34">
        <v>4</v>
      </c>
      <c r="W1156" s="34">
        <v>1</v>
      </c>
      <c r="X1156" s="28">
        <f t="shared" si="603"/>
        <v>6</v>
      </c>
      <c r="Y1156" s="22">
        <f t="shared" si="604"/>
        <v>30.115000000000002</v>
      </c>
      <c r="Z1156" s="3"/>
      <c r="AA1156" s="22">
        <f t="shared" si="605"/>
        <v>0.34932404976543208</v>
      </c>
      <c r="AB1156" s="22">
        <f t="shared" si="606"/>
        <v>53.49324049765432</v>
      </c>
      <c r="AC1156" s="34">
        <v>5</v>
      </c>
      <c r="AD1156" s="79">
        <v>4</v>
      </c>
      <c r="AE1156" s="34">
        <f t="shared" si="619"/>
        <v>9</v>
      </c>
      <c r="AF1156" s="5">
        <f t="shared" si="620"/>
        <v>0.78853452295581106</v>
      </c>
      <c r="AG1156" s="5">
        <v>113</v>
      </c>
      <c r="AH1156" s="5">
        <f t="shared" si="609"/>
        <v>187</v>
      </c>
      <c r="AI1156" s="5">
        <f t="shared" si="621"/>
        <v>-0.48133028387783983</v>
      </c>
      <c r="AJ1156" s="5"/>
      <c r="AK1156" s="23">
        <f t="shared" si="622"/>
        <v>0.15360211953898562</v>
      </c>
      <c r="AL1156" s="23">
        <f t="shared" si="623"/>
        <v>51.536021195389857</v>
      </c>
      <c r="AM1156">
        <v>4</v>
      </c>
      <c r="AN1156">
        <v>4</v>
      </c>
      <c r="AO1156">
        <v>4</v>
      </c>
      <c r="AP1156">
        <v>4</v>
      </c>
      <c r="AQ1156">
        <v>5</v>
      </c>
      <c r="AR1156" s="31">
        <v>4</v>
      </c>
      <c r="AS1156" s="6">
        <f t="shared" si="610"/>
        <v>25</v>
      </c>
      <c r="AT1156" s="6">
        <f t="shared" si="611"/>
        <v>0.62983474426353547</v>
      </c>
      <c r="AU1156" s="6">
        <f t="shared" si="612"/>
        <v>0.56903253960790645</v>
      </c>
      <c r="AV1156" s="6">
        <f t="shared" si="613"/>
        <v>0.2970787949802603</v>
      </c>
      <c r="AW1156" s="6">
        <f t="shared" si="614"/>
        <v>-0.2620324046144914</v>
      </c>
      <c r="AX1156" s="6">
        <f t="shared" si="615"/>
        <v>1.5727105423407692</v>
      </c>
      <c r="AY1156" s="6">
        <f t="shared" si="616"/>
        <v>0.25555636805068033</v>
      </c>
      <c r="AZ1156" s="6"/>
      <c r="BA1156" s="6"/>
      <c r="BB1156" s="24">
        <f t="shared" si="617"/>
        <v>0.51036343077144342</v>
      </c>
      <c r="BC1156" s="24">
        <f t="shared" si="624"/>
        <v>55.103634307714437</v>
      </c>
      <c r="BD1156" s="20">
        <f t="shared" si="618"/>
        <v>1.3665989686011457</v>
      </c>
      <c r="BE1156" s="8">
        <f t="shared" si="607"/>
        <v>0.34164974215028643</v>
      </c>
      <c r="BF1156" s="20">
        <f t="shared" si="608"/>
        <v>53.416497421502868</v>
      </c>
    </row>
    <row r="1157" spans="1:58" customFormat="1">
      <c r="A1157" s="34">
        <v>56976</v>
      </c>
      <c r="B1157" s="35">
        <v>43671.854166666664</v>
      </c>
      <c r="C1157" s="76" t="s">
        <v>6</v>
      </c>
      <c r="D1157" s="34">
        <v>1</v>
      </c>
      <c r="E1157" s="1">
        <f t="shared" si="594"/>
        <v>1</v>
      </c>
      <c r="F1157" s="34">
        <v>4</v>
      </c>
      <c r="G1157" s="1">
        <f t="shared" si="595"/>
        <v>4</v>
      </c>
      <c r="H1157" s="34">
        <v>4</v>
      </c>
      <c r="I1157" s="1">
        <f t="shared" si="596"/>
        <v>4</v>
      </c>
      <c r="J1157" s="30">
        <f t="shared" si="597"/>
        <v>0.64821012585099969</v>
      </c>
      <c r="K1157" s="30">
        <f t="shared" si="598"/>
        <v>-0.81959900536140873</v>
      </c>
      <c r="L1157" s="30">
        <f t="shared" si="599"/>
        <v>0.44251619257664032</v>
      </c>
      <c r="M1157" s="30">
        <f t="shared" si="600"/>
        <v>1.0252929386357681</v>
      </c>
      <c r="N1157" s="1"/>
      <c r="O1157" s="1"/>
      <c r="P1157" s="21">
        <f t="shared" si="601"/>
        <v>0.21607004195033322</v>
      </c>
      <c r="Q1157" s="21">
        <f t="shared" si="602"/>
        <v>52.160700419503335</v>
      </c>
      <c r="R1157" s="34">
        <v>5</v>
      </c>
      <c r="S1157" s="34">
        <v>5</v>
      </c>
      <c r="T1157" s="34">
        <v>18</v>
      </c>
      <c r="U1157" s="34">
        <v>4</v>
      </c>
      <c r="V1157" s="34">
        <v>4</v>
      </c>
      <c r="W1157" s="34">
        <v>2</v>
      </c>
      <c r="X1157" s="28">
        <f t="shared" si="603"/>
        <v>5</v>
      </c>
      <c r="Y1157" s="22">
        <f t="shared" si="604"/>
        <v>30.173000000000002</v>
      </c>
      <c r="Z1157" s="3"/>
      <c r="AA1157" s="22">
        <f t="shared" si="605"/>
        <v>0.35682919143577485</v>
      </c>
      <c r="AB1157" s="22">
        <f t="shared" si="606"/>
        <v>53.568291914357751</v>
      </c>
      <c r="AC1157" s="34">
        <v>5</v>
      </c>
      <c r="AD1157" s="79">
        <v>4</v>
      </c>
      <c r="AE1157" s="34">
        <f t="shared" si="619"/>
        <v>9</v>
      </c>
      <c r="AF1157" s="5">
        <f t="shared" si="620"/>
        <v>0.78853452295581106</v>
      </c>
      <c r="AG1157" s="5">
        <v>113</v>
      </c>
      <c r="AH1157" s="5">
        <f t="shared" si="609"/>
        <v>187</v>
      </c>
      <c r="AI1157" s="5">
        <f t="shared" si="621"/>
        <v>-0.48133028387783983</v>
      </c>
      <c r="AJ1157" s="5"/>
      <c r="AK1157" s="23">
        <f t="shared" si="622"/>
        <v>0.15360211953898562</v>
      </c>
      <c r="AL1157" s="23">
        <f t="shared" si="623"/>
        <v>51.536021195389857</v>
      </c>
      <c r="AM1157">
        <v>4</v>
      </c>
      <c r="AN1157">
        <v>4</v>
      </c>
      <c r="AO1157">
        <v>4</v>
      </c>
      <c r="AP1157">
        <v>4</v>
      </c>
      <c r="AQ1157">
        <v>5</v>
      </c>
      <c r="AR1157" s="31">
        <v>4</v>
      </c>
      <c r="AS1157" s="6">
        <f t="shared" si="610"/>
        <v>25</v>
      </c>
      <c r="AT1157" s="6">
        <f t="shared" si="611"/>
        <v>0.62983474426353547</v>
      </c>
      <c r="AU1157" s="6">
        <f t="shared" si="612"/>
        <v>0.56903253960790645</v>
      </c>
      <c r="AV1157" s="6">
        <f t="shared" si="613"/>
        <v>0.2970787949802603</v>
      </c>
      <c r="AW1157" s="6">
        <f t="shared" si="614"/>
        <v>-0.2620324046144914</v>
      </c>
      <c r="AX1157" s="6">
        <f t="shared" si="615"/>
        <v>1.5727105423407692</v>
      </c>
      <c r="AY1157" s="6">
        <f t="shared" si="616"/>
        <v>0.25555636805068033</v>
      </c>
      <c r="AZ1157" s="6"/>
      <c r="BA1157" s="6"/>
      <c r="BB1157" s="24">
        <f t="shared" si="617"/>
        <v>0.51036343077144342</v>
      </c>
      <c r="BC1157" s="24">
        <f t="shared" si="624"/>
        <v>55.103634307714437</v>
      </c>
      <c r="BD1157" s="20">
        <f t="shared" si="618"/>
        <v>1.2368647836965372</v>
      </c>
      <c r="BE1157" s="8">
        <f t="shared" si="607"/>
        <v>0.3092161959241343</v>
      </c>
      <c r="BF1157" s="20">
        <f t="shared" si="608"/>
        <v>53.092161959241345</v>
      </c>
    </row>
    <row r="1158" spans="1:58" customFormat="1">
      <c r="A1158" s="34">
        <v>56976</v>
      </c>
      <c r="B1158" s="35">
        <v>43672.4375</v>
      </c>
      <c r="C1158" s="76" t="s">
        <v>8</v>
      </c>
      <c r="D1158" s="34">
        <v>1.3</v>
      </c>
      <c r="E1158" s="1">
        <f t="shared" si="594"/>
        <v>1.3</v>
      </c>
      <c r="F1158" s="34">
        <v>5</v>
      </c>
      <c r="G1158" s="1">
        <f t="shared" si="595"/>
        <v>5</v>
      </c>
      <c r="H1158" s="34">
        <v>0</v>
      </c>
      <c r="I1158" s="1">
        <f t="shared" si="596"/>
        <v>0</v>
      </c>
      <c r="J1158" s="30">
        <f t="shared" si="597"/>
        <v>-6.9308598074986127E-2</v>
      </c>
      <c r="K1158" s="30">
        <f t="shared" si="598"/>
        <v>-0.57256821752649634</v>
      </c>
      <c r="L1158" s="30">
        <f t="shared" si="599"/>
        <v>1.4952998141315237</v>
      </c>
      <c r="M1158" s="30">
        <f t="shared" si="600"/>
        <v>-0.99204019468001348</v>
      </c>
      <c r="N1158" s="1"/>
      <c r="O1158" s="1"/>
      <c r="P1158" s="21">
        <f t="shared" si="601"/>
        <v>-2.3102866024995377E-2</v>
      </c>
      <c r="Q1158" s="21">
        <f t="shared" si="602"/>
        <v>49.768971339750046</v>
      </c>
      <c r="R1158" s="34">
        <v>4</v>
      </c>
      <c r="S1158" s="34">
        <v>2</v>
      </c>
      <c r="T1158" s="34">
        <v>19</v>
      </c>
      <c r="U1158" s="34">
        <v>3</v>
      </c>
      <c r="V1158" s="34">
        <v>4</v>
      </c>
      <c r="W1158" s="34">
        <v>1</v>
      </c>
      <c r="X1158" s="28">
        <f t="shared" si="603"/>
        <v>6</v>
      </c>
      <c r="Y1158" s="22">
        <f t="shared" si="604"/>
        <v>28.36</v>
      </c>
      <c r="Z1158" s="3"/>
      <c r="AA1158" s="22">
        <f t="shared" si="605"/>
        <v>0.12222881474040315</v>
      </c>
      <c r="AB1158" s="22">
        <f t="shared" si="606"/>
        <v>51.222288147404029</v>
      </c>
      <c r="AC1158" s="34">
        <v>5</v>
      </c>
      <c r="AD1158" s="34">
        <v>2</v>
      </c>
      <c r="AE1158" s="34">
        <f t="shared" si="619"/>
        <v>7</v>
      </c>
      <c r="AF1158" s="5">
        <f t="shared" si="620"/>
        <v>0.11348659462415214</v>
      </c>
      <c r="AG1158" s="5">
        <v>113</v>
      </c>
      <c r="AH1158" s="5">
        <f t="shared" si="609"/>
        <v>187</v>
      </c>
      <c r="AI1158" s="5">
        <f t="shared" si="621"/>
        <v>-0.48133028387783983</v>
      </c>
      <c r="AJ1158" s="5"/>
      <c r="AK1158" s="23">
        <f t="shared" si="622"/>
        <v>-0.18392184462684386</v>
      </c>
      <c r="AL1158" s="23">
        <f t="shared" si="623"/>
        <v>48.16078155373156</v>
      </c>
      <c r="AM1158">
        <v>4</v>
      </c>
      <c r="AN1158">
        <v>4</v>
      </c>
      <c r="AO1158">
        <v>4</v>
      </c>
      <c r="AP1158">
        <v>4</v>
      </c>
      <c r="AQ1158">
        <v>5</v>
      </c>
      <c r="AR1158" s="31">
        <v>4</v>
      </c>
      <c r="AS1158" s="6">
        <f t="shared" si="610"/>
        <v>25</v>
      </c>
      <c r="AT1158" s="6">
        <f t="shared" si="611"/>
        <v>0.62983474426353547</v>
      </c>
      <c r="AU1158" s="6">
        <f t="shared" si="612"/>
        <v>0.56903253960790645</v>
      </c>
      <c r="AV1158" s="6">
        <f t="shared" si="613"/>
        <v>0.2970787949802603</v>
      </c>
      <c r="AW1158" s="6">
        <f t="shared" si="614"/>
        <v>-0.2620324046144914</v>
      </c>
      <c r="AX1158" s="6">
        <f t="shared" si="615"/>
        <v>1.5727105423407692</v>
      </c>
      <c r="AY1158" s="6">
        <f t="shared" si="616"/>
        <v>0.25555636805068033</v>
      </c>
      <c r="AZ1158" s="6"/>
      <c r="BA1158" s="6"/>
      <c r="BB1158" s="24">
        <f t="shared" si="617"/>
        <v>0.51036343077144342</v>
      </c>
      <c r="BC1158" s="24">
        <f t="shared" si="624"/>
        <v>55.103634307714437</v>
      </c>
      <c r="BD1158" s="20">
        <f t="shared" si="618"/>
        <v>0.42556753486000731</v>
      </c>
      <c r="BE1158" s="8">
        <f t="shared" si="607"/>
        <v>0.10639188371500183</v>
      </c>
      <c r="BF1158" s="20">
        <f t="shared" si="608"/>
        <v>51.06391883715002</v>
      </c>
    </row>
    <row r="1159" spans="1:58" customFormat="1">
      <c r="A1159" s="34">
        <v>56976</v>
      </c>
      <c r="B1159" s="35">
        <v>43672.575694444444</v>
      </c>
      <c r="C1159" s="76" t="s">
        <v>4</v>
      </c>
      <c r="D1159" s="37">
        <v>1.8543478260869561</v>
      </c>
      <c r="E1159" s="1">
        <f t="shared" si="594"/>
        <v>1.8543478260869561</v>
      </c>
      <c r="F1159" s="37">
        <v>3</v>
      </c>
      <c r="G1159" s="1">
        <f t="shared" si="595"/>
        <v>3</v>
      </c>
      <c r="H1159" s="37">
        <v>2</v>
      </c>
      <c r="I1159" s="1">
        <f t="shared" si="596"/>
        <v>2</v>
      </c>
      <c r="J1159" s="30">
        <f t="shared" si="597"/>
        <v>-0.70973934048408927</v>
      </c>
      <c r="K1159" s="30">
        <f t="shared" si="598"/>
        <v>-0.11609828348372375</v>
      </c>
      <c r="L1159" s="30">
        <f t="shared" si="599"/>
        <v>-0.61026742897824293</v>
      </c>
      <c r="M1159" s="30">
        <f t="shared" si="600"/>
        <v>1.6626371977877374E-2</v>
      </c>
      <c r="N1159" s="1"/>
      <c r="O1159" s="1"/>
      <c r="P1159" s="21">
        <f t="shared" si="601"/>
        <v>-0.23657978016136308</v>
      </c>
      <c r="Q1159" s="21">
        <f t="shared" si="602"/>
        <v>47.634202198386369</v>
      </c>
      <c r="R1159" s="37">
        <v>5</v>
      </c>
      <c r="S1159" s="37">
        <v>5</v>
      </c>
      <c r="T1159" s="34">
        <v>8</v>
      </c>
      <c r="U1159" s="34">
        <v>2</v>
      </c>
      <c r="V1159" s="34">
        <v>2</v>
      </c>
      <c r="W1159" s="34">
        <v>1</v>
      </c>
      <c r="X1159" s="28">
        <f t="shared" si="603"/>
        <v>6</v>
      </c>
      <c r="Y1159" s="22">
        <f t="shared" si="604"/>
        <v>16.47</v>
      </c>
      <c r="Z1159" s="3"/>
      <c r="AA1159" s="22">
        <f t="shared" si="605"/>
        <v>-1.4163252276798761</v>
      </c>
      <c r="AB1159" s="22">
        <f t="shared" si="606"/>
        <v>35.836747723201242</v>
      </c>
      <c r="AC1159" s="34">
        <v>5</v>
      </c>
      <c r="AD1159" s="34">
        <v>2</v>
      </c>
      <c r="AE1159" s="34">
        <f t="shared" si="619"/>
        <v>7</v>
      </c>
      <c r="AF1159" s="5">
        <f t="shared" si="620"/>
        <v>0.11348659462415214</v>
      </c>
      <c r="AG1159" s="5">
        <v>113</v>
      </c>
      <c r="AH1159" s="5">
        <f t="shared" si="609"/>
        <v>187</v>
      </c>
      <c r="AI1159" s="5">
        <f t="shared" si="621"/>
        <v>-0.48133028387783983</v>
      </c>
      <c r="AJ1159" s="5"/>
      <c r="AK1159" s="23">
        <f t="shared" si="622"/>
        <v>-0.18392184462684386</v>
      </c>
      <c r="AL1159" s="23">
        <f t="shared" si="623"/>
        <v>48.16078155373156</v>
      </c>
      <c r="AM1159">
        <v>4</v>
      </c>
      <c r="AN1159">
        <v>4</v>
      </c>
      <c r="AO1159">
        <v>4</v>
      </c>
      <c r="AP1159">
        <v>4</v>
      </c>
      <c r="AQ1159">
        <v>5</v>
      </c>
      <c r="AR1159" s="31">
        <v>4</v>
      </c>
      <c r="AS1159" s="6">
        <f t="shared" si="610"/>
        <v>25</v>
      </c>
      <c r="AT1159" s="6">
        <f t="shared" si="611"/>
        <v>0.62983474426353547</v>
      </c>
      <c r="AU1159" s="6">
        <f t="shared" si="612"/>
        <v>0.56903253960790645</v>
      </c>
      <c r="AV1159" s="6">
        <f t="shared" si="613"/>
        <v>0.2970787949802603</v>
      </c>
      <c r="AW1159" s="6">
        <f t="shared" si="614"/>
        <v>-0.2620324046144914</v>
      </c>
      <c r="AX1159" s="6">
        <f t="shared" si="615"/>
        <v>1.5727105423407692</v>
      </c>
      <c r="AY1159" s="6">
        <f t="shared" si="616"/>
        <v>0.25555636805068033</v>
      </c>
      <c r="AZ1159" s="6"/>
      <c r="BA1159" s="6"/>
      <c r="BB1159" s="24">
        <f t="shared" si="617"/>
        <v>0.51036343077144342</v>
      </c>
      <c r="BC1159" s="24">
        <f t="shared" si="624"/>
        <v>55.103634307714437</v>
      </c>
      <c r="BD1159" s="20">
        <f t="shared" si="618"/>
        <v>-1.3264634216966398</v>
      </c>
      <c r="BE1159" s="8">
        <f t="shared" si="607"/>
        <v>-0.33161585542415994</v>
      </c>
      <c r="BF1159" s="20">
        <f t="shared" si="608"/>
        <v>46.683841445758404</v>
      </c>
    </row>
    <row r="1160" spans="1:58" customFormat="1">
      <c r="A1160" s="34">
        <v>56976</v>
      </c>
      <c r="B1160" s="35">
        <v>43672.741666666669</v>
      </c>
      <c r="C1160" s="76" t="s">
        <v>5</v>
      </c>
      <c r="D1160" s="34">
        <v>1.5</v>
      </c>
      <c r="E1160" s="1">
        <f t="shared" si="594"/>
        <v>1.5</v>
      </c>
      <c r="F1160" s="34">
        <v>4</v>
      </c>
      <c r="G1160" s="1">
        <f t="shared" si="595"/>
        <v>4</v>
      </c>
      <c r="H1160" s="34">
        <v>4</v>
      </c>
      <c r="I1160" s="1">
        <f t="shared" si="596"/>
        <v>4</v>
      </c>
      <c r="J1160" s="30">
        <f t="shared" si="597"/>
        <v>1.0599281055758536</v>
      </c>
      <c r="K1160" s="30">
        <f t="shared" si="598"/>
        <v>-0.40788102563655476</v>
      </c>
      <c r="L1160" s="30">
        <f t="shared" si="599"/>
        <v>0.44251619257664032</v>
      </c>
      <c r="M1160" s="30">
        <f t="shared" si="600"/>
        <v>1.0252929386357681</v>
      </c>
      <c r="N1160" s="1"/>
      <c r="O1160" s="1"/>
      <c r="P1160" s="21">
        <f t="shared" si="601"/>
        <v>0.35330936852528455</v>
      </c>
      <c r="Q1160" s="21">
        <f t="shared" si="602"/>
        <v>53.533093685252844</v>
      </c>
      <c r="R1160" s="34">
        <v>5</v>
      </c>
      <c r="S1160" s="34">
        <v>5</v>
      </c>
      <c r="T1160" s="34">
        <v>19</v>
      </c>
      <c r="U1160" s="34">
        <v>5</v>
      </c>
      <c r="V1160" s="34">
        <v>5</v>
      </c>
      <c r="W1160" s="34">
        <v>2</v>
      </c>
      <c r="X1160" s="28">
        <f t="shared" si="603"/>
        <v>5</v>
      </c>
      <c r="Y1160" s="22">
        <f t="shared" si="604"/>
        <v>32.996000000000002</v>
      </c>
      <c r="Z1160" s="3"/>
      <c r="AA1160" s="22">
        <f t="shared" si="605"/>
        <v>0.72212255239056455</v>
      </c>
      <c r="AB1160" s="22">
        <f t="shared" si="606"/>
        <v>57.221225523905645</v>
      </c>
      <c r="AC1160" s="34">
        <v>5</v>
      </c>
      <c r="AD1160" s="34">
        <v>2</v>
      </c>
      <c r="AE1160" s="34">
        <f t="shared" si="619"/>
        <v>7</v>
      </c>
      <c r="AF1160" s="5">
        <f t="shared" si="620"/>
        <v>0.11348659462415214</v>
      </c>
      <c r="AG1160" s="5">
        <v>113</v>
      </c>
      <c r="AH1160" s="5">
        <f t="shared" si="609"/>
        <v>187</v>
      </c>
      <c r="AI1160" s="5">
        <f t="shared" si="621"/>
        <v>-0.48133028387783983</v>
      </c>
      <c r="AJ1160" s="5"/>
      <c r="AK1160" s="23">
        <f t="shared" si="622"/>
        <v>-0.18392184462684386</v>
      </c>
      <c r="AL1160" s="23">
        <f t="shared" si="623"/>
        <v>48.16078155373156</v>
      </c>
      <c r="AM1160">
        <v>4</v>
      </c>
      <c r="AN1160">
        <v>4</v>
      </c>
      <c r="AO1160">
        <v>4</v>
      </c>
      <c r="AP1160">
        <v>4</v>
      </c>
      <c r="AQ1160">
        <v>5</v>
      </c>
      <c r="AR1160" s="31">
        <v>4</v>
      </c>
      <c r="AS1160" s="6">
        <f t="shared" si="610"/>
        <v>25</v>
      </c>
      <c r="AT1160" s="6">
        <f t="shared" si="611"/>
        <v>0.62983474426353547</v>
      </c>
      <c r="AU1160" s="6">
        <f t="shared" si="612"/>
        <v>0.56903253960790645</v>
      </c>
      <c r="AV1160" s="6">
        <f t="shared" si="613"/>
        <v>0.2970787949802603</v>
      </c>
      <c r="AW1160" s="6">
        <f t="shared" si="614"/>
        <v>-0.2620324046144914</v>
      </c>
      <c r="AX1160" s="6">
        <f t="shared" si="615"/>
        <v>1.5727105423407692</v>
      </c>
      <c r="AY1160" s="6">
        <f t="shared" si="616"/>
        <v>0.25555636805068033</v>
      </c>
      <c r="AZ1160" s="6"/>
      <c r="BA1160" s="6"/>
      <c r="BB1160" s="24">
        <f t="shared" si="617"/>
        <v>0.51036343077144342</v>
      </c>
      <c r="BC1160" s="24">
        <f t="shared" si="624"/>
        <v>55.103634307714437</v>
      </c>
      <c r="BD1160" s="20">
        <f t="shared" si="618"/>
        <v>1.4018735070604489</v>
      </c>
      <c r="BE1160" s="8">
        <f t="shared" si="607"/>
        <v>0.35046837676511222</v>
      </c>
      <c r="BF1160" s="20">
        <f t="shared" si="608"/>
        <v>53.504683767651123</v>
      </c>
    </row>
    <row r="1161" spans="1:58" customFormat="1">
      <c r="A1161" s="34">
        <v>56976</v>
      </c>
      <c r="B1161" s="35">
        <v>43672.854166666664</v>
      </c>
      <c r="C1161" s="76" t="s">
        <v>6</v>
      </c>
      <c r="D1161" s="34">
        <v>0.95</v>
      </c>
      <c r="E1161" s="1">
        <f t="shared" si="594"/>
        <v>0.95</v>
      </c>
      <c r="F1161" s="34">
        <v>4</v>
      </c>
      <c r="G1161" s="1">
        <f t="shared" si="595"/>
        <v>4</v>
      </c>
      <c r="H1161" s="34">
        <v>4</v>
      </c>
      <c r="I1161" s="1">
        <f t="shared" si="596"/>
        <v>4</v>
      </c>
      <c r="J1161" s="30">
        <f t="shared" si="597"/>
        <v>0.60703832787851419</v>
      </c>
      <c r="K1161" s="30">
        <f t="shared" si="598"/>
        <v>-0.86077080333389422</v>
      </c>
      <c r="L1161" s="30">
        <f t="shared" si="599"/>
        <v>0.44251619257664032</v>
      </c>
      <c r="M1161" s="30">
        <f t="shared" si="600"/>
        <v>1.0252929386357681</v>
      </c>
      <c r="N1161" s="1"/>
      <c r="O1161" s="1"/>
      <c r="P1161" s="21">
        <f t="shared" si="601"/>
        <v>0.20234610929283806</v>
      </c>
      <c r="Q1161" s="21">
        <f t="shared" si="602"/>
        <v>52.023461092928379</v>
      </c>
      <c r="R1161" s="34">
        <v>4</v>
      </c>
      <c r="S1161" s="34">
        <v>5</v>
      </c>
      <c r="T1161" s="34">
        <v>18</v>
      </c>
      <c r="U1161" s="34">
        <v>3</v>
      </c>
      <c r="V1161" s="34">
        <v>4</v>
      </c>
      <c r="W1161" s="34">
        <v>1</v>
      </c>
      <c r="X1161" s="28">
        <f t="shared" si="603"/>
        <v>6</v>
      </c>
      <c r="Y1161" s="22">
        <f t="shared" si="604"/>
        <v>28.58</v>
      </c>
      <c r="Z1161" s="3"/>
      <c r="AA1161" s="22">
        <f t="shared" si="605"/>
        <v>0.15069659348997924</v>
      </c>
      <c r="AB1161" s="22">
        <f t="shared" si="606"/>
        <v>51.506965934899796</v>
      </c>
      <c r="AC1161" s="34">
        <v>5</v>
      </c>
      <c r="AD1161" s="34">
        <v>2</v>
      </c>
      <c r="AE1161" s="34">
        <f t="shared" si="619"/>
        <v>7</v>
      </c>
      <c r="AF1161" s="5">
        <f t="shared" si="620"/>
        <v>0.11348659462415214</v>
      </c>
      <c r="AG1161" s="5">
        <v>113</v>
      </c>
      <c r="AH1161" s="5">
        <f t="shared" si="609"/>
        <v>187</v>
      </c>
      <c r="AI1161" s="5">
        <f t="shared" si="621"/>
        <v>-0.48133028387783983</v>
      </c>
      <c r="AJ1161" s="5"/>
      <c r="AK1161" s="23">
        <f t="shared" si="622"/>
        <v>-0.18392184462684386</v>
      </c>
      <c r="AL1161" s="23">
        <f t="shared" si="623"/>
        <v>48.16078155373156</v>
      </c>
      <c r="AM1161">
        <v>4</v>
      </c>
      <c r="AN1161">
        <v>4</v>
      </c>
      <c r="AO1161">
        <v>4</v>
      </c>
      <c r="AP1161">
        <v>4</v>
      </c>
      <c r="AQ1161">
        <v>5</v>
      </c>
      <c r="AR1161" s="31">
        <v>4</v>
      </c>
      <c r="AS1161" s="6">
        <f t="shared" si="610"/>
        <v>25</v>
      </c>
      <c r="AT1161" s="6">
        <f t="shared" si="611"/>
        <v>0.62983474426353547</v>
      </c>
      <c r="AU1161" s="6">
        <f t="shared" si="612"/>
        <v>0.56903253960790645</v>
      </c>
      <c r="AV1161" s="6">
        <f t="shared" si="613"/>
        <v>0.2970787949802603</v>
      </c>
      <c r="AW1161" s="6">
        <f t="shared" si="614"/>
        <v>-0.2620324046144914</v>
      </c>
      <c r="AX1161" s="6">
        <f t="shared" si="615"/>
        <v>1.5727105423407692</v>
      </c>
      <c r="AY1161" s="6">
        <f t="shared" si="616"/>
        <v>0.25555636805068033</v>
      </c>
      <c r="AZ1161" s="6"/>
      <c r="BA1161" s="6"/>
      <c r="BB1161" s="24">
        <f t="shared" si="617"/>
        <v>0.51036343077144342</v>
      </c>
      <c r="BC1161" s="24">
        <f t="shared" si="624"/>
        <v>55.103634307714437</v>
      </c>
      <c r="BD1161" s="20">
        <f t="shared" si="618"/>
        <v>0.67948428892741686</v>
      </c>
      <c r="BE1161" s="8">
        <f t="shared" si="607"/>
        <v>0.16987107223185421</v>
      </c>
      <c r="BF1161" s="20">
        <f t="shared" si="608"/>
        <v>51.698710722318545</v>
      </c>
    </row>
    <row r="1162" spans="1:58" customFormat="1">
      <c r="A1162" s="34">
        <v>56976</v>
      </c>
      <c r="B1162" s="35">
        <v>43673.4375</v>
      </c>
      <c r="C1162" s="76" t="s">
        <v>9</v>
      </c>
      <c r="D1162" s="34">
        <v>3.5</v>
      </c>
      <c r="E1162" s="1">
        <f t="shared" si="594"/>
        <v>3.5</v>
      </c>
      <c r="F1162" s="34">
        <v>4</v>
      </c>
      <c r="G1162" s="1">
        <f t="shared" si="595"/>
        <v>4</v>
      </c>
      <c r="H1162" s="34">
        <v>4</v>
      </c>
      <c r="I1162" s="1">
        <f t="shared" si="596"/>
        <v>4</v>
      </c>
      <c r="J1162" s="30">
        <f t="shared" si="597"/>
        <v>2.7068000244752697</v>
      </c>
      <c r="K1162" s="30">
        <f t="shared" si="598"/>
        <v>1.2389908932628613</v>
      </c>
      <c r="L1162" s="30">
        <f t="shared" si="599"/>
        <v>0.44251619257664032</v>
      </c>
      <c r="M1162" s="30">
        <f t="shared" si="600"/>
        <v>1.0252929386357681</v>
      </c>
      <c r="N1162" s="1"/>
      <c r="O1162" s="1"/>
      <c r="P1162" s="21">
        <f t="shared" si="601"/>
        <v>0.90226667482508993</v>
      </c>
      <c r="Q1162" s="21">
        <f t="shared" si="602"/>
        <v>59.022666748250899</v>
      </c>
      <c r="R1162" s="34">
        <v>5</v>
      </c>
      <c r="S1162" s="34">
        <v>5</v>
      </c>
      <c r="T1162" s="34">
        <v>20</v>
      </c>
      <c r="U1162" s="34">
        <v>6</v>
      </c>
      <c r="V1162" s="34">
        <v>6</v>
      </c>
      <c r="W1162" s="34">
        <v>2</v>
      </c>
      <c r="X1162" s="28">
        <f t="shared" si="603"/>
        <v>5</v>
      </c>
      <c r="Y1162" s="22">
        <f t="shared" si="604"/>
        <v>35.819000000000003</v>
      </c>
      <c r="Z1162" s="3"/>
      <c r="AA1162" s="22">
        <f t="shared" si="605"/>
        <v>1.087415913345354</v>
      </c>
      <c r="AB1162" s="22">
        <f t="shared" si="606"/>
        <v>60.874159133453539</v>
      </c>
      <c r="AC1162" s="34">
        <v>4</v>
      </c>
      <c r="AD1162" s="34">
        <v>1</v>
      </c>
      <c r="AE1162" s="34">
        <f t="shared" si="619"/>
        <v>5</v>
      </c>
      <c r="AF1162" s="5">
        <f t="shared" si="620"/>
        <v>-0.56156133370750683</v>
      </c>
      <c r="AG1162" s="5">
        <v>113</v>
      </c>
      <c r="AH1162" s="5">
        <f t="shared" si="609"/>
        <v>187</v>
      </c>
      <c r="AI1162" s="5">
        <f t="shared" si="621"/>
        <v>-0.48133028387783983</v>
      </c>
      <c r="AJ1162" s="5"/>
      <c r="AK1162" s="23">
        <f t="shared" si="622"/>
        <v>-0.52144580879267333</v>
      </c>
      <c r="AL1162" s="23">
        <f t="shared" si="623"/>
        <v>44.785541912073271</v>
      </c>
      <c r="AM1162">
        <v>4</v>
      </c>
      <c r="AN1162">
        <v>4</v>
      </c>
      <c r="AO1162">
        <v>4</v>
      </c>
      <c r="AP1162">
        <v>4</v>
      </c>
      <c r="AQ1162">
        <v>5</v>
      </c>
      <c r="AR1162" s="31">
        <v>4</v>
      </c>
      <c r="AS1162" s="6">
        <f t="shared" si="610"/>
        <v>25</v>
      </c>
      <c r="AT1162" s="6">
        <f t="shared" si="611"/>
        <v>0.62983474426353547</v>
      </c>
      <c r="AU1162" s="6">
        <f t="shared" si="612"/>
        <v>0.56903253960790645</v>
      </c>
      <c r="AV1162" s="6">
        <f t="shared" si="613"/>
        <v>0.2970787949802603</v>
      </c>
      <c r="AW1162" s="6">
        <f t="shared" si="614"/>
        <v>-0.2620324046144914</v>
      </c>
      <c r="AX1162" s="6">
        <f t="shared" si="615"/>
        <v>1.5727105423407692</v>
      </c>
      <c r="AY1162" s="6">
        <f t="shared" si="616"/>
        <v>0.25555636805068033</v>
      </c>
      <c r="AZ1162" s="6"/>
      <c r="BA1162" s="6"/>
      <c r="BB1162" s="24">
        <f t="shared" si="617"/>
        <v>0.51036343077144342</v>
      </c>
      <c r="BC1162" s="24">
        <f t="shared" si="624"/>
        <v>55.103634307714437</v>
      </c>
      <c r="BD1162" s="20">
        <f t="shared" si="618"/>
        <v>1.9786002101492142</v>
      </c>
      <c r="BE1162" s="8">
        <f t="shared" si="607"/>
        <v>0.49465005253730354</v>
      </c>
      <c r="BF1162" s="20">
        <f t="shared" si="608"/>
        <v>54.946500525373033</v>
      </c>
    </row>
    <row r="1163" spans="1:58" customFormat="1">
      <c r="A1163" s="34">
        <v>56976</v>
      </c>
      <c r="B1163" s="35">
        <v>43673.585416666669</v>
      </c>
      <c r="C1163" s="76" t="s">
        <v>4</v>
      </c>
      <c r="D1163" s="34">
        <v>1.3</v>
      </c>
      <c r="E1163" s="1">
        <f t="shared" si="594"/>
        <v>1.3</v>
      </c>
      <c r="F1163" s="34">
        <v>4</v>
      </c>
      <c r="G1163" s="1">
        <f t="shared" si="595"/>
        <v>4</v>
      </c>
      <c r="H1163" s="34">
        <v>4</v>
      </c>
      <c r="I1163" s="1">
        <f t="shared" si="596"/>
        <v>4</v>
      </c>
      <c r="J1163" s="30">
        <f t="shared" si="597"/>
        <v>0.89524091368591208</v>
      </c>
      <c r="K1163" s="30">
        <f t="shared" si="598"/>
        <v>-0.57256821752649634</v>
      </c>
      <c r="L1163" s="30">
        <f t="shared" si="599"/>
        <v>0.44251619257664032</v>
      </c>
      <c r="M1163" s="30">
        <f t="shared" si="600"/>
        <v>1.0252929386357681</v>
      </c>
      <c r="N1163" s="1"/>
      <c r="O1163" s="1"/>
      <c r="P1163" s="21">
        <f t="shared" si="601"/>
        <v>0.29841363789530401</v>
      </c>
      <c r="Q1163" s="21">
        <f t="shared" si="602"/>
        <v>52.984136378953039</v>
      </c>
      <c r="R1163" s="34">
        <v>5</v>
      </c>
      <c r="S1163" s="34">
        <v>5</v>
      </c>
      <c r="T1163" s="34">
        <v>19</v>
      </c>
      <c r="U1163" s="34">
        <v>5</v>
      </c>
      <c r="V1163" s="34">
        <v>5</v>
      </c>
      <c r="W1163" s="34">
        <v>2</v>
      </c>
      <c r="X1163" s="28">
        <f t="shared" si="603"/>
        <v>5</v>
      </c>
      <c r="Y1163" s="22">
        <f t="shared" si="604"/>
        <v>32.996000000000002</v>
      </c>
      <c r="Z1163" s="3"/>
      <c r="AA1163" s="22">
        <f t="shared" si="605"/>
        <v>0.72212255239056455</v>
      </c>
      <c r="AB1163" s="22">
        <f t="shared" si="606"/>
        <v>57.221225523905645</v>
      </c>
      <c r="AC1163" s="34">
        <v>4</v>
      </c>
      <c r="AD1163" s="34">
        <v>1</v>
      </c>
      <c r="AE1163" s="34">
        <f t="shared" si="619"/>
        <v>5</v>
      </c>
      <c r="AF1163" s="5">
        <f t="shared" si="620"/>
        <v>-0.56156133370750683</v>
      </c>
      <c r="AG1163" s="5">
        <v>113</v>
      </c>
      <c r="AH1163" s="5">
        <f t="shared" si="609"/>
        <v>187</v>
      </c>
      <c r="AI1163" s="5">
        <f t="shared" si="621"/>
        <v>-0.48133028387783983</v>
      </c>
      <c r="AJ1163" s="5"/>
      <c r="AK1163" s="23">
        <f t="shared" si="622"/>
        <v>-0.52144580879267333</v>
      </c>
      <c r="AL1163" s="23">
        <f t="shared" si="623"/>
        <v>44.785541912073271</v>
      </c>
      <c r="AM1163">
        <v>4</v>
      </c>
      <c r="AN1163">
        <v>4</v>
      </c>
      <c r="AO1163">
        <v>4</v>
      </c>
      <c r="AP1163">
        <v>4</v>
      </c>
      <c r="AQ1163">
        <v>5</v>
      </c>
      <c r="AR1163" s="31">
        <v>4</v>
      </c>
      <c r="AS1163" s="6">
        <f t="shared" si="610"/>
        <v>25</v>
      </c>
      <c r="AT1163" s="6">
        <f t="shared" si="611"/>
        <v>0.62983474426353547</v>
      </c>
      <c r="AU1163" s="6">
        <f t="shared" si="612"/>
        <v>0.56903253960790645</v>
      </c>
      <c r="AV1163" s="6">
        <f t="shared" si="613"/>
        <v>0.2970787949802603</v>
      </c>
      <c r="AW1163" s="6">
        <f t="shared" si="614"/>
        <v>-0.2620324046144914</v>
      </c>
      <c r="AX1163" s="6">
        <f t="shared" si="615"/>
        <v>1.5727105423407692</v>
      </c>
      <c r="AY1163" s="6">
        <f t="shared" si="616"/>
        <v>0.25555636805068033</v>
      </c>
      <c r="AZ1163" s="6"/>
      <c r="BA1163" s="6"/>
      <c r="BB1163" s="24">
        <f t="shared" si="617"/>
        <v>0.51036343077144342</v>
      </c>
      <c r="BC1163" s="24">
        <f t="shared" si="624"/>
        <v>55.103634307714437</v>
      </c>
      <c r="BD1163" s="20">
        <f t="shared" si="618"/>
        <v>1.0094538122646386</v>
      </c>
      <c r="BE1163" s="8">
        <f t="shared" si="607"/>
        <v>0.25236345306615965</v>
      </c>
      <c r="BF1163" s="20">
        <f t="shared" si="608"/>
        <v>52.523634530661596</v>
      </c>
    </row>
    <row r="1164" spans="1:58" customFormat="1">
      <c r="A1164" s="34">
        <v>56976</v>
      </c>
      <c r="B1164" s="35">
        <v>43673.755555555559</v>
      </c>
      <c r="C1164" s="76" t="s">
        <v>5</v>
      </c>
      <c r="D1164" s="37">
        <v>1.8543478260869561</v>
      </c>
      <c r="E1164" s="1">
        <f t="shared" si="594"/>
        <v>1.8543478260869561</v>
      </c>
      <c r="F1164" s="37">
        <v>3</v>
      </c>
      <c r="G1164" s="1">
        <f t="shared" si="595"/>
        <v>3</v>
      </c>
      <c r="H1164" s="37">
        <v>2</v>
      </c>
      <c r="I1164" s="1">
        <f t="shared" si="596"/>
        <v>2</v>
      </c>
      <c r="J1164" s="30">
        <f t="shared" si="597"/>
        <v>-0.70973934048408927</v>
      </c>
      <c r="K1164" s="30">
        <f t="shared" si="598"/>
        <v>-0.11609828348372375</v>
      </c>
      <c r="L1164" s="30">
        <f t="shared" si="599"/>
        <v>-0.61026742897824293</v>
      </c>
      <c r="M1164" s="30">
        <f t="shared" si="600"/>
        <v>1.6626371977877374E-2</v>
      </c>
      <c r="N1164" s="1"/>
      <c r="O1164" s="1"/>
      <c r="P1164" s="21">
        <f t="shared" si="601"/>
        <v>-0.23657978016136308</v>
      </c>
      <c r="Q1164" s="21">
        <f t="shared" si="602"/>
        <v>47.634202198386369</v>
      </c>
      <c r="R1164" s="37">
        <v>5</v>
      </c>
      <c r="S1164" s="37">
        <v>5</v>
      </c>
      <c r="T1164" s="34">
        <v>8</v>
      </c>
      <c r="U1164" s="34">
        <v>2</v>
      </c>
      <c r="V1164" s="34">
        <v>2</v>
      </c>
      <c r="W1164" s="34">
        <v>1</v>
      </c>
      <c r="X1164" s="28">
        <f t="shared" si="603"/>
        <v>6</v>
      </c>
      <c r="Y1164" s="22">
        <f t="shared" si="604"/>
        <v>16.47</v>
      </c>
      <c r="Z1164" s="3"/>
      <c r="AA1164" s="22">
        <f t="shared" si="605"/>
        <v>-1.4163252276798761</v>
      </c>
      <c r="AB1164" s="22">
        <f t="shared" si="606"/>
        <v>35.836747723201242</v>
      </c>
      <c r="AC1164" s="34">
        <v>4</v>
      </c>
      <c r="AD1164" s="34">
        <v>1</v>
      </c>
      <c r="AE1164" s="34">
        <f t="shared" si="619"/>
        <v>5</v>
      </c>
      <c r="AF1164" s="5">
        <f t="shared" si="620"/>
        <v>-0.56156133370750683</v>
      </c>
      <c r="AG1164" s="5">
        <v>113</v>
      </c>
      <c r="AH1164" s="5">
        <f t="shared" si="609"/>
        <v>187</v>
      </c>
      <c r="AI1164" s="5">
        <f t="shared" si="621"/>
        <v>-0.48133028387783983</v>
      </c>
      <c r="AJ1164" s="5"/>
      <c r="AK1164" s="23">
        <f t="shared" si="622"/>
        <v>-0.52144580879267333</v>
      </c>
      <c r="AL1164" s="23">
        <f t="shared" si="623"/>
        <v>44.785541912073271</v>
      </c>
      <c r="AM1164">
        <v>4</v>
      </c>
      <c r="AN1164">
        <v>4</v>
      </c>
      <c r="AO1164">
        <v>4</v>
      </c>
      <c r="AP1164">
        <v>4</v>
      </c>
      <c r="AQ1164">
        <v>5</v>
      </c>
      <c r="AR1164" s="31">
        <v>4</v>
      </c>
      <c r="AS1164" s="6">
        <f t="shared" si="610"/>
        <v>25</v>
      </c>
      <c r="AT1164" s="6">
        <f t="shared" si="611"/>
        <v>0.62983474426353547</v>
      </c>
      <c r="AU1164" s="6">
        <f t="shared" si="612"/>
        <v>0.56903253960790645</v>
      </c>
      <c r="AV1164" s="6">
        <f t="shared" si="613"/>
        <v>0.2970787949802603</v>
      </c>
      <c r="AW1164" s="6">
        <f t="shared" si="614"/>
        <v>-0.2620324046144914</v>
      </c>
      <c r="AX1164" s="6">
        <f t="shared" si="615"/>
        <v>1.5727105423407692</v>
      </c>
      <c r="AY1164" s="6">
        <f t="shared" si="616"/>
        <v>0.25555636805068033</v>
      </c>
      <c r="AZ1164" s="6"/>
      <c r="BA1164" s="6"/>
      <c r="BB1164" s="24">
        <f t="shared" si="617"/>
        <v>0.51036343077144342</v>
      </c>
      <c r="BC1164" s="24">
        <f t="shared" si="624"/>
        <v>55.103634307714437</v>
      </c>
      <c r="BD1164" s="20">
        <f t="shared" si="618"/>
        <v>-1.6639873858624692</v>
      </c>
      <c r="BE1164" s="8">
        <f t="shared" si="607"/>
        <v>-0.4159968464656173</v>
      </c>
      <c r="BF1164" s="20">
        <f t="shared" si="608"/>
        <v>45.840031535343826</v>
      </c>
    </row>
    <row r="1165" spans="1:58" customFormat="1">
      <c r="A1165" s="34">
        <v>56976</v>
      </c>
      <c r="B1165" s="35">
        <v>43673.854166666664</v>
      </c>
      <c r="C1165" s="76" t="s">
        <v>6</v>
      </c>
      <c r="D1165" s="34">
        <v>1.3</v>
      </c>
      <c r="E1165" s="1">
        <f t="shared" si="594"/>
        <v>1.3</v>
      </c>
      <c r="F1165" s="34">
        <v>4</v>
      </c>
      <c r="G1165" s="1">
        <f t="shared" si="595"/>
        <v>4</v>
      </c>
      <c r="H1165" s="34">
        <v>4</v>
      </c>
      <c r="I1165" s="1">
        <f t="shared" si="596"/>
        <v>4</v>
      </c>
      <c r="J1165" s="30">
        <f t="shared" si="597"/>
        <v>0.89524091368591208</v>
      </c>
      <c r="K1165" s="30">
        <f t="shared" si="598"/>
        <v>-0.57256821752649634</v>
      </c>
      <c r="L1165" s="30">
        <f t="shared" si="599"/>
        <v>0.44251619257664032</v>
      </c>
      <c r="M1165" s="30">
        <f t="shared" si="600"/>
        <v>1.0252929386357681</v>
      </c>
      <c r="N1165" s="1"/>
      <c r="O1165" s="1"/>
      <c r="P1165" s="21">
        <f t="shared" si="601"/>
        <v>0.29841363789530401</v>
      </c>
      <c r="Q1165" s="21">
        <f t="shared" si="602"/>
        <v>52.984136378953039</v>
      </c>
      <c r="R1165" s="34">
        <v>5</v>
      </c>
      <c r="S1165" s="34">
        <v>5</v>
      </c>
      <c r="T1165" s="34">
        <v>18</v>
      </c>
      <c r="U1165" s="34">
        <v>5</v>
      </c>
      <c r="V1165" s="34">
        <v>5</v>
      </c>
      <c r="W1165" s="34">
        <v>2</v>
      </c>
      <c r="X1165" s="28">
        <f t="shared" si="603"/>
        <v>5</v>
      </c>
      <c r="Y1165" s="22">
        <f t="shared" si="604"/>
        <v>32.007000000000005</v>
      </c>
      <c r="Z1165" s="3"/>
      <c r="AA1165" s="22">
        <f t="shared" si="605"/>
        <v>0.59414694701178805</v>
      </c>
      <c r="AB1165" s="22">
        <f t="shared" si="606"/>
        <v>55.94146947011788</v>
      </c>
      <c r="AC1165" s="34">
        <v>4</v>
      </c>
      <c r="AD1165" s="34">
        <v>1</v>
      </c>
      <c r="AE1165" s="34">
        <f t="shared" si="619"/>
        <v>5</v>
      </c>
      <c r="AF1165" s="5">
        <f t="shared" si="620"/>
        <v>-0.56156133370750683</v>
      </c>
      <c r="AG1165" s="5">
        <v>113</v>
      </c>
      <c r="AH1165" s="5">
        <f t="shared" si="609"/>
        <v>187</v>
      </c>
      <c r="AI1165" s="5">
        <f t="shared" si="621"/>
        <v>-0.48133028387783983</v>
      </c>
      <c r="AJ1165" s="5"/>
      <c r="AK1165" s="23">
        <f t="shared" si="622"/>
        <v>-0.52144580879267333</v>
      </c>
      <c r="AL1165" s="23">
        <f t="shared" si="623"/>
        <v>44.785541912073271</v>
      </c>
      <c r="AM1165">
        <v>4</v>
      </c>
      <c r="AN1165">
        <v>4</v>
      </c>
      <c r="AO1165">
        <v>4</v>
      </c>
      <c r="AP1165">
        <v>4</v>
      </c>
      <c r="AQ1165">
        <v>5</v>
      </c>
      <c r="AR1165" s="31">
        <v>4</v>
      </c>
      <c r="AS1165" s="6">
        <f t="shared" si="610"/>
        <v>25</v>
      </c>
      <c r="AT1165" s="6">
        <f t="shared" si="611"/>
        <v>0.62983474426353547</v>
      </c>
      <c r="AU1165" s="6">
        <f t="shared" si="612"/>
        <v>0.56903253960790645</v>
      </c>
      <c r="AV1165" s="6">
        <f t="shared" si="613"/>
        <v>0.2970787949802603</v>
      </c>
      <c r="AW1165" s="6">
        <f t="shared" si="614"/>
        <v>-0.2620324046144914</v>
      </c>
      <c r="AX1165" s="6">
        <f t="shared" si="615"/>
        <v>1.5727105423407692</v>
      </c>
      <c r="AY1165" s="6">
        <f t="shared" si="616"/>
        <v>0.25555636805068033</v>
      </c>
      <c r="AZ1165" s="6"/>
      <c r="BA1165" s="6"/>
      <c r="BB1165" s="24">
        <f t="shared" si="617"/>
        <v>0.51036343077144342</v>
      </c>
      <c r="BC1165" s="24">
        <f t="shared" si="624"/>
        <v>55.103634307714437</v>
      </c>
      <c r="BD1165" s="20">
        <f t="shared" si="618"/>
        <v>0.8814782068858622</v>
      </c>
      <c r="BE1165" s="8">
        <f t="shared" si="607"/>
        <v>0.22036955172146555</v>
      </c>
      <c r="BF1165" s="20">
        <f t="shared" si="608"/>
        <v>52.203695517214655</v>
      </c>
    </row>
    <row r="1166" spans="1:58" customFormat="1">
      <c r="A1166" s="34">
        <v>56976</v>
      </c>
      <c r="B1166" s="35">
        <v>43674.4375</v>
      </c>
      <c r="C1166" s="76" t="s">
        <v>10</v>
      </c>
      <c r="D1166" s="34">
        <v>1.3</v>
      </c>
      <c r="E1166" s="1">
        <f t="shared" si="594"/>
        <v>1.3</v>
      </c>
      <c r="F1166" s="34">
        <v>4</v>
      </c>
      <c r="G1166" s="1">
        <f t="shared" si="595"/>
        <v>4</v>
      </c>
      <c r="H1166" s="34">
        <v>4</v>
      </c>
      <c r="I1166" s="1">
        <f t="shared" si="596"/>
        <v>4</v>
      </c>
      <c r="J1166" s="30">
        <f t="shared" si="597"/>
        <v>0.89524091368591208</v>
      </c>
      <c r="K1166" s="30">
        <f t="shared" si="598"/>
        <v>-0.57256821752649634</v>
      </c>
      <c r="L1166" s="30">
        <f t="shared" si="599"/>
        <v>0.44251619257664032</v>
      </c>
      <c r="M1166" s="30">
        <f t="shared" si="600"/>
        <v>1.0252929386357681</v>
      </c>
      <c r="N1166" s="1"/>
      <c r="O1166" s="1"/>
      <c r="P1166" s="21">
        <f t="shared" si="601"/>
        <v>0.29841363789530401</v>
      </c>
      <c r="Q1166" s="21">
        <f t="shared" si="602"/>
        <v>52.984136378953039</v>
      </c>
      <c r="R1166" s="34">
        <v>5</v>
      </c>
      <c r="S1166" s="34">
        <v>5</v>
      </c>
      <c r="T1166" s="34">
        <v>18</v>
      </c>
      <c r="U1166" s="34">
        <v>4</v>
      </c>
      <c r="V1166" s="34">
        <v>5</v>
      </c>
      <c r="W1166" s="34">
        <v>1</v>
      </c>
      <c r="X1166" s="28">
        <f t="shared" si="603"/>
        <v>6</v>
      </c>
      <c r="Y1166" s="22">
        <f t="shared" si="604"/>
        <v>30.96</v>
      </c>
      <c r="Z1166" s="3"/>
      <c r="AA1166" s="22">
        <f t="shared" si="605"/>
        <v>0.45866619996266789</v>
      </c>
      <c r="AB1166" s="22">
        <f t="shared" si="606"/>
        <v>54.586661999626678</v>
      </c>
      <c r="AC1166" s="34">
        <v>4</v>
      </c>
      <c r="AD1166" s="34">
        <v>4</v>
      </c>
      <c r="AE1166" s="34">
        <f t="shared" si="619"/>
        <v>8</v>
      </c>
      <c r="AF1166" s="5">
        <f t="shared" si="620"/>
        <v>0.45101055878998159</v>
      </c>
      <c r="AG1166" s="5">
        <v>113</v>
      </c>
      <c r="AH1166" s="5">
        <f t="shared" si="609"/>
        <v>187</v>
      </c>
      <c r="AI1166" s="5">
        <f t="shared" si="621"/>
        <v>-0.48133028387783983</v>
      </c>
      <c r="AJ1166" s="5"/>
      <c r="AK1166" s="23">
        <f t="shared" si="622"/>
        <v>-1.515986254392912E-2</v>
      </c>
      <c r="AL1166" s="23">
        <f t="shared" si="623"/>
        <v>49.848401374560709</v>
      </c>
      <c r="AM1166">
        <v>4</v>
      </c>
      <c r="AN1166">
        <v>4</v>
      </c>
      <c r="AO1166">
        <v>4</v>
      </c>
      <c r="AP1166">
        <v>4</v>
      </c>
      <c r="AQ1166">
        <v>5</v>
      </c>
      <c r="AR1166" s="31">
        <v>4</v>
      </c>
      <c r="AS1166" s="6">
        <f t="shared" si="610"/>
        <v>25</v>
      </c>
      <c r="AT1166" s="6">
        <f t="shared" si="611"/>
        <v>0.62983474426353547</v>
      </c>
      <c r="AU1166" s="6">
        <f t="shared" si="612"/>
        <v>0.56903253960790645</v>
      </c>
      <c r="AV1166" s="6">
        <f t="shared" si="613"/>
        <v>0.2970787949802603</v>
      </c>
      <c r="AW1166" s="6">
        <f t="shared" si="614"/>
        <v>-0.2620324046144914</v>
      </c>
      <c r="AX1166" s="6">
        <f t="shared" si="615"/>
        <v>1.5727105423407692</v>
      </c>
      <c r="AY1166" s="6">
        <f t="shared" si="616"/>
        <v>0.25555636805068033</v>
      </c>
      <c r="AZ1166" s="6"/>
      <c r="BA1166" s="6"/>
      <c r="BB1166" s="24">
        <f t="shared" si="617"/>
        <v>0.51036343077144342</v>
      </c>
      <c r="BC1166" s="24">
        <f t="shared" si="624"/>
        <v>55.103634307714437</v>
      </c>
      <c r="BD1166" s="20">
        <f t="shared" si="618"/>
        <v>1.2522834060854864</v>
      </c>
      <c r="BE1166" s="8">
        <f t="shared" si="607"/>
        <v>0.3130708515213716</v>
      </c>
      <c r="BF1166" s="20">
        <f t="shared" si="608"/>
        <v>53.130708515213719</v>
      </c>
    </row>
    <row r="1167" spans="1:58" customFormat="1">
      <c r="A1167" s="68">
        <v>56976</v>
      </c>
      <c r="B1167" s="74">
        <v>43674.561805555553</v>
      </c>
      <c r="C1167" s="77" t="s">
        <v>4</v>
      </c>
      <c r="D1167" s="68">
        <v>1.3</v>
      </c>
      <c r="E1167" s="1">
        <f t="shared" si="594"/>
        <v>1.3</v>
      </c>
      <c r="F1167" s="68">
        <v>4</v>
      </c>
      <c r="G1167" s="1">
        <f t="shared" si="595"/>
        <v>4</v>
      </c>
      <c r="H1167" s="68">
        <v>4</v>
      </c>
      <c r="I1167" s="1">
        <f t="shared" si="596"/>
        <v>4</v>
      </c>
      <c r="J1167" s="30">
        <f t="shared" si="597"/>
        <v>0.89524091368591208</v>
      </c>
      <c r="K1167" s="30">
        <f t="shared" si="598"/>
        <v>-0.57256821752649634</v>
      </c>
      <c r="L1167" s="30">
        <f t="shared" si="599"/>
        <v>0.44251619257664032</v>
      </c>
      <c r="M1167" s="30">
        <f t="shared" si="600"/>
        <v>1.0252929386357681</v>
      </c>
      <c r="N1167" s="15"/>
      <c r="O1167" s="15"/>
      <c r="P1167" s="21">
        <f t="shared" si="601"/>
        <v>0.29841363789530401</v>
      </c>
      <c r="Q1167" s="21">
        <f t="shared" si="602"/>
        <v>52.984136378953039</v>
      </c>
      <c r="R1167" s="68">
        <v>5</v>
      </c>
      <c r="S1167" s="68">
        <v>5</v>
      </c>
      <c r="T1167" s="68">
        <v>19</v>
      </c>
      <c r="U1167" s="68">
        <v>5</v>
      </c>
      <c r="V1167" s="68">
        <v>5</v>
      </c>
      <c r="W1167" s="68">
        <v>2</v>
      </c>
      <c r="X1167" s="28">
        <f t="shared" si="603"/>
        <v>5</v>
      </c>
      <c r="Y1167" s="22">
        <f t="shared" si="604"/>
        <v>32.996000000000002</v>
      </c>
      <c r="Z1167" s="16"/>
      <c r="AA1167" s="22">
        <f t="shared" si="605"/>
        <v>0.72212255239056455</v>
      </c>
      <c r="AB1167" s="22">
        <f t="shared" si="606"/>
        <v>57.221225523905645</v>
      </c>
      <c r="AC1167" s="34">
        <v>4</v>
      </c>
      <c r="AD1167" s="34">
        <v>4</v>
      </c>
      <c r="AE1167" s="34">
        <f t="shared" si="619"/>
        <v>8</v>
      </c>
      <c r="AF1167" s="5">
        <f t="shared" si="620"/>
        <v>0.45101055878998159</v>
      </c>
      <c r="AG1167" s="5">
        <v>113</v>
      </c>
      <c r="AH1167" s="5">
        <f t="shared" si="609"/>
        <v>187</v>
      </c>
      <c r="AI1167" s="5">
        <f t="shared" si="621"/>
        <v>-0.48133028387783983</v>
      </c>
      <c r="AJ1167" s="5"/>
      <c r="AK1167" s="23">
        <f t="shared" si="622"/>
        <v>-1.515986254392912E-2</v>
      </c>
      <c r="AL1167" s="23">
        <f t="shared" si="623"/>
        <v>49.848401374560709</v>
      </c>
      <c r="AM1167" s="14">
        <v>4</v>
      </c>
      <c r="AN1167" s="14">
        <v>4</v>
      </c>
      <c r="AO1167" s="14">
        <v>4</v>
      </c>
      <c r="AP1167" s="14">
        <v>4</v>
      </c>
      <c r="AQ1167" s="14">
        <v>5</v>
      </c>
      <c r="AR1167" s="32">
        <v>4</v>
      </c>
      <c r="AS1167" s="6">
        <f t="shared" si="610"/>
        <v>25</v>
      </c>
      <c r="AT1167" s="6">
        <f t="shared" si="611"/>
        <v>0.62983474426353547</v>
      </c>
      <c r="AU1167" s="6">
        <f t="shared" si="612"/>
        <v>0.56903253960790645</v>
      </c>
      <c r="AV1167" s="6">
        <f t="shared" si="613"/>
        <v>0.2970787949802603</v>
      </c>
      <c r="AW1167" s="6">
        <f t="shared" si="614"/>
        <v>-0.2620324046144914</v>
      </c>
      <c r="AX1167" s="6">
        <f t="shared" si="615"/>
        <v>1.5727105423407692</v>
      </c>
      <c r="AY1167" s="6">
        <f t="shared" si="616"/>
        <v>0.25555636805068033</v>
      </c>
      <c r="AZ1167" s="18"/>
      <c r="BA1167" s="18"/>
      <c r="BB1167" s="24">
        <f t="shared" si="617"/>
        <v>0.51036343077144342</v>
      </c>
      <c r="BC1167" s="24">
        <f t="shared" si="624"/>
        <v>55.103634307714437</v>
      </c>
      <c r="BD1167" s="20">
        <f t="shared" si="618"/>
        <v>1.5157397585133827</v>
      </c>
      <c r="BE1167" s="8">
        <f t="shared" si="607"/>
        <v>0.37893493962834568</v>
      </c>
      <c r="BF1167" s="20">
        <f t="shared" si="608"/>
        <v>53.789349396283455</v>
      </c>
    </row>
    <row r="1168" spans="1:58" customFormat="1">
      <c r="A1168" s="68">
        <v>56976</v>
      </c>
      <c r="B1168" s="74">
        <v>43674.740972222222</v>
      </c>
      <c r="C1168" s="77" t="s">
        <v>5</v>
      </c>
      <c r="D1168" s="68">
        <v>1.3</v>
      </c>
      <c r="E1168" s="1">
        <f t="shared" si="594"/>
        <v>1.3</v>
      </c>
      <c r="F1168" s="68">
        <v>4</v>
      </c>
      <c r="G1168" s="1">
        <f t="shared" si="595"/>
        <v>4</v>
      </c>
      <c r="H1168" s="68">
        <v>0</v>
      </c>
      <c r="I1168" s="1">
        <f t="shared" si="596"/>
        <v>0</v>
      </c>
      <c r="J1168" s="30">
        <f t="shared" si="597"/>
        <v>-1.1220922196298695</v>
      </c>
      <c r="K1168" s="30">
        <f t="shared" si="598"/>
        <v>-0.57256821752649634</v>
      </c>
      <c r="L1168" s="30">
        <f t="shared" si="599"/>
        <v>0.44251619257664032</v>
      </c>
      <c r="M1168" s="30">
        <f t="shared" si="600"/>
        <v>-0.99204019468001348</v>
      </c>
      <c r="N1168" s="15"/>
      <c r="O1168" s="15"/>
      <c r="P1168" s="21">
        <f t="shared" si="601"/>
        <v>-0.37403073987662316</v>
      </c>
      <c r="Q1168" s="21">
        <f t="shared" si="602"/>
        <v>46.259692601233766</v>
      </c>
      <c r="R1168" s="68">
        <v>5</v>
      </c>
      <c r="S1168" s="68">
        <v>5</v>
      </c>
      <c r="T1168" s="68">
        <v>19</v>
      </c>
      <c r="U1168" s="68">
        <v>4</v>
      </c>
      <c r="V1168" s="68">
        <v>5</v>
      </c>
      <c r="W1168" s="68">
        <v>1</v>
      </c>
      <c r="X1168" s="28">
        <f t="shared" si="603"/>
        <v>6</v>
      </c>
      <c r="Y1168" s="22">
        <f t="shared" si="604"/>
        <v>31.949000000000002</v>
      </c>
      <c r="Z1168" s="16"/>
      <c r="AA1168" s="22">
        <f t="shared" si="605"/>
        <v>0.58664180534144483</v>
      </c>
      <c r="AB1168" s="22">
        <f t="shared" si="606"/>
        <v>55.866418053414449</v>
      </c>
      <c r="AC1168" s="34">
        <v>4</v>
      </c>
      <c r="AD1168" s="34">
        <v>4</v>
      </c>
      <c r="AE1168" s="34">
        <f t="shared" si="619"/>
        <v>8</v>
      </c>
      <c r="AF1168" s="5">
        <f t="shared" si="620"/>
        <v>0.45101055878998159</v>
      </c>
      <c r="AG1168" s="5">
        <v>113</v>
      </c>
      <c r="AH1168" s="5">
        <f t="shared" si="609"/>
        <v>187</v>
      </c>
      <c r="AI1168" s="5">
        <f t="shared" si="621"/>
        <v>-0.48133028387783983</v>
      </c>
      <c r="AJ1168" s="5"/>
      <c r="AK1168" s="23">
        <f t="shared" si="622"/>
        <v>-1.515986254392912E-2</v>
      </c>
      <c r="AL1168" s="23">
        <f t="shared" si="623"/>
        <v>49.848401374560709</v>
      </c>
      <c r="AM1168" s="14">
        <v>4</v>
      </c>
      <c r="AN1168" s="14">
        <v>4</v>
      </c>
      <c r="AO1168" s="14">
        <v>4</v>
      </c>
      <c r="AP1168" s="14">
        <v>4</v>
      </c>
      <c r="AQ1168" s="14">
        <v>5</v>
      </c>
      <c r="AR1168" s="32">
        <v>4</v>
      </c>
      <c r="AS1168" s="6">
        <f t="shared" si="610"/>
        <v>25</v>
      </c>
      <c r="AT1168" s="6">
        <f t="shared" si="611"/>
        <v>0.62983474426353547</v>
      </c>
      <c r="AU1168" s="6">
        <f t="shared" si="612"/>
        <v>0.56903253960790645</v>
      </c>
      <c r="AV1168" s="6">
        <f t="shared" si="613"/>
        <v>0.2970787949802603</v>
      </c>
      <c r="AW1168" s="6">
        <f t="shared" si="614"/>
        <v>-0.2620324046144914</v>
      </c>
      <c r="AX1168" s="6">
        <f t="shared" si="615"/>
        <v>1.5727105423407692</v>
      </c>
      <c r="AY1168" s="6">
        <f t="shared" si="616"/>
        <v>0.25555636805068033</v>
      </c>
      <c r="AZ1168" s="18"/>
      <c r="BA1168" s="18"/>
      <c r="BB1168" s="24">
        <f t="shared" si="617"/>
        <v>0.51036343077144342</v>
      </c>
      <c r="BC1168" s="24">
        <f t="shared" si="624"/>
        <v>55.103634307714437</v>
      </c>
      <c r="BD1168" s="20">
        <f t="shared" si="618"/>
        <v>0.70781463369233599</v>
      </c>
      <c r="BE1168" s="8">
        <f t="shared" si="607"/>
        <v>0.176953658423084</v>
      </c>
      <c r="BF1168" s="20">
        <f t="shared" si="608"/>
        <v>51.769536584230842</v>
      </c>
    </row>
    <row r="1169" spans="1:58" customFormat="1">
      <c r="A1169" s="34">
        <v>56976</v>
      </c>
      <c r="B1169" s="35">
        <v>43674.854166666664</v>
      </c>
      <c r="C1169" s="76" t="s">
        <v>6</v>
      </c>
      <c r="D1169" s="34">
        <v>0.95</v>
      </c>
      <c r="E1169" s="1">
        <f t="shared" si="594"/>
        <v>0.95</v>
      </c>
      <c r="F1169" s="34">
        <v>4</v>
      </c>
      <c r="G1169" s="1">
        <f t="shared" si="595"/>
        <v>4</v>
      </c>
      <c r="H1169" s="34">
        <v>4</v>
      </c>
      <c r="I1169" s="1">
        <f t="shared" si="596"/>
        <v>4</v>
      </c>
      <c r="J1169" s="30">
        <f t="shared" si="597"/>
        <v>0.60703832787851419</v>
      </c>
      <c r="K1169" s="30">
        <f t="shared" si="598"/>
        <v>-0.86077080333389422</v>
      </c>
      <c r="L1169" s="30">
        <f t="shared" si="599"/>
        <v>0.44251619257664032</v>
      </c>
      <c r="M1169" s="30">
        <f t="shared" si="600"/>
        <v>1.0252929386357681</v>
      </c>
      <c r="N1169" s="1"/>
      <c r="O1169" s="1"/>
      <c r="P1169" s="21">
        <f t="shared" si="601"/>
        <v>0.20234610929283806</v>
      </c>
      <c r="Q1169" s="21">
        <f t="shared" si="602"/>
        <v>52.023461092928379</v>
      </c>
      <c r="R1169" s="34">
        <v>5</v>
      </c>
      <c r="S1169" s="34">
        <v>5</v>
      </c>
      <c r="T1169" s="34">
        <v>18</v>
      </c>
      <c r="U1169" s="34">
        <v>4</v>
      </c>
      <c r="V1169" s="34">
        <v>4</v>
      </c>
      <c r="W1169" s="34">
        <v>2</v>
      </c>
      <c r="X1169" s="28">
        <f t="shared" si="603"/>
        <v>5</v>
      </c>
      <c r="Y1169" s="22">
        <f t="shared" si="604"/>
        <v>30.173000000000002</v>
      </c>
      <c r="Z1169" s="3"/>
      <c r="AA1169" s="22">
        <f t="shared" si="605"/>
        <v>0.35682919143577485</v>
      </c>
      <c r="AB1169" s="22">
        <f t="shared" si="606"/>
        <v>53.568291914357751</v>
      </c>
      <c r="AC1169" s="34">
        <v>4</v>
      </c>
      <c r="AD1169" s="34">
        <v>4</v>
      </c>
      <c r="AE1169" s="34">
        <f t="shared" si="619"/>
        <v>8</v>
      </c>
      <c r="AF1169" s="5">
        <f t="shared" si="620"/>
        <v>0.45101055878998159</v>
      </c>
      <c r="AG1169" s="5">
        <v>113</v>
      </c>
      <c r="AH1169" s="5">
        <f t="shared" si="609"/>
        <v>187</v>
      </c>
      <c r="AI1169" s="5">
        <f t="shared" si="621"/>
        <v>-0.48133028387783983</v>
      </c>
      <c r="AJ1169" s="5"/>
      <c r="AK1169" s="23">
        <f t="shared" si="622"/>
        <v>-1.515986254392912E-2</v>
      </c>
      <c r="AL1169" s="23">
        <f t="shared" si="623"/>
        <v>49.848401374560709</v>
      </c>
      <c r="AM1169">
        <v>4</v>
      </c>
      <c r="AN1169">
        <v>4</v>
      </c>
      <c r="AO1169">
        <v>4</v>
      </c>
      <c r="AP1169">
        <v>4</v>
      </c>
      <c r="AQ1169">
        <v>5</v>
      </c>
      <c r="AR1169" s="31">
        <v>4</v>
      </c>
      <c r="AS1169" s="6">
        <f t="shared" si="610"/>
        <v>25</v>
      </c>
      <c r="AT1169" s="6">
        <f t="shared" si="611"/>
        <v>0.62983474426353547</v>
      </c>
      <c r="AU1169" s="6">
        <f t="shared" si="612"/>
        <v>0.56903253960790645</v>
      </c>
      <c r="AV1169" s="6">
        <f t="shared" si="613"/>
        <v>0.2970787949802603</v>
      </c>
      <c r="AW1169" s="6">
        <f t="shared" si="614"/>
        <v>-0.2620324046144914</v>
      </c>
      <c r="AX1169" s="6">
        <f t="shared" si="615"/>
        <v>1.5727105423407692</v>
      </c>
      <c r="AY1169" s="6">
        <f t="shared" si="616"/>
        <v>0.25555636805068033</v>
      </c>
      <c r="AZ1169" s="6"/>
      <c r="BA1169" s="6"/>
      <c r="BB1169" s="24">
        <f t="shared" si="617"/>
        <v>0.51036343077144342</v>
      </c>
      <c r="BC1169" s="24">
        <f t="shared" si="624"/>
        <v>55.103634307714437</v>
      </c>
      <c r="BD1169" s="20">
        <f t="shared" si="618"/>
        <v>1.0543788689561273</v>
      </c>
      <c r="BE1169" s="8">
        <f t="shared" si="607"/>
        <v>0.26359471723903183</v>
      </c>
      <c r="BF1169" s="20">
        <f t="shared" si="608"/>
        <v>52.635947172390317</v>
      </c>
    </row>
    <row r="1170" spans="1:58" customFormat="1">
      <c r="A1170" s="34">
        <v>56976</v>
      </c>
      <c r="B1170" s="35">
        <v>43675.4375</v>
      </c>
      <c r="C1170" s="76" t="s">
        <v>11</v>
      </c>
      <c r="D1170" s="34">
        <v>3.5</v>
      </c>
      <c r="E1170" s="1">
        <f t="shared" si="594"/>
        <v>3.5</v>
      </c>
      <c r="F1170" s="34">
        <v>4</v>
      </c>
      <c r="G1170" s="1">
        <f t="shared" si="595"/>
        <v>4</v>
      </c>
      <c r="H1170" s="34">
        <v>5</v>
      </c>
      <c r="I1170" s="1">
        <f t="shared" si="596"/>
        <v>5</v>
      </c>
      <c r="J1170" s="30">
        <f t="shared" si="597"/>
        <v>3.2111333078042152</v>
      </c>
      <c r="K1170" s="30">
        <f t="shared" si="598"/>
        <v>1.2389908932628613</v>
      </c>
      <c r="L1170" s="30">
        <f t="shared" si="599"/>
        <v>0.44251619257664032</v>
      </c>
      <c r="M1170" s="30">
        <f t="shared" si="600"/>
        <v>1.5296262219647134</v>
      </c>
      <c r="N1170" s="1"/>
      <c r="O1170" s="1"/>
      <c r="P1170" s="21">
        <f t="shared" si="601"/>
        <v>1.0703777692680718</v>
      </c>
      <c r="Q1170" s="21">
        <f t="shared" si="602"/>
        <v>60.703777692680717</v>
      </c>
      <c r="R1170" s="34">
        <v>5</v>
      </c>
      <c r="S1170" s="34">
        <v>5</v>
      </c>
      <c r="T1170" s="34">
        <v>21</v>
      </c>
      <c r="U1170" s="34">
        <v>7</v>
      </c>
      <c r="V1170" s="34">
        <v>7</v>
      </c>
      <c r="W1170" s="34">
        <v>2</v>
      </c>
      <c r="X1170" s="28">
        <f t="shared" si="603"/>
        <v>5</v>
      </c>
      <c r="Y1170" s="22">
        <f t="shared" si="604"/>
        <v>38.641999999999996</v>
      </c>
      <c r="Z1170" s="3"/>
      <c r="AA1170" s="22">
        <f t="shared" si="605"/>
        <v>1.4527092743001428</v>
      </c>
      <c r="AB1170" s="22">
        <f t="shared" si="606"/>
        <v>64.527092743001432</v>
      </c>
      <c r="AC1170" s="34">
        <v>5</v>
      </c>
      <c r="AD1170" s="34">
        <v>5</v>
      </c>
      <c r="AE1170" s="34">
        <f t="shared" si="619"/>
        <v>10</v>
      </c>
      <c r="AF1170" s="5">
        <f t="shared" si="620"/>
        <v>1.1260584871216406</v>
      </c>
      <c r="AG1170" s="5">
        <v>113</v>
      </c>
      <c r="AH1170" s="5">
        <f t="shared" si="609"/>
        <v>187</v>
      </c>
      <c r="AI1170" s="5">
        <f t="shared" si="621"/>
        <v>-0.48133028387783983</v>
      </c>
      <c r="AJ1170" s="5"/>
      <c r="AK1170" s="23">
        <f t="shared" si="622"/>
        <v>0.32236410162190038</v>
      </c>
      <c r="AL1170" s="23">
        <f t="shared" si="623"/>
        <v>53.223641016219005</v>
      </c>
      <c r="AM1170">
        <v>4</v>
      </c>
      <c r="AN1170">
        <v>4</v>
      </c>
      <c r="AO1170">
        <v>4</v>
      </c>
      <c r="AP1170">
        <v>4</v>
      </c>
      <c r="AQ1170">
        <v>4</v>
      </c>
      <c r="AR1170" s="31">
        <v>4</v>
      </c>
      <c r="AS1170" s="6">
        <f t="shared" si="610"/>
        <v>24</v>
      </c>
      <c r="AT1170" s="6">
        <f t="shared" si="611"/>
        <v>0.62983474426353547</v>
      </c>
      <c r="AU1170" s="6">
        <f t="shared" si="612"/>
        <v>0.56903253960790645</v>
      </c>
      <c r="AV1170" s="6">
        <f t="shared" si="613"/>
        <v>0.2970787949802603</v>
      </c>
      <c r="AW1170" s="6">
        <f t="shared" si="614"/>
        <v>-0.2620324046144914</v>
      </c>
      <c r="AX1170" s="6">
        <f t="shared" si="615"/>
        <v>0.37758186298369223</v>
      </c>
      <c r="AY1170" s="6">
        <f t="shared" si="616"/>
        <v>0.25555636805068033</v>
      </c>
      <c r="AZ1170" s="6"/>
      <c r="BA1170" s="6"/>
      <c r="BB1170" s="24">
        <f t="shared" si="617"/>
        <v>0.3111753175452639</v>
      </c>
      <c r="BC1170" s="24">
        <f t="shared" si="624"/>
        <v>53.111753175452641</v>
      </c>
      <c r="BD1170" s="20">
        <f t="shared" si="618"/>
        <v>3.1566264627353791</v>
      </c>
      <c r="BE1170" s="8">
        <f t="shared" si="607"/>
        <v>0.78915661568384476</v>
      </c>
      <c r="BF1170" s="20">
        <f t="shared" si="608"/>
        <v>57.891566156838451</v>
      </c>
    </row>
    <row r="1171" spans="1:58" customFormat="1">
      <c r="A1171" s="34">
        <v>56976</v>
      </c>
      <c r="B1171" s="35">
        <v>43675.624305555553</v>
      </c>
      <c r="C1171" s="76" t="s">
        <v>4</v>
      </c>
      <c r="D1171" s="37">
        <v>1.8543478260869561</v>
      </c>
      <c r="E1171" s="1">
        <f t="shared" si="594"/>
        <v>1.8543478260869561</v>
      </c>
      <c r="F1171" s="37">
        <v>3</v>
      </c>
      <c r="G1171" s="1">
        <f t="shared" si="595"/>
        <v>3</v>
      </c>
      <c r="H1171" s="37">
        <v>2</v>
      </c>
      <c r="I1171" s="1">
        <f t="shared" si="596"/>
        <v>2</v>
      </c>
      <c r="J1171" s="30">
        <f t="shared" si="597"/>
        <v>-0.70973934048408927</v>
      </c>
      <c r="K1171" s="30">
        <f t="shared" si="598"/>
        <v>-0.11609828348372375</v>
      </c>
      <c r="L1171" s="30">
        <f t="shared" si="599"/>
        <v>-0.61026742897824293</v>
      </c>
      <c r="M1171" s="30">
        <f t="shared" si="600"/>
        <v>1.6626371977877374E-2</v>
      </c>
      <c r="N1171" s="1"/>
      <c r="O1171" s="1"/>
      <c r="P1171" s="21">
        <f t="shared" si="601"/>
        <v>-0.23657978016136308</v>
      </c>
      <c r="Q1171" s="21">
        <f t="shared" si="602"/>
        <v>47.634202198386369</v>
      </c>
      <c r="R1171" s="37">
        <v>5</v>
      </c>
      <c r="S1171" s="37">
        <v>5</v>
      </c>
      <c r="T1171" s="34">
        <v>8</v>
      </c>
      <c r="U1171" s="34">
        <v>2</v>
      </c>
      <c r="V1171" s="34">
        <v>2</v>
      </c>
      <c r="W1171" s="34">
        <v>1</v>
      </c>
      <c r="X1171" s="28">
        <f t="shared" si="603"/>
        <v>6</v>
      </c>
      <c r="Y1171" s="22">
        <f t="shared" si="604"/>
        <v>16.47</v>
      </c>
      <c r="Z1171" s="3"/>
      <c r="AA1171" s="22">
        <f t="shared" si="605"/>
        <v>-1.4163252276798761</v>
      </c>
      <c r="AB1171" s="22">
        <f t="shared" si="606"/>
        <v>35.836747723201242</v>
      </c>
      <c r="AC1171" s="34">
        <v>5</v>
      </c>
      <c r="AD1171" s="34">
        <v>5</v>
      </c>
      <c r="AE1171" s="34">
        <f t="shared" si="619"/>
        <v>10</v>
      </c>
      <c r="AF1171" s="5">
        <f t="shared" si="620"/>
        <v>1.1260584871216406</v>
      </c>
      <c r="AG1171" s="5">
        <v>113</v>
      </c>
      <c r="AH1171" s="5">
        <f t="shared" si="609"/>
        <v>187</v>
      </c>
      <c r="AI1171" s="5">
        <f t="shared" si="621"/>
        <v>-0.48133028387783983</v>
      </c>
      <c r="AJ1171" s="5"/>
      <c r="AK1171" s="23">
        <f t="shared" si="622"/>
        <v>0.32236410162190038</v>
      </c>
      <c r="AL1171" s="23">
        <f t="shared" si="623"/>
        <v>53.223641016219005</v>
      </c>
      <c r="AM1171">
        <v>4</v>
      </c>
      <c r="AN1171">
        <v>4</v>
      </c>
      <c r="AO1171">
        <v>4</v>
      </c>
      <c r="AP1171">
        <v>4</v>
      </c>
      <c r="AQ1171">
        <v>4</v>
      </c>
      <c r="AR1171" s="31">
        <v>4</v>
      </c>
      <c r="AS1171" s="6">
        <f t="shared" si="610"/>
        <v>24</v>
      </c>
      <c r="AT1171" s="6">
        <f t="shared" si="611"/>
        <v>0.62983474426353547</v>
      </c>
      <c r="AU1171" s="6">
        <f t="shared" si="612"/>
        <v>0.56903253960790645</v>
      </c>
      <c r="AV1171" s="6">
        <f t="shared" si="613"/>
        <v>0.2970787949802603</v>
      </c>
      <c r="AW1171" s="6">
        <f t="shared" si="614"/>
        <v>-0.2620324046144914</v>
      </c>
      <c r="AX1171" s="6">
        <f t="shared" si="615"/>
        <v>0.37758186298369223</v>
      </c>
      <c r="AY1171" s="6">
        <f t="shared" si="616"/>
        <v>0.25555636805068033</v>
      </c>
      <c r="AZ1171" s="6"/>
      <c r="BA1171" s="6"/>
      <c r="BB1171" s="24">
        <f t="shared" si="617"/>
        <v>0.3111753175452639</v>
      </c>
      <c r="BC1171" s="24">
        <f t="shared" si="624"/>
        <v>53.111753175452641</v>
      </c>
      <c r="BD1171" s="20">
        <f t="shared" si="618"/>
        <v>-1.0193655886740751</v>
      </c>
      <c r="BE1171" s="8">
        <f t="shared" si="607"/>
        <v>-0.25484139716851878</v>
      </c>
      <c r="BF1171" s="20">
        <f t="shared" si="608"/>
        <v>47.451586028314814</v>
      </c>
    </row>
    <row r="1172" spans="1:58" customFormat="1">
      <c r="A1172" s="34">
        <v>56976</v>
      </c>
      <c r="B1172" s="35">
        <v>43675.724999999999</v>
      </c>
      <c r="C1172" s="76" t="s">
        <v>5</v>
      </c>
      <c r="D1172" s="37">
        <v>1.8543478260869561</v>
      </c>
      <c r="E1172" s="1">
        <f t="shared" si="594"/>
        <v>1.8543478260869561</v>
      </c>
      <c r="F1172" s="37">
        <v>3</v>
      </c>
      <c r="G1172" s="1">
        <f t="shared" si="595"/>
        <v>3</v>
      </c>
      <c r="H1172" s="37">
        <v>2</v>
      </c>
      <c r="I1172" s="1">
        <f t="shared" si="596"/>
        <v>2</v>
      </c>
      <c r="J1172" s="30">
        <f t="shared" si="597"/>
        <v>-0.70973934048408927</v>
      </c>
      <c r="K1172" s="30">
        <f t="shared" si="598"/>
        <v>-0.11609828348372375</v>
      </c>
      <c r="L1172" s="30">
        <f t="shared" si="599"/>
        <v>-0.61026742897824293</v>
      </c>
      <c r="M1172" s="30">
        <f t="shared" si="600"/>
        <v>1.6626371977877374E-2</v>
      </c>
      <c r="N1172" s="1"/>
      <c r="O1172" s="1"/>
      <c r="P1172" s="21">
        <f t="shared" si="601"/>
        <v>-0.23657978016136308</v>
      </c>
      <c r="Q1172" s="21">
        <f t="shared" si="602"/>
        <v>47.634202198386369</v>
      </c>
      <c r="R1172" s="37">
        <v>5</v>
      </c>
      <c r="S1172" s="37">
        <v>5</v>
      </c>
      <c r="T1172" s="34">
        <v>8</v>
      </c>
      <c r="U1172" s="34">
        <v>2</v>
      </c>
      <c r="V1172" s="34">
        <v>2</v>
      </c>
      <c r="W1172" s="34">
        <v>1</v>
      </c>
      <c r="X1172" s="28">
        <f t="shared" si="603"/>
        <v>6</v>
      </c>
      <c r="Y1172" s="22">
        <f t="shared" si="604"/>
        <v>16.47</v>
      </c>
      <c r="Z1172" s="3"/>
      <c r="AA1172" s="22">
        <f t="shared" si="605"/>
        <v>-1.4163252276798761</v>
      </c>
      <c r="AB1172" s="22">
        <f t="shared" si="606"/>
        <v>35.836747723201242</v>
      </c>
      <c r="AC1172" s="34">
        <v>5</v>
      </c>
      <c r="AD1172" s="34">
        <v>5</v>
      </c>
      <c r="AE1172" s="34">
        <f t="shared" si="619"/>
        <v>10</v>
      </c>
      <c r="AF1172" s="5">
        <f t="shared" si="620"/>
        <v>1.1260584871216406</v>
      </c>
      <c r="AG1172" s="5">
        <v>113</v>
      </c>
      <c r="AH1172" s="5">
        <f t="shared" si="609"/>
        <v>187</v>
      </c>
      <c r="AI1172" s="5">
        <f t="shared" si="621"/>
        <v>-0.48133028387783983</v>
      </c>
      <c r="AJ1172" s="5"/>
      <c r="AK1172" s="23">
        <f t="shared" si="622"/>
        <v>0.32236410162190038</v>
      </c>
      <c r="AL1172" s="23">
        <f t="shared" si="623"/>
        <v>53.223641016219005</v>
      </c>
      <c r="AM1172">
        <v>4</v>
      </c>
      <c r="AN1172">
        <v>4</v>
      </c>
      <c r="AO1172">
        <v>4</v>
      </c>
      <c r="AP1172">
        <v>4</v>
      </c>
      <c r="AQ1172">
        <v>4</v>
      </c>
      <c r="AR1172" s="31">
        <v>4</v>
      </c>
      <c r="AS1172" s="6">
        <f t="shared" si="610"/>
        <v>24</v>
      </c>
      <c r="AT1172" s="6">
        <f t="shared" si="611"/>
        <v>0.62983474426353547</v>
      </c>
      <c r="AU1172" s="6">
        <f t="shared" si="612"/>
        <v>0.56903253960790645</v>
      </c>
      <c r="AV1172" s="6">
        <f t="shared" si="613"/>
        <v>0.2970787949802603</v>
      </c>
      <c r="AW1172" s="6">
        <f t="shared" si="614"/>
        <v>-0.2620324046144914</v>
      </c>
      <c r="AX1172" s="6">
        <f t="shared" si="615"/>
        <v>0.37758186298369223</v>
      </c>
      <c r="AY1172" s="6">
        <f t="shared" si="616"/>
        <v>0.25555636805068033</v>
      </c>
      <c r="AZ1172" s="6"/>
      <c r="BA1172" s="6"/>
      <c r="BB1172" s="24">
        <f t="shared" si="617"/>
        <v>0.3111753175452639</v>
      </c>
      <c r="BC1172" s="24">
        <f t="shared" si="624"/>
        <v>53.111753175452641</v>
      </c>
      <c r="BD1172" s="20">
        <f t="shared" si="618"/>
        <v>-1.0193655886740751</v>
      </c>
      <c r="BE1172" s="8">
        <f t="shared" si="607"/>
        <v>-0.25484139716851878</v>
      </c>
      <c r="BF1172" s="20">
        <f t="shared" si="608"/>
        <v>47.451586028314814</v>
      </c>
    </row>
    <row r="1173" spans="1:58" customFormat="1">
      <c r="A1173" s="34">
        <v>56976</v>
      </c>
      <c r="B1173" s="35">
        <v>43675.854166666664</v>
      </c>
      <c r="C1173" s="76" t="s">
        <v>6</v>
      </c>
      <c r="D1173" s="34">
        <v>1.3</v>
      </c>
      <c r="E1173" s="1">
        <f t="shared" si="594"/>
        <v>1.3</v>
      </c>
      <c r="F1173" s="34">
        <v>4</v>
      </c>
      <c r="G1173" s="1">
        <f t="shared" si="595"/>
        <v>4</v>
      </c>
      <c r="H1173" s="34">
        <v>4</v>
      </c>
      <c r="I1173" s="1">
        <f t="shared" si="596"/>
        <v>4</v>
      </c>
      <c r="J1173" s="30">
        <f t="shared" si="597"/>
        <v>0.89524091368591208</v>
      </c>
      <c r="K1173" s="30">
        <f t="shared" si="598"/>
        <v>-0.57256821752649634</v>
      </c>
      <c r="L1173" s="30">
        <f t="shared" si="599"/>
        <v>0.44251619257664032</v>
      </c>
      <c r="M1173" s="30">
        <f t="shared" si="600"/>
        <v>1.0252929386357681</v>
      </c>
      <c r="N1173" s="1"/>
      <c r="O1173" s="1"/>
      <c r="P1173" s="21">
        <f t="shared" si="601"/>
        <v>0.29841363789530401</v>
      </c>
      <c r="Q1173" s="21">
        <f t="shared" si="602"/>
        <v>52.984136378953039</v>
      </c>
      <c r="R1173" s="34">
        <v>5</v>
      </c>
      <c r="S1173" s="34">
        <v>5</v>
      </c>
      <c r="T1173" s="34">
        <v>20</v>
      </c>
      <c r="U1173" s="34">
        <v>4</v>
      </c>
      <c r="V1173" s="34">
        <v>5</v>
      </c>
      <c r="W1173" s="34">
        <v>1</v>
      </c>
      <c r="X1173" s="28">
        <f t="shared" si="603"/>
        <v>6</v>
      </c>
      <c r="Y1173" s="22">
        <f t="shared" si="604"/>
        <v>32.938000000000009</v>
      </c>
      <c r="Z1173" s="3"/>
      <c r="AA1173" s="22">
        <f t="shared" si="605"/>
        <v>0.71461741072022267</v>
      </c>
      <c r="AB1173" s="22">
        <f t="shared" si="606"/>
        <v>57.146174107202228</v>
      </c>
      <c r="AC1173" s="34">
        <v>5</v>
      </c>
      <c r="AD1173" s="34">
        <v>5</v>
      </c>
      <c r="AE1173" s="34">
        <f t="shared" si="619"/>
        <v>10</v>
      </c>
      <c r="AF1173" s="5">
        <f t="shared" si="620"/>
        <v>1.1260584871216406</v>
      </c>
      <c r="AG1173" s="5">
        <v>113</v>
      </c>
      <c r="AH1173" s="5">
        <f t="shared" si="609"/>
        <v>187</v>
      </c>
      <c r="AI1173" s="5">
        <f t="shared" si="621"/>
        <v>-0.48133028387783983</v>
      </c>
      <c r="AJ1173" s="5"/>
      <c r="AK1173" s="23">
        <f t="shared" si="622"/>
        <v>0.32236410162190038</v>
      </c>
      <c r="AL1173" s="23">
        <f t="shared" si="623"/>
        <v>53.223641016219005</v>
      </c>
      <c r="AM1173">
        <v>4</v>
      </c>
      <c r="AN1173">
        <v>4</v>
      </c>
      <c r="AO1173">
        <v>4</v>
      </c>
      <c r="AP1173">
        <v>4</v>
      </c>
      <c r="AQ1173">
        <v>4</v>
      </c>
      <c r="AR1173" s="31">
        <v>4</v>
      </c>
      <c r="AS1173" s="6">
        <f t="shared" si="610"/>
        <v>24</v>
      </c>
      <c r="AT1173" s="6">
        <f t="shared" si="611"/>
        <v>0.62983474426353547</v>
      </c>
      <c r="AU1173" s="6">
        <f t="shared" si="612"/>
        <v>0.56903253960790645</v>
      </c>
      <c r="AV1173" s="6">
        <f t="shared" si="613"/>
        <v>0.2970787949802603</v>
      </c>
      <c r="AW1173" s="6">
        <f t="shared" si="614"/>
        <v>-0.2620324046144914</v>
      </c>
      <c r="AX1173" s="6">
        <f t="shared" si="615"/>
        <v>0.37758186298369223</v>
      </c>
      <c r="AY1173" s="6">
        <f t="shared" si="616"/>
        <v>0.25555636805068033</v>
      </c>
      <c r="AZ1173" s="6"/>
      <c r="BA1173" s="6"/>
      <c r="BB1173" s="24">
        <f t="shared" si="617"/>
        <v>0.3111753175452639</v>
      </c>
      <c r="BC1173" s="24">
        <f t="shared" si="624"/>
        <v>53.111753175452641</v>
      </c>
      <c r="BD1173" s="20">
        <f t="shared" si="618"/>
        <v>1.6465704677826909</v>
      </c>
      <c r="BE1173" s="8">
        <f t="shared" si="607"/>
        <v>0.41164261694567272</v>
      </c>
      <c r="BF1173" s="20">
        <f t="shared" si="608"/>
        <v>54.11642616945673</v>
      </c>
    </row>
    <row r="1174" spans="1:58" customFormat="1">
      <c r="A1174" s="34">
        <v>56976</v>
      </c>
      <c r="B1174" s="35">
        <v>43676.4375</v>
      </c>
      <c r="C1174" s="76" t="s">
        <v>12</v>
      </c>
      <c r="D1174" s="34">
        <v>4.3</v>
      </c>
      <c r="E1174" s="1">
        <f t="shared" si="594"/>
        <v>4.3</v>
      </c>
      <c r="F1174" s="34">
        <v>4</v>
      </c>
      <c r="G1174" s="1">
        <f t="shared" si="595"/>
        <v>4</v>
      </c>
      <c r="H1174" s="34">
        <v>4</v>
      </c>
      <c r="I1174" s="1">
        <f t="shared" si="596"/>
        <v>4</v>
      </c>
      <c r="J1174" s="30">
        <f t="shared" si="597"/>
        <v>3.3655487920350358</v>
      </c>
      <c r="K1174" s="30">
        <f t="shared" si="598"/>
        <v>1.8977396608226274</v>
      </c>
      <c r="L1174" s="30">
        <f t="shared" si="599"/>
        <v>0.44251619257664032</v>
      </c>
      <c r="M1174" s="30">
        <f t="shared" si="600"/>
        <v>1.0252929386357681</v>
      </c>
      <c r="N1174" s="1"/>
      <c r="O1174" s="1"/>
      <c r="P1174" s="21">
        <f t="shared" si="601"/>
        <v>1.121849597345012</v>
      </c>
      <c r="Q1174" s="21">
        <f t="shared" si="602"/>
        <v>61.218495973450118</v>
      </c>
      <c r="R1174" s="34">
        <v>5</v>
      </c>
      <c r="S1174" s="34">
        <v>1</v>
      </c>
      <c r="T1174" s="34">
        <v>21</v>
      </c>
      <c r="U1174" s="34">
        <v>7</v>
      </c>
      <c r="V1174" s="34">
        <v>7</v>
      </c>
      <c r="W1174" s="34">
        <v>2</v>
      </c>
      <c r="X1174" s="28">
        <f t="shared" si="603"/>
        <v>5</v>
      </c>
      <c r="Y1174" s="22">
        <f t="shared" si="604"/>
        <v>37.029999999999994</v>
      </c>
      <c r="Z1174" s="3"/>
      <c r="AA1174" s="22">
        <f t="shared" si="605"/>
        <v>1.2441180954623385</v>
      </c>
      <c r="AB1174" s="22">
        <f t="shared" si="606"/>
        <v>62.441180954623384</v>
      </c>
      <c r="AC1174" s="34">
        <v>5</v>
      </c>
      <c r="AD1174" s="34">
        <v>5</v>
      </c>
      <c r="AE1174" s="34">
        <f t="shared" si="619"/>
        <v>10</v>
      </c>
      <c r="AF1174" s="5">
        <f t="shared" si="620"/>
        <v>1.1260584871216406</v>
      </c>
      <c r="AG1174" s="5">
        <v>113</v>
      </c>
      <c r="AH1174" s="5">
        <f t="shared" si="609"/>
        <v>187</v>
      </c>
      <c r="AI1174" s="5">
        <f t="shared" si="621"/>
        <v>-0.48133028387783983</v>
      </c>
      <c r="AJ1174" s="5"/>
      <c r="AK1174" s="23">
        <f t="shared" si="622"/>
        <v>0.32236410162190038</v>
      </c>
      <c r="AL1174" s="23">
        <f t="shared" si="623"/>
        <v>53.223641016219005</v>
      </c>
      <c r="AM1174">
        <v>4</v>
      </c>
      <c r="AN1174">
        <v>4</v>
      </c>
      <c r="AO1174">
        <v>4</v>
      </c>
      <c r="AP1174">
        <v>4</v>
      </c>
      <c r="AQ1174">
        <v>5</v>
      </c>
      <c r="AR1174" s="31">
        <v>4</v>
      </c>
      <c r="AS1174" s="6">
        <f t="shared" si="610"/>
        <v>25</v>
      </c>
      <c r="AT1174" s="6">
        <f t="shared" si="611"/>
        <v>0.62983474426353547</v>
      </c>
      <c r="AU1174" s="6">
        <f t="shared" si="612"/>
        <v>0.56903253960790645</v>
      </c>
      <c r="AV1174" s="6">
        <f t="shared" si="613"/>
        <v>0.2970787949802603</v>
      </c>
      <c r="AW1174" s="6">
        <f t="shared" si="614"/>
        <v>-0.2620324046144914</v>
      </c>
      <c r="AX1174" s="6">
        <f t="shared" si="615"/>
        <v>1.5727105423407692</v>
      </c>
      <c r="AY1174" s="6">
        <f t="shared" si="616"/>
        <v>0.25555636805068033</v>
      </c>
      <c r="AZ1174" s="6"/>
      <c r="BA1174" s="6"/>
      <c r="BB1174" s="24">
        <f t="shared" si="617"/>
        <v>0.51036343077144342</v>
      </c>
      <c r="BC1174" s="24">
        <f t="shared" si="624"/>
        <v>55.103634307714437</v>
      </c>
      <c r="BD1174" s="20">
        <f t="shared" si="618"/>
        <v>3.1986952252006944</v>
      </c>
      <c r="BE1174" s="8">
        <f t="shared" si="607"/>
        <v>0.7996738063001736</v>
      </c>
      <c r="BF1174" s="20">
        <f t="shared" si="608"/>
        <v>57.996738063001736</v>
      </c>
    </row>
    <row r="1175" spans="1:58" customFormat="1">
      <c r="A1175" s="34">
        <v>56976</v>
      </c>
      <c r="B1175" s="35">
        <v>43676.574305555558</v>
      </c>
      <c r="C1175" s="76" t="s">
        <v>4</v>
      </c>
      <c r="D1175" s="37">
        <v>1.8543478260869561</v>
      </c>
      <c r="E1175" s="1">
        <f t="shared" si="594"/>
        <v>1.8543478260869561</v>
      </c>
      <c r="F1175" s="37">
        <v>3</v>
      </c>
      <c r="G1175" s="1">
        <f t="shared" si="595"/>
        <v>3</v>
      </c>
      <c r="H1175" s="37">
        <v>2</v>
      </c>
      <c r="I1175" s="1">
        <f t="shared" si="596"/>
        <v>2</v>
      </c>
      <c r="J1175" s="30">
        <f t="shared" si="597"/>
        <v>-0.70973934048408927</v>
      </c>
      <c r="K1175" s="30">
        <f t="shared" si="598"/>
        <v>-0.11609828348372375</v>
      </c>
      <c r="L1175" s="30">
        <f t="shared" si="599"/>
        <v>-0.61026742897824293</v>
      </c>
      <c r="M1175" s="30">
        <f t="shared" si="600"/>
        <v>1.6626371977877374E-2</v>
      </c>
      <c r="N1175" s="1"/>
      <c r="O1175" s="1"/>
      <c r="P1175" s="21">
        <f t="shared" si="601"/>
        <v>-0.23657978016136308</v>
      </c>
      <c r="Q1175" s="21">
        <f t="shared" si="602"/>
        <v>47.634202198386369</v>
      </c>
      <c r="R1175" s="37">
        <v>5</v>
      </c>
      <c r="S1175" s="37">
        <v>5</v>
      </c>
      <c r="T1175" s="34">
        <v>8</v>
      </c>
      <c r="U1175" s="34">
        <v>2</v>
      </c>
      <c r="V1175" s="34">
        <v>2</v>
      </c>
      <c r="W1175" s="34">
        <v>1</v>
      </c>
      <c r="X1175" s="28">
        <f t="shared" si="603"/>
        <v>6</v>
      </c>
      <c r="Y1175" s="22">
        <f t="shared" si="604"/>
        <v>16.47</v>
      </c>
      <c r="Z1175" s="3"/>
      <c r="AA1175" s="22">
        <f t="shared" si="605"/>
        <v>-1.4163252276798761</v>
      </c>
      <c r="AB1175" s="22">
        <f t="shared" si="606"/>
        <v>35.836747723201242</v>
      </c>
      <c r="AC1175" s="34">
        <v>5</v>
      </c>
      <c r="AD1175" s="34">
        <v>5</v>
      </c>
      <c r="AE1175" s="34">
        <f t="shared" si="619"/>
        <v>10</v>
      </c>
      <c r="AF1175" s="5">
        <f t="shared" si="620"/>
        <v>1.1260584871216406</v>
      </c>
      <c r="AG1175" s="5">
        <v>113</v>
      </c>
      <c r="AH1175" s="5">
        <f t="shared" si="609"/>
        <v>187</v>
      </c>
      <c r="AI1175" s="5">
        <f t="shared" si="621"/>
        <v>-0.48133028387783983</v>
      </c>
      <c r="AJ1175" s="5"/>
      <c r="AK1175" s="23">
        <f t="shared" si="622"/>
        <v>0.32236410162190038</v>
      </c>
      <c r="AL1175" s="23">
        <f t="shared" si="623"/>
        <v>53.223641016219005</v>
      </c>
      <c r="AM1175">
        <v>4</v>
      </c>
      <c r="AN1175">
        <v>4</v>
      </c>
      <c r="AO1175">
        <v>4</v>
      </c>
      <c r="AP1175">
        <v>4</v>
      </c>
      <c r="AQ1175">
        <v>5</v>
      </c>
      <c r="AR1175" s="31">
        <v>4</v>
      </c>
      <c r="AS1175" s="6">
        <f t="shared" si="610"/>
        <v>25</v>
      </c>
      <c r="AT1175" s="6">
        <f t="shared" si="611"/>
        <v>0.62983474426353547</v>
      </c>
      <c r="AU1175" s="6">
        <f t="shared" si="612"/>
        <v>0.56903253960790645</v>
      </c>
      <c r="AV1175" s="6">
        <f t="shared" si="613"/>
        <v>0.2970787949802603</v>
      </c>
      <c r="AW1175" s="6">
        <f t="shared" si="614"/>
        <v>-0.2620324046144914</v>
      </c>
      <c r="AX1175" s="6">
        <f t="shared" si="615"/>
        <v>1.5727105423407692</v>
      </c>
      <c r="AY1175" s="6">
        <f t="shared" si="616"/>
        <v>0.25555636805068033</v>
      </c>
      <c r="AZ1175" s="6"/>
      <c r="BA1175" s="6"/>
      <c r="BB1175" s="24">
        <f t="shared" si="617"/>
        <v>0.51036343077144342</v>
      </c>
      <c r="BC1175" s="24">
        <f t="shared" si="624"/>
        <v>55.103634307714437</v>
      </c>
      <c r="BD1175" s="20">
        <f t="shared" si="618"/>
        <v>-0.82017747544789554</v>
      </c>
      <c r="BE1175" s="8">
        <f t="shared" si="607"/>
        <v>-0.20504436886197389</v>
      </c>
      <c r="BF1175" s="20">
        <f t="shared" si="608"/>
        <v>47.949556311380263</v>
      </c>
    </row>
    <row r="1176" spans="1:58" customFormat="1">
      <c r="A1176" s="34">
        <v>56976</v>
      </c>
      <c r="B1176" s="35">
        <v>43676.770138888889</v>
      </c>
      <c r="C1176" s="76" t="s">
        <v>5</v>
      </c>
      <c r="D1176" s="34">
        <v>1.3</v>
      </c>
      <c r="E1176" s="1">
        <f t="shared" si="594"/>
        <v>1.3</v>
      </c>
      <c r="F1176" s="34">
        <v>4</v>
      </c>
      <c r="G1176" s="1">
        <f t="shared" si="595"/>
        <v>4</v>
      </c>
      <c r="H1176" s="34">
        <v>0</v>
      </c>
      <c r="I1176" s="1">
        <f t="shared" si="596"/>
        <v>0</v>
      </c>
      <c r="J1176" s="30">
        <f t="shared" si="597"/>
        <v>-1.1220922196298695</v>
      </c>
      <c r="K1176" s="30">
        <f t="shared" si="598"/>
        <v>-0.57256821752649634</v>
      </c>
      <c r="L1176" s="30">
        <f t="shared" si="599"/>
        <v>0.44251619257664032</v>
      </c>
      <c r="M1176" s="30">
        <f t="shared" si="600"/>
        <v>-0.99204019468001348</v>
      </c>
      <c r="N1176" s="1"/>
      <c r="O1176" s="1"/>
      <c r="P1176" s="21">
        <f t="shared" si="601"/>
        <v>-0.37403073987662316</v>
      </c>
      <c r="Q1176" s="21">
        <f t="shared" si="602"/>
        <v>46.259692601233766</v>
      </c>
      <c r="R1176" s="34">
        <v>5</v>
      </c>
      <c r="S1176" s="34">
        <v>4</v>
      </c>
      <c r="T1176" s="34">
        <v>19</v>
      </c>
      <c r="U1176" s="34">
        <v>3</v>
      </c>
      <c r="V1176" s="34">
        <v>4</v>
      </c>
      <c r="W1176" s="34">
        <v>1</v>
      </c>
      <c r="X1176" s="28">
        <f t="shared" si="603"/>
        <v>6</v>
      </c>
      <c r="Y1176" s="22">
        <f t="shared" si="604"/>
        <v>29.712000000000003</v>
      </c>
      <c r="Z1176" s="3"/>
      <c r="AA1176" s="22">
        <f t="shared" si="605"/>
        <v>0.29717625505598122</v>
      </c>
      <c r="AB1176" s="22">
        <f t="shared" si="606"/>
        <v>52.971762550559809</v>
      </c>
      <c r="AC1176" s="34">
        <v>5</v>
      </c>
      <c r="AD1176" s="34">
        <v>5</v>
      </c>
      <c r="AE1176" s="34">
        <f t="shared" si="619"/>
        <v>10</v>
      </c>
      <c r="AF1176" s="5">
        <f t="shared" si="620"/>
        <v>1.1260584871216406</v>
      </c>
      <c r="AG1176" s="5">
        <v>113</v>
      </c>
      <c r="AH1176" s="5">
        <f t="shared" si="609"/>
        <v>187</v>
      </c>
      <c r="AI1176" s="5">
        <f t="shared" si="621"/>
        <v>-0.48133028387783983</v>
      </c>
      <c r="AJ1176" s="5"/>
      <c r="AK1176" s="23">
        <f t="shared" si="622"/>
        <v>0.32236410162190038</v>
      </c>
      <c r="AL1176" s="23">
        <f t="shared" si="623"/>
        <v>53.223641016219005</v>
      </c>
      <c r="AM1176">
        <v>4</v>
      </c>
      <c r="AN1176">
        <v>4</v>
      </c>
      <c r="AO1176">
        <v>4</v>
      </c>
      <c r="AP1176">
        <v>4</v>
      </c>
      <c r="AQ1176">
        <v>5</v>
      </c>
      <c r="AR1176" s="31">
        <v>4</v>
      </c>
      <c r="AS1176" s="6">
        <f t="shared" si="610"/>
        <v>25</v>
      </c>
      <c r="AT1176" s="6">
        <f t="shared" si="611"/>
        <v>0.62983474426353547</v>
      </c>
      <c r="AU1176" s="6">
        <f t="shared" si="612"/>
        <v>0.56903253960790645</v>
      </c>
      <c r="AV1176" s="6">
        <f t="shared" si="613"/>
        <v>0.2970787949802603</v>
      </c>
      <c r="AW1176" s="6">
        <f t="shared" si="614"/>
        <v>-0.2620324046144914</v>
      </c>
      <c r="AX1176" s="6">
        <f t="shared" si="615"/>
        <v>1.5727105423407692</v>
      </c>
      <c r="AY1176" s="6">
        <f t="shared" si="616"/>
        <v>0.25555636805068033</v>
      </c>
      <c r="AZ1176" s="6"/>
      <c r="BA1176" s="6"/>
      <c r="BB1176" s="24">
        <f t="shared" si="617"/>
        <v>0.51036343077144342</v>
      </c>
      <c r="BC1176" s="24">
        <f t="shared" si="624"/>
        <v>55.103634307714437</v>
      </c>
      <c r="BD1176" s="20">
        <f t="shared" si="618"/>
        <v>0.7558730475727018</v>
      </c>
      <c r="BE1176" s="8">
        <f t="shared" si="607"/>
        <v>0.18896826189317545</v>
      </c>
      <c r="BF1176" s="20">
        <f t="shared" si="608"/>
        <v>51.889682618931758</v>
      </c>
    </row>
    <row r="1177" spans="1:58" s="9" customFormat="1" ht="15.75" thickBot="1">
      <c r="A1177" s="60">
        <v>56976</v>
      </c>
      <c r="B1177" s="72">
        <v>43676.854166666664</v>
      </c>
      <c r="C1177" s="73" t="s">
        <v>6</v>
      </c>
      <c r="D1177" s="60">
        <v>1.3</v>
      </c>
      <c r="E1177" s="10">
        <f t="shared" si="594"/>
        <v>1.3</v>
      </c>
      <c r="F1177" s="60">
        <v>4</v>
      </c>
      <c r="G1177" s="10">
        <f t="shared" si="595"/>
        <v>4</v>
      </c>
      <c r="H1177" s="60">
        <v>0</v>
      </c>
      <c r="I1177" s="10">
        <f t="shared" si="596"/>
        <v>0</v>
      </c>
      <c r="J1177" s="39">
        <f t="shared" si="597"/>
        <v>-1.1220922196298695</v>
      </c>
      <c r="K1177" s="39">
        <f t="shared" si="598"/>
        <v>-0.57256821752649634</v>
      </c>
      <c r="L1177" s="39">
        <f t="shared" si="599"/>
        <v>0.44251619257664032</v>
      </c>
      <c r="M1177" s="39">
        <f t="shared" si="600"/>
        <v>-0.99204019468001348</v>
      </c>
      <c r="N1177" s="10"/>
      <c r="O1177" s="10"/>
      <c r="P1177" s="26">
        <f t="shared" si="601"/>
        <v>-0.37403073987662316</v>
      </c>
      <c r="Q1177" s="26">
        <f t="shared" si="602"/>
        <v>46.259692601233766</v>
      </c>
      <c r="R1177" s="60">
        <v>3</v>
      </c>
      <c r="S1177" s="60">
        <v>4</v>
      </c>
      <c r="T1177" s="60">
        <v>18</v>
      </c>
      <c r="U1177" s="60">
        <v>3</v>
      </c>
      <c r="V1177" s="60">
        <v>4</v>
      </c>
      <c r="W1177" s="60">
        <v>1</v>
      </c>
      <c r="X1177" s="40">
        <f t="shared" si="603"/>
        <v>6</v>
      </c>
      <c r="Y1177" s="41">
        <f t="shared" si="604"/>
        <v>27.631</v>
      </c>
      <c r="Z1177" s="11"/>
      <c r="AA1177" s="41">
        <f t="shared" si="605"/>
        <v>2.7896947883852913E-2</v>
      </c>
      <c r="AB1177" s="41">
        <f t="shared" si="606"/>
        <v>50.278969478838526</v>
      </c>
      <c r="AC1177" s="60">
        <v>5</v>
      </c>
      <c r="AD1177" s="60">
        <v>5</v>
      </c>
      <c r="AE1177" s="34">
        <f t="shared" si="619"/>
        <v>10</v>
      </c>
      <c r="AF1177" s="5">
        <f t="shared" si="620"/>
        <v>1.1260584871216406</v>
      </c>
      <c r="AG1177" s="5">
        <v>113</v>
      </c>
      <c r="AH1177" s="5">
        <f t="shared" si="609"/>
        <v>187</v>
      </c>
      <c r="AI1177" s="5">
        <f t="shared" si="621"/>
        <v>-0.48133028387783983</v>
      </c>
      <c r="AJ1177" s="12"/>
      <c r="AK1177" s="23">
        <f t="shared" si="622"/>
        <v>0.32236410162190038</v>
      </c>
      <c r="AL1177" s="23">
        <f t="shared" si="623"/>
        <v>53.223641016219005</v>
      </c>
      <c r="AM1177" s="9">
        <v>4</v>
      </c>
      <c r="AN1177" s="9">
        <v>4</v>
      </c>
      <c r="AO1177" s="9">
        <v>4</v>
      </c>
      <c r="AP1177" s="9">
        <v>4</v>
      </c>
      <c r="AQ1177" s="9">
        <v>5</v>
      </c>
      <c r="AR1177" s="42">
        <v>4</v>
      </c>
      <c r="AS1177" s="13">
        <f t="shared" si="610"/>
        <v>25</v>
      </c>
      <c r="AT1177" s="13">
        <f t="shared" si="611"/>
        <v>0.62983474426353547</v>
      </c>
      <c r="AU1177" s="13">
        <f t="shared" si="612"/>
        <v>0.56903253960790645</v>
      </c>
      <c r="AV1177" s="13">
        <f t="shared" si="613"/>
        <v>0.2970787949802603</v>
      </c>
      <c r="AW1177" s="13">
        <f t="shared" si="614"/>
        <v>-0.2620324046144914</v>
      </c>
      <c r="AX1177" s="13">
        <f t="shared" si="615"/>
        <v>1.5727105423407692</v>
      </c>
      <c r="AY1177" s="13">
        <f t="shared" si="616"/>
        <v>0.25555636805068033</v>
      </c>
      <c r="AZ1177" s="13"/>
      <c r="BA1177" s="13"/>
      <c r="BB1177" s="43">
        <f t="shared" si="617"/>
        <v>0.51036343077144342</v>
      </c>
      <c r="BC1177" s="43">
        <f t="shared" si="624"/>
        <v>55.103634307714437</v>
      </c>
      <c r="BD1177" s="45">
        <f t="shared" si="618"/>
        <v>0.48659374040057352</v>
      </c>
      <c r="BE1177" s="44">
        <f t="shared" si="607"/>
        <v>0.12164843510014338</v>
      </c>
      <c r="BF1177" s="45">
        <f t="shared" si="608"/>
        <v>51.216484351001434</v>
      </c>
    </row>
    <row r="1178" spans="1:58" customFormat="1">
      <c r="A1178" s="34">
        <v>56978</v>
      </c>
      <c r="B1178" s="35">
        <v>43670.4375</v>
      </c>
      <c r="C1178" s="76" t="s">
        <v>3</v>
      </c>
      <c r="D1178" s="34">
        <v>1.5</v>
      </c>
      <c r="E1178" s="1">
        <f t="shared" si="594"/>
        <v>1.5</v>
      </c>
      <c r="F1178" s="34">
        <v>4</v>
      </c>
      <c r="G1178" s="1">
        <f t="shared" si="595"/>
        <v>4</v>
      </c>
      <c r="H1178" s="34">
        <v>0</v>
      </c>
      <c r="I1178" s="1">
        <f t="shared" si="596"/>
        <v>0</v>
      </c>
      <c r="J1178" s="30">
        <f t="shared" si="597"/>
        <v>-0.95740502773992797</v>
      </c>
      <c r="K1178" s="30">
        <f t="shared" si="598"/>
        <v>-0.40788102563655476</v>
      </c>
      <c r="L1178" s="30">
        <f t="shared" si="599"/>
        <v>0.44251619257664032</v>
      </c>
      <c r="M1178" s="30">
        <f t="shared" si="600"/>
        <v>-0.99204019468001348</v>
      </c>
      <c r="N1178" s="1"/>
      <c r="O1178" s="1"/>
      <c r="P1178" s="21">
        <f t="shared" si="601"/>
        <v>-0.31913500924664268</v>
      </c>
      <c r="Q1178" s="21">
        <f t="shared" si="602"/>
        <v>46.808649907533571</v>
      </c>
      <c r="R1178" s="34">
        <v>3</v>
      </c>
      <c r="S1178" s="34">
        <v>5</v>
      </c>
      <c r="T1178" s="34">
        <v>17</v>
      </c>
      <c r="U1178" s="34">
        <v>5</v>
      </c>
      <c r="V1178" s="34">
        <v>5</v>
      </c>
      <c r="W1178" s="34">
        <v>2</v>
      </c>
      <c r="X1178" s="28">
        <f t="shared" si="603"/>
        <v>5</v>
      </c>
      <c r="Y1178" s="22">
        <f t="shared" si="604"/>
        <v>29.925999999999998</v>
      </c>
      <c r="Z1178" s="3"/>
      <c r="AA1178" s="22">
        <f t="shared" si="605"/>
        <v>0.32486763983965927</v>
      </c>
      <c r="AB1178" s="22">
        <f t="shared" si="606"/>
        <v>53.24867639839659</v>
      </c>
      <c r="AC1178" s="34">
        <v>5</v>
      </c>
      <c r="AD1178" s="34">
        <v>3</v>
      </c>
      <c r="AE1178" s="34">
        <f t="shared" si="619"/>
        <v>8</v>
      </c>
      <c r="AF1178" s="5">
        <f t="shared" si="620"/>
        <v>0.45101055878998159</v>
      </c>
      <c r="AG1178" s="5">
        <v>72</v>
      </c>
      <c r="AH1178" s="5">
        <f>300-AG1178</f>
        <v>228</v>
      </c>
      <c r="AI1178" s="5">
        <f t="shared" si="621"/>
        <v>0.27849340520539279</v>
      </c>
      <c r="AJ1178" s="5"/>
      <c r="AK1178" s="23">
        <f t="shared" si="622"/>
        <v>0.36475198199768721</v>
      </c>
      <c r="AL1178" s="23">
        <f t="shared" si="623"/>
        <v>53.647519819976871</v>
      </c>
      <c r="AM1178">
        <v>4</v>
      </c>
      <c r="AN1178">
        <v>3</v>
      </c>
      <c r="AO1178">
        <v>4</v>
      </c>
      <c r="AP1178">
        <v>5</v>
      </c>
      <c r="AQ1178">
        <v>4</v>
      </c>
      <c r="AR1178" s="31">
        <v>4</v>
      </c>
      <c r="AS1178" s="6">
        <f t="shared" si="610"/>
        <v>24</v>
      </c>
      <c r="AT1178" s="6">
        <f t="shared" si="611"/>
        <v>0.62983474426353547</v>
      </c>
      <c r="AU1178" s="6">
        <f t="shared" si="612"/>
        <v>-0.52688198111843199</v>
      </c>
      <c r="AV1178" s="6">
        <f t="shared" si="613"/>
        <v>0.2970787949802603</v>
      </c>
      <c r="AW1178" s="6">
        <f t="shared" si="614"/>
        <v>0.7379675953855086</v>
      </c>
      <c r="AX1178" s="6">
        <f t="shared" si="615"/>
        <v>0.37758186298369223</v>
      </c>
      <c r="AY1178" s="6">
        <f t="shared" si="616"/>
        <v>0.25555636805068033</v>
      </c>
      <c r="AZ1178" s="6"/>
      <c r="BA1178" s="6"/>
      <c r="BB1178" s="24">
        <f t="shared" si="617"/>
        <v>0.29518956409087416</v>
      </c>
      <c r="BC1178" s="24">
        <f t="shared" si="624"/>
        <v>52.951895640908745</v>
      </c>
      <c r="BD1178" s="20">
        <f t="shared" si="618"/>
        <v>0.66567417668157791</v>
      </c>
      <c r="BE1178" s="8">
        <f t="shared" si="607"/>
        <v>0.16641854417039448</v>
      </c>
      <c r="BF1178" s="20">
        <f t="shared" si="608"/>
        <v>51.664185441703943</v>
      </c>
    </row>
    <row r="1179" spans="1:58" customFormat="1">
      <c r="A1179" s="34">
        <v>56978</v>
      </c>
      <c r="B1179" s="35">
        <v>43670.623611111114</v>
      </c>
      <c r="C1179" s="76" t="s">
        <v>4</v>
      </c>
      <c r="D1179" s="34">
        <v>1.3</v>
      </c>
      <c r="E1179" s="1">
        <f t="shared" si="594"/>
        <v>1.3</v>
      </c>
      <c r="F1179" s="34">
        <v>1</v>
      </c>
      <c r="G1179" s="1">
        <f t="shared" si="595"/>
        <v>1</v>
      </c>
      <c r="H1179" s="34">
        <v>0</v>
      </c>
      <c r="I1179" s="1">
        <f t="shared" si="596"/>
        <v>0</v>
      </c>
      <c r="J1179" s="30">
        <f t="shared" si="597"/>
        <v>-4.2804430842945189</v>
      </c>
      <c r="K1179" s="30">
        <f t="shared" si="598"/>
        <v>-0.57256821752649634</v>
      </c>
      <c r="L1179" s="30">
        <f t="shared" si="599"/>
        <v>-2.7158346720880093</v>
      </c>
      <c r="M1179" s="30">
        <f t="shared" si="600"/>
        <v>-0.99204019468001348</v>
      </c>
      <c r="N1179" s="1"/>
      <c r="O1179" s="1"/>
      <c r="P1179" s="21">
        <f t="shared" si="601"/>
        <v>-1.4268143614315063</v>
      </c>
      <c r="Q1179" s="21">
        <f t="shared" si="602"/>
        <v>35.731856385684935</v>
      </c>
      <c r="R1179" s="34">
        <v>3</v>
      </c>
      <c r="S1179" s="34">
        <v>3</v>
      </c>
      <c r="T1179" s="34">
        <v>15</v>
      </c>
      <c r="U1179" s="34">
        <v>3</v>
      </c>
      <c r="V1179" s="34">
        <v>3</v>
      </c>
      <c r="W1179" s="34">
        <v>3</v>
      </c>
      <c r="X1179" s="28">
        <f t="shared" si="603"/>
        <v>4</v>
      </c>
      <c r="Y1179" s="22">
        <f t="shared" si="604"/>
        <v>23.618999999999996</v>
      </c>
      <c r="Z1179" s="3"/>
      <c r="AA1179" s="22">
        <f t="shared" si="605"/>
        <v>-0.49125181731296513</v>
      </c>
      <c r="AB1179" s="22">
        <f t="shared" si="606"/>
        <v>45.087481826870345</v>
      </c>
      <c r="AC1179" s="34">
        <v>5</v>
      </c>
      <c r="AD1179" s="34">
        <v>3</v>
      </c>
      <c r="AE1179" s="34">
        <f t="shared" si="619"/>
        <v>8</v>
      </c>
      <c r="AF1179" s="5">
        <f t="shared" si="620"/>
        <v>0.45101055878998159</v>
      </c>
      <c r="AG1179" s="5">
        <v>72</v>
      </c>
      <c r="AH1179" s="5">
        <f t="shared" ref="AH1179:AH1205" si="625">300-AG1179</f>
        <v>228</v>
      </c>
      <c r="AI1179" s="5">
        <f t="shared" si="621"/>
        <v>0.27849340520539279</v>
      </c>
      <c r="AJ1179" s="5"/>
      <c r="AK1179" s="23">
        <f t="shared" si="622"/>
        <v>0.36475198199768721</v>
      </c>
      <c r="AL1179" s="23">
        <f t="shared" si="623"/>
        <v>53.647519819976871</v>
      </c>
      <c r="AM1179">
        <v>4</v>
      </c>
      <c r="AN1179">
        <v>3</v>
      </c>
      <c r="AO1179">
        <v>4</v>
      </c>
      <c r="AP1179">
        <v>5</v>
      </c>
      <c r="AQ1179">
        <v>4</v>
      </c>
      <c r="AR1179" s="31">
        <v>4</v>
      </c>
      <c r="AS1179" s="6">
        <f t="shared" si="610"/>
        <v>24</v>
      </c>
      <c r="AT1179" s="6">
        <f t="shared" si="611"/>
        <v>0.62983474426353547</v>
      </c>
      <c r="AU1179" s="6">
        <f t="shared" si="612"/>
        <v>-0.52688198111843199</v>
      </c>
      <c r="AV1179" s="6">
        <f t="shared" si="613"/>
        <v>0.2970787949802603</v>
      </c>
      <c r="AW1179" s="6">
        <f t="shared" si="614"/>
        <v>0.7379675953855086</v>
      </c>
      <c r="AX1179" s="6">
        <f t="shared" si="615"/>
        <v>0.37758186298369223</v>
      </c>
      <c r="AY1179" s="6">
        <f t="shared" si="616"/>
        <v>0.25555636805068033</v>
      </c>
      <c r="AZ1179" s="6"/>
      <c r="BA1179" s="6"/>
      <c r="BB1179" s="24">
        <f t="shared" si="617"/>
        <v>0.29518956409087416</v>
      </c>
      <c r="BC1179" s="24">
        <f t="shared" si="624"/>
        <v>52.951895640908745</v>
      </c>
      <c r="BD1179" s="20">
        <f t="shared" si="618"/>
        <v>-1.2581246326559101</v>
      </c>
      <c r="BE1179" s="8">
        <f t="shared" si="607"/>
        <v>-0.31453115816397753</v>
      </c>
      <c r="BF1179" s="20">
        <f t="shared" si="608"/>
        <v>46.854688418360226</v>
      </c>
    </row>
    <row r="1180" spans="1:58" customFormat="1">
      <c r="A1180" s="34">
        <v>56978</v>
      </c>
      <c r="B1180" s="35">
        <v>43670.728472222225</v>
      </c>
      <c r="C1180" s="76" t="s">
        <v>5</v>
      </c>
      <c r="D1180" s="37">
        <v>1.7222222222222219</v>
      </c>
      <c r="E1180" s="1">
        <f t="shared" si="594"/>
        <v>1.7222222222222219</v>
      </c>
      <c r="F1180" s="37">
        <v>3</v>
      </c>
      <c r="G1180" s="1">
        <f t="shared" si="595"/>
        <v>3</v>
      </c>
      <c r="H1180" s="37">
        <v>2</v>
      </c>
      <c r="I1180" s="1">
        <f t="shared" si="596"/>
        <v>2</v>
      </c>
      <c r="J1180" s="30">
        <f t="shared" si="597"/>
        <v>-0.81853631387031878</v>
      </c>
      <c r="K1180" s="30">
        <f t="shared" si="598"/>
        <v>-0.22489525686995326</v>
      </c>
      <c r="L1180" s="30">
        <f t="shared" si="599"/>
        <v>-0.61026742897824293</v>
      </c>
      <c r="M1180" s="30">
        <f t="shared" si="600"/>
        <v>1.6626371977877374E-2</v>
      </c>
      <c r="N1180" s="1"/>
      <c r="O1180" s="1"/>
      <c r="P1180" s="21">
        <f t="shared" si="601"/>
        <v>-0.27284543795677291</v>
      </c>
      <c r="Q1180" s="21">
        <f t="shared" si="602"/>
        <v>47.271545620432271</v>
      </c>
      <c r="R1180" s="37">
        <v>3</v>
      </c>
      <c r="S1180" s="37">
        <v>4</v>
      </c>
      <c r="T1180" s="34">
        <v>8</v>
      </c>
      <c r="U1180" s="34">
        <v>2</v>
      </c>
      <c r="V1180" s="34">
        <v>2</v>
      </c>
      <c r="W1180" s="34">
        <v>1</v>
      </c>
      <c r="X1180" s="28">
        <f t="shared" si="603"/>
        <v>6</v>
      </c>
      <c r="Y1180" s="22">
        <f t="shared" si="604"/>
        <v>14.975</v>
      </c>
      <c r="Z1180" s="3"/>
      <c r="AA1180" s="22">
        <f t="shared" si="605"/>
        <v>-1.6097767241826781</v>
      </c>
      <c r="AB1180" s="22">
        <f t="shared" si="606"/>
        <v>33.90223275817322</v>
      </c>
      <c r="AC1180" s="34">
        <v>5</v>
      </c>
      <c r="AD1180" s="34">
        <v>3</v>
      </c>
      <c r="AE1180" s="34">
        <f t="shared" si="619"/>
        <v>8</v>
      </c>
      <c r="AF1180" s="5">
        <f t="shared" si="620"/>
        <v>0.45101055878998159</v>
      </c>
      <c r="AG1180" s="5">
        <v>72</v>
      </c>
      <c r="AH1180" s="5">
        <f t="shared" si="625"/>
        <v>228</v>
      </c>
      <c r="AI1180" s="5">
        <f t="shared" si="621"/>
        <v>0.27849340520539279</v>
      </c>
      <c r="AJ1180" s="5"/>
      <c r="AK1180" s="23">
        <f t="shared" si="622"/>
        <v>0.36475198199768721</v>
      </c>
      <c r="AL1180" s="23">
        <f t="shared" si="623"/>
        <v>53.647519819976871</v>
      </c>
      <c r="AM1180">
        <v>4</v>
      </c>
      <c r="AN1180">
        <v>3</v>
      </c>
      <c r="AO1180">
        <v>4</v>
      </c>
      <c r="AP1180">
        <v>5</v>
      </c>
      <c r="AQ1180">
        <v>4</v>
      </c>
      <c r="AR1180" s="31">
        <v>4</v>
      </c>
      <c r="AS1180" s="6">
        <f t="shared" si="610"/>
        <v>24</v>
      </c>
      <c r="AT1180" s="6">
        <f t="shared" si="611"/>
        <v>0.62983474426353547</v>
      </c>
      <c r="AU1180" s="6">
        <f t="shared" si="612"/>
        <v>-0.52688198111843199</v>
      </c>
      <c r="AV1180" s="6">
        <f t="shared" si="613"/>
        <v>0.2970787949802603</v>
      </c>
      <c r="AW1180" s="6">
        <f t="shared" si="614"/>
        <v>0.7379675953855086</v>
      </c>
      <c r="AX1180" s="6">
        <f t="shared" si="615"/>
        <v>0.37758186298369223</v>
      </c>
      <c r="AY1180" s="6">
        <f t="shared" si="616"/>
        <v>0.25555636805068033</v>
      </c>
      <c r="AZ1180" s="6"/>
      <c r="BA1180" s="6"/>
      <c r="BB1180" s="24">
        <f t="shared" si="617"/>
        <v>0.29518956409087416</v>
      </c>
      <c r="BC1180" s="24">
        <f t="shared" si="624"/>
        <v>52.951895640908745</v>
      </c>
      <c r="BD1180" s="20">
        <f t="shared" si="618"/>
        <v>-1.2226806160508896</v>
      </c>
      <c r="BE1180" s="8">
        <f t="shared" si="607"/>
        <v>-0.30567015401272241</v>
      </c>
      <c r="BF1180" s="20">
        <f t="shared" si="608"/>
        <v>46.943298459872778</v>
      </c>
    </row>
    <row r="1181" spans="1:58" customFormat="1">
      <c r="A1181" s="34">
        <v>56978</v>
      </c>
      <c r="B1181" s="35">
        <v>43670.854166666664</v>
      </c>
      <c r="C1181" s="76" t="s">
        <v>6</v>
      </c>
      <c r="D1181" s="34">
        <v>1.5</v>
      </c>
      <c r="E1181" s="1">
        <f t="shared" si="594"/>
        <v>1.5</v>
      </c>
      <c r="F1181" s="34">
        <v>4</v>
      </c>
      <c r="G1181" s="1">
        <f t="shared" si="595"/>
        <v>4</v>
      </c>
      <c r="H1181" s="34">
        <v>5</v>
      </c>
      <c r="I1181" s="1">
        <f t="shared" si="596"/>
        <v>5</v>
      </c>
      <c r="J1181" s="30">
        <f t="shared" si="597"/>
        <v>1.5642613889047989</v>
      </c>
      <c r="K1181" s="30">
        <f t="shared" si="598"/>
        <v>-0.40788102563655476</v>
      </c>
      <c r="L1181" s="30">
        <f t="shared" si="599"/>
        <v>0.44251619257664032</v>
      </c>
      <c r="M1181" s="30">
        <f t="shared" si="600"/>
        <v>1.5296262219647134</v>
      </c>
      <c r="N1181" s="1"/>
      <c r="O1181" s="1"/>
      <c r="P1181" s="21">
        <f t="shared" si="601"/>
        <v>0.52142046296826627</v>
      </c>
      <c r="Q1181" s="21">
        <f t="shared" si="602"/>
        <v>55.214204629682662</v>
      </c>
      <c r="R1181" s="34">
        <v>5</v>
      </c>
      <c r="S1181" s="34">
        <v>5</v>
      </c>
      <c r="T1181" s="34">
        <v>17</v>
      </c>
      <c r="U1181" s="34">
        <v>4</v>
      </c>
      <c r="V1181" s="34">
        <v>4</v>
      </c>
      <c r="W1181" s="34">
        <v>2</v>
      </c>
      <c r="X1181" s="28">
        <f t="shared" si="603"/>
        <v>5</v>
      </c>
      <c r="Y1181" s="22">
        <f t="shared" si="604"/>
        <v>29.184000000000001</v>
      </c>
      <c r="Z1181" s="3"/>
      <c r="AA1181" s="22">
        <f t="shared" si="605"/>
        <v>0.22885358605699799</v>
      </c>
      <c r="AB1181" s="22">
        <f t="shared" si="606"/>
        <v>52.288535860569979</v>
      </c>
      <c r="AC1181" s="34">
        <v>5</v>
      </c>
      <c r="AD1181" s="34">
        <v>3</v>
      </c>
      <c r="AE1181" s="34">
        <f t="shared" si="619"/>
        <v>8</v>
      </c>
      <c r="AF1181" s="5">
        <f t="shared" si="620"/>
        <v>0.45101055878998159</v>
      </c>
      <c r="AG1181" s="5">
        <v>72</v>
      </c>
      <c r="AH1181" s="5">
        <f t="shared" si="625"/>
        <v>228</v>
      </c>
      <c r="AI1181" s="5">
        <f t="shared" si="621"/>
        <v>0.27849340520539279</v>
      </c>
      <c r="AJ1181" s="5"/>
      <c r="AK1181" s="23">
        <f t="shared" si="622"/>
        <v>0.36475198199768721</v>
      </c>
      <c r="AL1181" s="23">
        <f t="shared" si="623"/>
        <v>53.647519819976871</v>
      </c>
      <c r="AM1181">
        <v>4</v>
      </c>
      <c r="AN1181">
        <v>3</v>
      </c>
      <c r="AO1181">
        <v>4</v>
      </c>
      <c r="AP1181">
        <v>5</v>
      </c>
      <c r="AQ1181">
        <v>4</v>
      </c>
      <c r="AR1181" s="31">
        <v>4</v>
      </c>
      <c r="AS1181" s="6">
        <f t="shared" si="610"/>
        <v>24</v>
      </c>
      <c r="AT1181" s="6">
        <f t="shared" si="611"/>
        <v>0.62983474426353547</v>
      </c>
      <c r="AU1181" s="6">
        <f t="shared" si="612"/>
        <v>-0.52688198111843199</v>
      </c>
      <c r="AV1181" s="6">
        <f t="shared" si="613"/>
        <v>0.2970787949802603</v>
      </c>
      <c r="AW1181" s="6">
        <f t="shared" si="614"/>
        <v>0.7379675953855086</v>
      </c>
      <c r="AX1181" s="6">
        <f t="shared" si="615"/>
        <v>0.37758186298369223</v>
      </c>
      <c r="AY1181" s="6">
        <f t="shared" si="616"/>
        <v>0.25555636805068033</v>
      </c>
      <c r="AZ1181" s="6"/>
      <c r="BA1181" s="6"/>
      <c r="BB1181" s="24">
        <f t="shared" si="617"/>
        <v>0.29518956409087416</v>
      </c>
      <c r="BC1181" s="24">
        <f t="shared" si="624"/>
        <v>52.951895640908745</v>
      </c>
      <c r="BD1181" s="20">
        <f t="shared" si="618"/>
        <v>1.4102155951138258</v>
      </c>
      <c r="BE1181" s="8">
        <f t="shared" si="607"/>
        <v>0.35255389877845644</v>
      </c>
      <c r="BF1181" s="20">
        <f t="shared" si="608"/>
        <v>53.525538987784564</v>
      </c>
    </row>
    <row r="1182" spans="1:58" customFormat="1">
      <c r="A1182" s="34">
        <v>56978</v>
      </c>
      <c r="B1182" s="35">
        <v>43671.4375</v>
      </c>
      <c r="C1182" s="76" t="s">
        <v>7</v>
      </c>
      <c r="D1182" s="34">
        <v>1.5</v>
      </c>
      <c r="E1182" s="1">
        <f t="shared" si="594"/>
        <v>1.5</v>
      </c>
      <c r="F1182" s="34">
        <v>2</v>
      </c>
      <c r="G1182" s="1">
        <f t="shared" si="595"/>
        <v>2</v>
      </c>
      <c r="H1182" s="34">
        <v>0</v>
      </c>
      <c r="I1182" s="1">
        <f t="shared" si="596"/>
        <v>0</v>
      </c>
      <c r="J1182" s="30">
        <f t="shared" si="597"/>
        <v>-3.062972270849694</v>
      </c>
      <c r="K1182" s="30">
        <f t="shared" si="598"/>
        <v>-0.40788102563655476</v>
      </c>
      <c r="L1182" s="30">
        <f t="shared" si="599"/>
        <v>-1.6630510505331262</v>
      </c>
      <c r="M1182" s="30">
        <f t="shared" si="600"/>
        <v>-0.99204019468001348</v>
      </c>
      <c r="N1182" s="1"/>
      <c r="O1182" s="1"/>
      <c r="P1182" s="21">
        <f t="shared" si="601"/>
        <v>-1.0209907569498979</v>
      </c>
      <c r="Q1182" s="21">
        <f t="shared" si="602"/>
        <v>39.790092430501019</v>
      </c>
      <c r="R1182" s="34">
        <v>3</v>
      </c>
      <c r="S1182" s="34">
        <v>2</v>
      </c>
      <c r="T1182" s="34">
        <v>17</v>
      </c>
      <c r="U1182" s="34">
        <v>5</v>
      </c>
      <c r="V1182" s="34">
        <v>5</v>
      </c>
      <c r="W1182" s="34">
        <v>2</v>
      </c>
      <c r="X1182" s="28">
        <f t="shared" si="603"/>
        <v>5</v>
      </c>
      <c r="Y1182" s="22">
        <f t="shared" si="604"/>
        <v>28.716999999999995</v>
      </c>
      <c r="Z1182" s="3"/>
      <c r="AA1182" s="22">
        <f t="shared" si="605"/>
        <v>0.16842425571130584</v>
      </c>
      <c r="AB1182" s="22">
        <f t="shared" si="606"/>
        <v>51.684242557113059</v>
      </c>
      <c r="AC1182" s="34">
        <v>5</v>
      </c>
      <c r="AD1182" s="34">
        <v>3</v>
      </c>
      <c r="AE1182" s="34">
        <f t="shared" si="619"/>
        <v>8</v>
      </c>
      <c r="AF1182" s="5">
        <f t="shared" si="620"/>
        <v>0.45101055878998159</v>
      </c>
      <c r="AG1182" s="5">
        <v>72</v>
      </c>
      <c r="AH1182" s="5">
        <f t="shared" si="625"/>
        <v>228</v>
      </c>
      <c r="AI1182" s="5">
        <f t="shared" si="621"/>
        <v>0.27849340520539279</v>
      </c>
      <c r="AJ1182" s="5"/>
      <c r="AK1182" s="23">
        <f t="shared" si="622"/>
        <v>0.36475198199768721</v>
      </c>
      <c r="AL1182" s="23">
        <f t="shared" si="623"/>
        <v>53.647519819976871</v>
      </c>
      <c r="AM1182">
        <v>4</v>
      </c>
      <c r="AN1182">
        <v>3</v>
      </c>
      <c r="AO1182">
        <v>4</v>
      </c>
      <c r="AP1182">
        <v>4</v>
      </c>
      <c r="AQ1182">
        <v>4</v>
      </c>
      <c r="AR1182" s="31">
        <v>4</v>
      </c>
      <c r="AS1182" s="6">
        <f t="shared" si="610"/>
        <v>23</v>
      </c>
      <c r="AT1182" s="6">
        <f t="shared" si="611"/>
        <v>0.62983474426353547</v>
      </c>
      <c r="AU1182" s="6">
        <f t="shared" si="612"/>
        <v>-0.52688198111843199</v>
      </c>
      <c r="AV1182" s="6">
        <f t="shared" si="613"/>
        <v>0.2970787949802603</v>
      </c>
      <c r="AW1182" s="6">
        <f t="shared" si="614"/>
        <v>-0.2620324046144914</v>
      </c>
      <c r="AX1182" s="6">
        <f t="shared" si="615"/>
        <v>0.37758186298369223</v>
      </c>
      <c r="AY1182" s="6">
        <f t="shared" si="616"/>
        <v>0.25555636805068033</v>
      </c>
      <c r="AZ1182" s="6"/>
      <c r="BA1182" s="6"/>
      <c r="BB1182" s="24">
        <f t="shared" si="617"/>
        <v>0.1285228974242075</v>
      </c>
      <c r="BC1182" s="24">
        <f t="shared" si="624"/>
        <v>51.285228974242074</v>
      </c>
      <c r="BD1182" s="20">
        <f t="shared" si="618"/>
        <v>-0.35929162181669738</v>
      </c>
      <c r="BE1182" s="8">
        <f t="shared" si="607"/>
        <v>-8.9822905454174345E-2</v>
      </c>
      <c r="BF1182" s="20">
        <f t="shared" si="608"/>
        <v>49.101770945458256</v>
      </c>
    </row>
    <row r="1183" spans="1:58" customFormat="1">
      <c r="A1183" s="34">
        <v>56978</v>
      </c>
      <c r="B1183" s="35">
        <v>43671.560416666667</v>
      </c>
      <c r="C1183" s="76" t="s">
        <v>4</v>
      </c>
      <c r="D1183" s="34">
        <v>4.5</v>
      </c>
      <c r="E1183" s="1">
        <f t="shared" si="594"/>
        <v>4.5</v>
      </c>
      <c r="F1183" s="34">
        <v>4</v>
      </c>
      <c r="G1183" s="1">
        <f t="shared" si="595"/>
        <v>4</v>
      </c>
      <c r="H1183" s="34">
        <v>4</v>
      </c>
      <c r="I1183" s="1">
        <f t="shared" si="596"/>
        <v>4</v>
      </c>
      <c r="J1183" s="30">
        <f t="shared" si="597"/>
        <v>3.5302359839249777</v>
      </c>
      <c r="K1183" s="30">
        <f t="shared" si="598"/>
        <v>2.0624268527125693</v>
      </c>
      <c r="L1183" s="30">
        <f t="shared" si="599"/>
        <v>0.44251619257664032</v>
      </c>
      <c r="M1183" s="30">
        <f t="shared" si="600"/>
        <v>1.0252929386357681</v>
      </c>
      <c r="N1183" s="1"/>
      <c r="O1183" s="1"/>
      <c r="P1183" s="21">
        <f t="shared" si="601"/>
        <v>1.1767453279749926</v>
      </c>
      <c r="Q1183" s="21">
        <f t="shared" si="602"/>
        <v>61.76745327974993</v>
      </c>
      <c r="R1183" s="34">
        <v>4</v>
      </c>
      <c r="S1183" s="34">
        <v>3</v>
      </c>
      <c r="T1183" s="34">
        <v>17</v>
      </c>
      <c r="U1183" s="34">
        <v>5</v>
      </c>
      <c r="V1183" s="34">
        <v>5</v>
      </c>
      <c r="W1183" s="34">
        <v>2</v>
      </c>
      <c r="X1183" s="28">
        <f t="shared" si="603"/>
        <v>5</v>
      </c>
      <c r="Y1183" s="22">
        <f t="shared" si="604"/>
        <v>29.666</v>
      </c>
      <c r="Z1183" s="3"/>
      <c r="AA1183" s="22">
        <f t="shared" si="605"/>
        <v>0.29122390131743309</v>
      </c>
      <c r="AB1183" s="22">
        <f t="shared" si="606"/>
        <v>52.912239013174329</v>
      </c>
      <c r="AC1183" s="34">
        <v>5</v>
      </c>
      <c r="AD1183" s="34">
        <v>3</v>
      </c>
      <c r="AE1183" s="34">
        <f t="shared" si="619"/>
        <v>8</v>
      </c>
      <c r="AF1183" s="5">
        <f t="shared" si="620"/>
        <v>0.45101055878998159</v>
      </c>
      <c r="AG1183" s="5">
        <v>72</v>
      </c>
      <c r="AH1183" s="5">
        <f t="shared" si="625"/>
        <v>228</v>
      </c>
      <c r="AI1183" s="5">
        <f t="shared" si="621"/>
        <v>0.27849340520539279</v>
      </c>
      <c r="AJ1183" s="5"/>
      <c r="AK1183" s="23">
        <f t="shared" si="622"/>
        <v>0.36475198199768721</v>
      </c>
      <c r="AL1183" s="23">
        <f t="shared" si="623"/>
        <v>53.647519819976871</v>
      </c>
      <c r="AM1183">
        <v>4</v>
      </c>
      <c r="AN1183">
        <v>3</v>
      </c>
      <c r="AO1183">
        <v>4</v>
      </c>
      <c r="AP1183">
        <v>4</v>
      </c>
      <c r="AQ1183">
        <v>4</v>
      </c>
      <c r="AR1183" s="31">
        <v>4</v>
      </c>
      <c r="AS1183" s="6">
        <f t="shared" si="610"/>
        <v>23</v>
      </c>
      <c r="AT1183" s="6">
        <f t="shared" si="611"/>
        <v>0.62983474426353547</v>
      </c>
      <c r="AU1183" s="6">
        <f t="shared" si="612"/>
        <v>-0.52688198111843199</v>
      </c>
      <c r="AV1183" s="6">
        <f t="shared" si="613"/>
        <v>0.2970787949802603</v>
      </c>
      <c r="AW1183" s="6">
        <f t="shared" si="614"/>
        <v>-0.2620324046144914</v>
      </c>
      <c r="AX1183" s="6">
        <f t="shared" si="615"/>
        <v>0.37758186298369223</v>
      </c>
      <c r="AY1183" s="6">
        <f t="shared" si="616"/>
        <v>0.25555636805068033</v>
      </c>
      <c r="AZ1183" s="6"/>
      <c r="BA1183" s="6"/>
      <c r="BB1183" s="24">
        <f t="shared" si="617"/>
        <v>0.1285228974242075</v>
      </c>
      <c r="BC1183" s="24">
        <f t="shared" si="624"/>
        <v>51.285228974242074</v>
      </c>
      <c r="BD1183" s="20">
        <f t="shared" si="618"/>
        <v>1.9612441087143204</v>
      </c>
      <c r="BE1183" s="8">
        <f t="shared" si="607"/>
        <v>0.49031102717858011</v>
      </c>
      <c r="BF1183" s="20">
        <f t="shared" si="608"/>
        <v>54.903110271785799</v>
      </c>
    </row>
    <row r="1184" spans="1:58" customFormat="1">
      <c r="A1184" s="34">
        <v>56978</v>
      </c>
      <c r="B1184" s="35">
        <v>43671.787499999999</v>
      </c>
      <c r="C1184" s="76" t="s">
        <v>5</v>
      </c>
      <c r="D1184" s="34">
        <v>1.5</v>
      </c>
      <c r="E1184" s="1">
        <f t="shared" si="594"/>
        <v>1.5</v>
      </c>
      <c r="F1184" s="34">
        <v>4</v>
      </c>
      <c r="G1184" s="1">
        <f t="shared" si="595"/>
        <v>4</v>
      </c>
      <c r="H1184" s="34">
        <v>5</v>
      </c>
      <c r="I1184" s="1">
        <f t="shared" si="596"/>
        <v>5</v>
      </c>
      <c r="J1184" s="30">
        <f t="shared" si="597"/>
        <v>1.5642613889047989</v>
      </c>
      <c r="K1184" s="30">
        <f t="shared" si="598"/>
        <v>-0.40788102563655476</v>
      </c>
      <c r="L1184" s="30">
        <f t="shared" si="599"/>
        <v>0.44251619257664032</v>
      </c>
      <c r="M1184" s="30">
        <f t="shared" si="600"/>
        <v>1.5296262219647134</v>
      </c>
      <c r="N1184" s="1"/>
      <c r="O1184" s="1"/>
      <c r="P1184" s="21">
        <f t="shared" si="601"/>
        <v>0.52142046296826627</v>
      </c>
      <c r="Q1184" s="21">
        <f t="shared" si="602"/>
        <v>55.214204629682662</v>
      </c>
      <c r="R1184" s="34">
        <v>5</v>
      </c>
      <c r="S1184" s="34">
        <v>5</v>
      </c>
      <c r="T1184" s="34">
        <v>17</v>
      </c>
      <c r="U1184" s="34">
        <v>4</v>
      </c>
      <c r="V1184" s="34">
        <v>4</v>
      </c>
      <c r="W1184" s="34">
        <v>2</v>
      </c>
      <c r="X1184" s="28">
        <f t="shared" si="603"/>
        <v>5</v>
      </c>
      <c r="Y1184" s="22">
        <f t="shared" si="604"/>
        <v>29.184000000000001</v>
      </c>
      <c r="Z1184" s="3"/>
      <c r="AA1184" s="22">
        <f t="shared" si="605"/>
        <v>0.22885358605699799</v>
      </c>
      <c r="AB1184" s="22">
        <f t="shared" si="606"/>
        <v>52.288535860569979</v>
      </c>
      <c r="AC1184" s="34">
        <v>5</v>
      </c>
      <c r="AD1184" s="34">
        <v>3</v>
      </c>
      <c r="AE1184" s="34">
        <f t="shared" si="619"/>
        <v>8</v>
      </c>
      <c r="AF1184" s="5">
        <f t="shared" si="620"/>
        <v>0.45101055878998159</v>
      </c>
      <c r="AG1184" s="5">
        <v>72</v>
      </c>
      <c r="AH1184" s="5">
        <f t="shared" si="625"/>
        <v>228</v>
      </c>
      <c r="AI1184" s="5">
        <f t="shared" si="621"/>
        <v>0.27849340520539279</v>
      </c>
      <c r="AJ1184" s="5"/>
      <c r="AK1184" s="23">
        <f t="shared" si="622"/>
        <v>0.36475198199768721</v>
      </c>
      <c r="AL1184" s="23">
        <f t="shared" si="623"/>
        <v>53.647519819976871</v>
      </c>
      <c r="AM1184">
        <v>4</v>
      </c>
      <c r="AN1184">
        <v>3</v>
      </c>
      <c r="AO1184">
        <v>4</v>
      </c>
      <c r="AP1184">
        <v>4</v>
      </c>
      <c r="AQ1184">
        <v>4</v>
      </c>
      <c r="AR1184" s="31">
        <v>4</v>
      </c>
      <c r="AS1184" s="6">
        <f t="shared" si="610"/>
        <v>23</v>
      </c>
      <c r="AT1184" s="6">
        <f t="shared" si="611"/>
        <v>0.62983474426353547</v>
      </c>
      <c r="AU1184" s="6">
        <f t="shared" si="612"/>
        <v>-0.52688198111843199</v>
      </c>
      <c r="AV1184" s="6">
        <f t="shared" si="613"/>
        <v>0.2970787949802603</v>
      </c>
      <c r="AW1184" s="6">
        <f t="shared" si="614"/>
        <v>-0.2620324046144914</v>
      </c>
      <c r="AX1184" s="6">
        <f t="shared" si="615"/>
        <v>0.37758186298369223</v>
      </c>
      <c r="AY1184" s="6">
        <f t="shared" si="616"/>
        <v>0.25555636805068033</v>
      </c>
      <c r="AZ1184" s="6"/>
      <c r="BA1184" s="6"/>
      <c r="BB1184" s="24">
        <f t="shared" si="617"/>
        <v>0.1285228974242075</v>
      </c>
      <c r="BC1184" s="24">
        <f t="shared" si="624"/>
        <v>51.285228974242074</v>
      </c>
      <c r="BD1184" s="20">
        <f t="shared" si="618"/>
        <v>1.243548928447159</v>
      </c>
      <c r="BE1184" s="8">
        <f t="shared" si="607"/>
        <v>0.31088723211178976</v>
      </c>
      <c r="BF1184" s="20">
        <f t="shared" si="608"/>
        <v>53.1088723211179</v>
      </c>
    </row>
    <row r="1185" spans="1:58" customFormat="1">
      <c r="A1185" s="34">
        <v>56978</v>
      </c>
      <c r="B1185" s="35">
        <v>43671.854166666664</v>
      </c>
      <c r="C1185" s="76" t="s">
        <v>6</v>
      </c>
      <c r="D1185" s="34">
        <v>1.5</v>
      </c>
      <c r="E1185" s="1">
        <f t="shared" si="594"/>
        <v>1.5</v>
      </c>
      <c r="F1185" s="34">
        <v>3</v>
      </c>
      <c r="G1185" s="1">
        <f t="shared" si="595"/>
        <v>3</v>
      </c>
      <c r="H1185" s="34">
        <v>0</v>
      </c>
      <c r="I1185" s="1">
        <f t="shared" si="596"/>
        <v>0</v>
      </c>
      <c r="J1185" s="30">
        <f t="shared" si="597"/>
        <v>-2.0101886492948111</v>
      </c>
      <c r="K1185" s="30">
        <f t="shared" si="598"/>
        <v>-0.40788102563655476</v>
      </c>
      <c r="L1185" s="30">
        <f t="shared" si="599"/>
        <v>-0.61026742897824293</v>
      </c>
      <c r="M1185" s="30">
        <f t="shared" si="600"/>
        <v>-0.99204019468001348</v>
      </c>
      <c r="N1185" s="1"/>
      <c r="O1185" s="1"/>
      <c r="P1185" s="21">
        <f t="shared" si="601"/>
        <v>-0.67006288309827033</v>
      </c>
      <c r="Q1185" s="21">
        <f t="shared" si="602"/>
        <v>43.299371169017299</v>
      </c>
      <c r="R1185" s="34">
        <v>3</v>
      </c>
      <c r="S1185" s="34">
        <v>5</v>
      </c>
      <c r="T1185" s="34">
        <v>15</v>
      </c>
      <c r="U1185" s="34">
        <v>3</v>
      </c>
      <c r="V1185" s="34">
        <v>3</v>
      </c>
      <c r="W1185" s="34">
        <v>3</v>
      </c>
      <c r="X1185" s="28">
        <f t="shared" si="603"/>
        <v>4</v>
      </c>
      <c r="Y1185" s="22">
        <f t="shared" si="604"/>
        <v>24.424999999999997</v>
      </c>
      <c r="Z1185" s="3"/>
      <c r="AA1185" s="22">
        <f t="shared" si="605"/>
        <v>-0.38695622789406298</v>
      </c>
      <c r="AB1185" s="22">
        <f t="shared" si="606"/>
        <v>46.130437721059373</v>
      </c>
      <c r="AC1185" s="34">
        <v>5</v>
      </c>
      <c r="AD1185" s="34">
        <v>1</v>
      </c>
      <c r="AE1185" s="34">
        <f t="shared" si="619"/>
        <v>6</v>
      </c>
      <c r="AF1185" s="5">
        <f t="shared" si="620"/>
        <v>-0.22403736954167733</v>
      </c>
      <c r="AG1185" s="5">
        <v>72</v>
      </c>
      <c r="AH1185" s="5">
        <f t="shared" si="625"/>
        <v>228</v>
      </c>
      <c r="AI1185" s="5">
        <f t="shared" si="621"/>
        <v>0.27849340520539279</v>
      </c>
      <c r="AJ1185" s="5"/>
      <c r="AK1185" s="23">
        <f t="shared" si="622"/>
        <v>2.7228017831857729E-2</v>
      </c>
      <c r="AL1185" s="23">
        <f t="shared" si="623"/>
        <v>50.272280178318574</v>
      </c>
      <c r="AM1185">
        <v>4</v>
      </c>
      <c r="AN1185">
        <v>3</v>
      </c>
      <c r="AO1185">
        <v>4</v>
      </c>
      <c r="AP1185">
        <v>4</v>
      </c>
      <c r="AQ1185">
        <v>4</v>
      </c>
      <c r="AR1185" s="31">
        <v>4</v>
      </c>
      <c r="AS1185" s="6">
        <f t="shared" si="610"/>
        <v>23</v>
      </c>
      <c r="AT1185" s="6">
        <f t="shared" si="611"/>
        <v>0.62983474426353547</v>
      </c>
      <c r="AU1185" s="6">
        <f t="shared" si="612"/>
        <v>-0.52688198111843199</v>
      </c>
      <c r="AV1185" s="6">
        <f t="shared" si="613"/>
        <v>0.2970787949802603</v>
      </c>
      <c r="AW1185" s="6">
        <f t="shared" si="614"/>
        <v>-0.2620324046144914</v>
      </c>
      <c r="AX1185" s="6">
        <f t="shared" si="615"/>
        <v>0.37758186298369223</v>
      </c>
      <c r="AY1185" s="6">
        <f t="shared" si="616"/>
        <v>0.25555636805068033</v>
      </c>
      <c r="AZ1185" s="6"/>
      <c r="BA1185" s="6"/>
      <c r="BB1185" s="24">
        <f t="shared" si="617"/>
        <v>0.1285228974242075</v>
      </c>
      <c r="BC1185" s="24">
        <f t="shared" si="624"/>
        <v>51.285228974242074</v>
      </c>
      <c r="BD1185" s="20">
        <f t="shared" si="618"/>
        <v>-0.90126819573626793</v>
      </c>
      <c r="BE1185" s="8">
        <f t="shared" si="607"/>
        <v>-0.22531704893406698</v>
      </c>
      <c r="BF1185" s="20">
        <f t="shared" si="608"/>
        <v>47.746829510659332</v>
      </c>
    </row>
    <row r="1186" spans="1:58" customFormat="1">
      <c r="A1186" s="34">
        <v>56978</v>
      </c>
      <c r="B1186" s="35">
        <v>43672.4375</v>
      </c>
      <c r="C1186" s="76" t="s">
        <v>8</v>
      </c>
      <c r="D1186" s="34">
        <v>1.5</v>
      </c>
      <c r="E1186" s="1">
        <f t="shared" si="594"/>
        <v>1.5</v>
      </c>
      <c r="F1186" s="34">
        <v>4</v>
      </c>
      <c r="G1186" s="1">
        <f t="shared" si="595"/>
        <v>4</v>
      </c>
      <c r="H1186" s="34">
        <v>4</v>
      </c>
      <c r="I1186" s="1">
        <f t="shared" si="596"/>
        <v>4</v>
      </c>
      <c r="J1186" s="30">
        <f t="shared" si="597"/>
        <v>1.0599281055758536</v>
      </c>
      <c r="K1186" s="30">
        <f t="shared" si="598"/>
        <v>-0.40788102563655476</v>
      </c>
      <c r="L1186" s="30">
        <f t="shared" si="599"/>
        <v>0.44251619257664032</v>
      </c>
      <c r="M1186" s="30">
        <f t="shared" si="600"/>
        <v>1.0252929386357681</v>
      </c>
      <c r="N1186" s="1"/>
      <c r="O1186" s="1"/>
      <c r="P1186" s="21">
        <f t="shared" si="601"/>
        <v>0.35330936852528455</v>
      </c>
      <c r="Q1186" s="21">
        <f t="shared" si="602"/>
        <v>53.533093685252844</v>
      </c>
      <c r="R1186" s="34">
        <v>4</v>
      </c>
      <c r="S1186" s="34">
        <v>3</v>
      </c>
      <c r="T1186" s="34">
        <v>17</v>
      </c>
      <c r="U1186" s="34">
        <v>5</v>
      </c>
      <c r="V1186" s="34">
        <v>5</v>
      </c>
      <c r="W1186" s="34">
        <v>2</v>
      </c>
      <c r="X1186" s="28">
        <f t="shared" si="603"/>
        <v>5</v>
      </c>
      <c r="Y1186" s="22">
        <f t="shared" si="604"/>
        <v>29.666</v>
      </c>
      <c r="Z1186" s="3"/>
      <c r="AA1186" s="22">
        <f t="shared" si="605"/>
        <v>0.29122390131743309</v>
      </c>
      <c r="AB1186" s="22">
        <f t="shared" si="606"/>
        <v>52.912239013174329</v>
      </c>
      <c r="AC1186" s="34">
        <v>5</v>
      </c>
      <c r="AD1186" s="79">
        <v>1</v>
      </c>
      <c r="AE1186" s="34">
        <f t="shared" si="619"/>
        <v>6</v>
      </c>
      <c r="AF1186" s="5">
        <f t="shared" si="620"/>
        <v>-0.22403736954167733</v>
      </c>
      <c r="AG1186" s="5">
        <v>72</v>
      </c>
      <c r="AH1186" s="5">
        <f t="shared" si="625"/>
        <v>228</v>
      </c>
      <c r="AI1186" s="5">
        <f t="shared" si="621"/>
        <v>0.27849340520539279</v>
      </c>
      <c r="AJ1186" s="5"/>
      <c r="AK1186" s="23">
        <f t="shared" si="622"/>
        <v>2.7228017831857729E-2</v>
      </c>
      <c r="AL1186" s="23">
        <f t="shared" si="623"/>
        <v>50.272280178318574</v>
      </c>
      <c r="AM1186">
        <v>3</v>
      </c>
      <c r="AN1186">
        <v>4</v>
      </c>
      <c r="AO1186">
        <v>4</v>
      </c>
      <c r="AP1186">
        <v>4</v>
      </c>
      <c r="AQ1186">
        <v>4</v>
      </c>
      <c r="AR1186" s="31">
        <v>4</v>
      </c>
      <c r="AS1186" s="6">
        <f t="shared" si="610"/>
        <v>23</v>
      </c>
      <c r="AT1186" s="6">
        <f t="shared" si="611"/>
        <v>-0.51789915767352035</v>
      </c>
      <c r="AU1186" s="6">
        <f t="shared" si="612"/>
        <v>0.56903253960790645</v>
      </c>
      <c r="AV1186" s="6">
        <f t="shared" si="613"/>
        <v>0.2970787949802603</v>
      </c>
      <c r="AW1186" s="6">
        <f t="shared" si="614"/>
        <v>-0.2620324046144914</v>
      </c>
      <c r="AX1186" s="6">
        <f t="shared" si="615"/>
        <v>0.37758186298369223</v>
      </c>
      <c r="AY1186" s="6">
        <f t="shared" si="616"/>
        <v>0.25555636805068033</v>
      </c>
      <c r="AZ1186" s="6"/>
      <c r="BA1186" s="6"/>
      <c r="BB1186" s="24">
        <f t="shared" si="617"/>
        <v>0.11988633388908793</v>
      </c>
      <c r="BC1186" s="24">
        <f t="shared" si="624"/>
        <v>51.198863338890881</v>
      </c>
      <c r="BD1186" s="20">
        <f t="shared" si="618"/>
        <v>0.7916476215636632</v>
      </c>
      <c r="BE1186" s="8">
        <f t="shared" si="607"/>
        <v>0.1979119053909158</v>
      </c>
      <c r="BF1186" s="20">
        <f t="shared" si="608"/>
        <v>51.979119053909159</v>
      </c>
    </row>
    <row r="1187" spans="1:58" customFormat="1">
      <c r="A1187" s="34">
        <v>56978</v>
      </c>
      <c r="B1187" s="35">
        <v>43672.567361111112</v>
      </c>
      <c r="C1187" s="76" t="s">
        <v>4</v>
      </c>
      <c r="D1187" s="34">
        <v>1.5</v>
      </c>
      <c r="E1187" s="1">
        <f t="shared" si="594"/>
        <v>1.5</v>
      </c>
      <c r="F1187" s="34">
        <v>4</v>
      </c>
      <c r="G1187" s="1">
        <f t="shared" si="595"/>
        <v>4</v>
      </c>
      <c r="H1187" s="34">
        <v>4</v>
      </c>
      <c r="I1187" s="1">
        <f t="shared" si="596"/>
        <v>4</v>
      </c>
      <c r="J1187" s="30">
        <f t="shared" si="597"/>
        <v>1.0599281055758536</v>
      </c>
      <c r="K1187" s="30">
        <f t="shared" si="598"/>
        <v>-0.40788102563655476</v>
      </c>
      <c r="L1187" s="30">
        <f t="shared" si="599"/>
        <v>0.44251619257664032</v>
      </c>
      <c r="M1187" s="30">
        <f t="shared" si="600"/>
        <v>1.0252929386357681</v>
      </c>
      <c r="N1187" s="1"/>
      <c r="O1187" s="1"/>
      <c r="P1187" s="21">
        <f t="shared" si="601"/>
        <v>0.35330936852528455</v>
      </c>
      <c r="Q1187" s="21">
        <f t="shared" si="602"/>
        <v>53.533093685252844</v>
      </c>
      <c r="R1187" s="34">
        <v>4</v>
      </c>
      <c r="S1187" s="34">
        <v>5</v>
      </c>
      <c r="T1187" s="34">
        <v>17</v>
      </c>
      <c r="U1187" s="34">
        <v>4</v>
      </c>
      <c r="V1187" s="34">
        <v>4</v>
      </c>
      <c r="W1187" s="34">
        <v>2</v>
      </c>
      <c r="X1187" s="28">
        <f t="shared" si="603"/>
        <v>5</v>
      </c>
      <c r="Y1187" s="22">
        <f t="shared" si="604"/>
        <v>28.638000000000002</v>
      </c>
      <c r="Z1187" s="3"/>
      <c r="AA1187" s="22">
        <f t="shared" si="605"/>
        <v>0.15820173516032249</v>
      </c>
      <c r="AB1187" s="22">
        <f t="shared" si="606"/>
        <v>51.582017351603227</v>
      </c>
      <c r="AC1187" s="34">
        <v>5</v>
      </c>
      <c r="AD1187" s="79">
        <v>1</v>
      </c>
      <c r="AE1187" s="34">
        <f t="shared" si="619"/>
        <v>6</v>
      </c>
      <c r="AF1187" s="5">
        <f t="shared" si="620"/>
        <v>-0.22403736954167733</v>
      </c>
      <c r="AG1187" s="5">
        <v>72</v>
      </c>
      <c r="AH1187" s="5">
        <f t="shared" si="625"/>
        <v>228</v>
      </c>
      <c r="AI1187" s="5">
        <f t="shared" si="621"/>
        <v>0.27849340520539279</v>
      </c>
      <c r="AJ1187" s="5"/>
      <c r="AK1187" s="23">
        <f t="shared" si="622"/>
        <v>2.7228017831857729E-2</v>
      </c>
      <c r="AL1187" s="23">
        <f t="shared" si="623"/>
        <v>50.272280178318574</v>
      </c>
      <c r="AM1187">
        <v>3</v>
      </c>
      <c r="AN1187">
        <v>4</v>
      </c>
      <c r="AO1187">
        <v>4</v>
      </c>
      <c r="AP1187">
        <v>4</v>
      </c>
      <c r="AQ1187">
        <v>4</v>
      </c>
      <c r="AR1187" s="31">
        <v>4</v>
      </c>
      <c r="AS1187" s="6">
        <f t="shared" si="610"/>
        <v>23</v>
      </c>
      <c r="AT1187" s="6">
        <f t="shared" si="611"/>
        <v>-0.51789915767352035</v>
      </c>
      <c r="AU1187" s="6">
        <f t="shared" si="612"/>
        <v>0.56903253960790645</v>
      </c>
      <c r="AV1187" s="6">
        <f t="shared" si="613"/>
        <v>0.2970787949802603</v>
      </c>
      <c r="AW1187" s="6">
        <f t="shared" si="614"/>
        <v>-0.2620324046144914</v>
      </c>
      <c r="AX1187" s="6">
        <f t="shared" si="615"/>
        <v>0.37758186298369223</v>
      </c>
      <c r="AY1187" s="6">
        <f t="shared" si="616"/>
        <v>0.25555636805068033</v>
      </c>
      <c r="AZ1187" s="6"/>
      <c r="BA1187" s="6"/>
      <c r="BB1187" s="24">
        <f t="shared" si="617"/>
        <v>0.11988633388908793</v>
      </c>
      <c r="BC1187" s="24">
        <f t="shared" si="624"/>
        <v>51.198863338890881</v>
      </c>
      <c r="BD1187" s="20">
        <f t="shared" si="618"/>
        <v>0.65862545540655271</v>
      </c>
      <c r="BE1187" s="8">
        <f t="shared" si="607"/>
        <v>0.16465636385163818</v>
      </c>
      <c r="BF1187" s="20">
        <f t="shared" si="608"/>
        <v>51.646563638516383</v>
      </c>
    </row>
    <row r="1188" spans="1:58" customFormat="1">
      <c r="A1188" s="34">
        <v>56978</v>
      </c>
      <c r="B1188" s="35">
        <v>43672.727777777778</v>
      </c>
      <c r="C1188" s="76" t="s">
        <v>5</v>
      </c>
      <c r="D1188" s="34">
        <v>1.5</v>
      </c>
      <c r="E1188" s="1">
        <f t="shared" si="594"/>
        <v>1.5</v>
      </c>
      <c r="F1188" s="34">
        <v>2</v>
      </c>
      <c r="G1188" s="1">
        <f t="shared" si="595"/>
        <v>2</v>
      </c>
      <c r="H1188" s="34">
        <v>0</v>
      </c>
      <c r="I1188" s="1">
        <f t="shared" si="596"/>
        <v>0</v>
      </c>
      <c r="J1188" s="30">
        <f t="shared" si="597"/>
        <v>-3.062972270849694</v>
      </c>
      <c r="K1188" s="30">
        <f t="shared" si="598"/>
        <v>-0.40788102563655476</v>
      </c>
      <c r="L1188" s="30">
        <f t="shared" si="599"/>
        <v>-1.6630510505331262</v>
      </c>
      <c r="M1188" s="30">
        <f t="shared" si="600"/>
        <v>-0.99204019468001348</v>
      </c>
      <c r="N1188" s="1"/>
      <c r="O1188" s="1"/>
      <c r="P1188" s="21">
        <f t="shared" si="601"/>
        <v>-1.0209907569498979</v>
      </c>
      <c r="Q1188" s="21">
        <f t="shared" si="602"/>
        <v>39.790092430501019</v>
      </c>
      <c r="R1188" s="34">
        <v>2</v>
      </c>
      <c r="S1188" s="34">
        <v>5</v>
      </c>
      <c r="T1188" s="34">
        <v>15</v>
      </c>
      <c r="U1188" s="34">
        <v>3</v>
      </c>
      <c r="V1188" s="34">
        <v>3</v>
      </c>
      <c r="W1188" s="34">
        <v>3</v>
      </c>
      <c r="X1188" s="28">
        <f t="shared" si="603"/>
        <v>4</v>
      </c>
      <c r="Y1188" s="22">
        <f t="shared" si="604"/>
        <v>23.878999999999998</v>
      </c>
      <c r="Z1188" s="3"/>
      <c r="AA1188" s="22">
        <f t="shared" si="605"/>
        <v>-0.45760807879073845</v>
      </c>
      <c r="AB1188" s="22">
        <f t="shared" si="606"/>
        <v>45.423919212092613</v>
      </c>
      <c r="AC1188" s="34">
        <v>5</v>
      </c>
      <c r="AD1188" s="79">
        <v>1</v>
      </c>
      <c r="AE1188" s="34">
        <f t="shared" si="619"/>
        <v>6</v>
      </c>
      <c r="AF1188" s="5">
        <f t="shared" si="620"/>
        <v>-0.22403736954167733</v>
      </c>
      <c r="AG1188" s="5">
        <v>72</v>
      </c>
      <c r="AH1188" s="5">
        <f t="shared" si="625"/>
        <v>228</v>
      </c>
      <c r="AI1188" s="5">
        <f t="shared" si="621"/>
        <v>0.27849340520539279</v>
      </c>
      <c r="AJ1188" s="5"/>
      <c r="AK1188" s="23">
        <f t="shared" si="622"/>
        <v>2.7228017831857729E-2</v>
      </c>
      <c r="AL1188" s="23">
        <f t="shared" si="623"/>
        <v>50.272280178318574</v>
      </c>
      <c r="AM1188">
        <v>3</v>
      </c>
      <c r="AN1188">
        <v>4</v>
      </c>
      <c r="AO1188">
        <v>4</v>
      </c>
      <c r="AP1188">
        <v>4</v>
      </c>
      <c r="AQ1188">
        <v>4</v>
      </c>
      <c r="AR1188" s="31">
        <v>4</v>
      </c>
      <c r="AS1188" s="6">
        <f t="shared" si="610"/>
        <v>23</v>
      </c>
      <c r="AT1188" s="6">
        <f t="shared" si="611"/>
        <v>-0.51789915767352035</v>
      </c>
      <c r="AU1188" s="6">
        <f t="shared" si="612"/>
        <v>0.56903253960790645</v>
      </c>
      <c r="AV1188" s="6">
        <f t="shared" si="613"/>
        <v>0.2970787949802603</v>
      </c>
      <c r="AW1188" s="6">
        <f t="shared" si="614"/>
        <v>-0.2620324046144914</v>
      </c>
      <c r="AX1188" s="6">
        <f t="shared" si="615"/>
        <v>0.37758186298369223</v>
      </c>
      <c r="AY1188" s="6">
        <f t="shared" si="616"/>
        <v>0.25555636805068033</v>
      </c>
      <c r="AZ1188" s="6"/>
      <c r="BA1188" s="6"/>
      <c r="BB1188" s="24">
        <f t="shared" si="617"/>
        <v>0.11988633388908793</v>
      </c>
      <c r="BC1188" s="24">
        <f t="shared" si="624"/>
        <v>51.198863338890881</v>
      </c>
      <c r="BD1188" s="20">
        <f t="shared" si="618"/>
        <v>-1.3314844840196907</v>
      </c>
      <c r="BE1188" s="8">
        <f t="shared" si="607"/>
        <v>-0.33287112100492267</v>
      </c>
      <c r="BF1188" s="20">
        <f t="shared" si="608"/>
        <v>46.671288789950772</v>
      </c>
    </row>
    <row r="1189" spans="1:58" customFormat="1">
      <c r="A1189" s="34">
        <v>56978</v>
      </c>
      <c r="B1189" s="35">
        <v>43672.854166666664</v>
      </c>
      <c r="C1189" s="76" t="s">
        <v>6</v>
      </c>
      <c r="D1189" s="34">
        <v>1.5</v>
      </c>
      <c r="E1189" s="1">
        <f t="shared" si="594"/>
        <v>1.5</v>
      </c>
      <c r="F1189" s="34">
        <v>4</v>
      </c>
      <c r="G1189" s="1">
        <f t="shared" si="595"/>
        <v>4</v>
      </c>
      <c r="H1189" s="34">
        <v>0</v>
      </c>
      <c r="I1189" s="1">
        <f t="shared" si="596"/>
        <v>0</v>
      </c>
      <c r="J1189" s="30">
        <f t="shared" si="597"/>
        <v>-0.95740502773992797</v>
      </c>
      <c r="K1189" s="30">
        <f t="shared" si="598"/>
        <v>-0.40788102563655476</v>
      </c>
      <c r="L1189" s="30">
        <f t="shared" si="599"/>
        <v>0.44251619257664032</v>
      </c>
      <c r="M1189" s="30">
        <f t="shared" si="600"/>
        <v>-0.99204019468001348</v>
      </c>
      <c r="N1189" s="1"/>
      <c r="O1189" s="1"/>
      <c r="P1189" s="21">
        <f t="shared" si="601"/>
        <v>-0.31913500924664268</v>
      </c>
      <c r="Q1189" s="21">
        <f t="shared" si="602"/>
        <v>46.808649907533571</v>
      </c>
      <c r="R1189" s="34">
        <v>1</v>
      </c>
      <c r="S1189" s="34">
        <v>5</v>
      </c>
      <c r="T1189" s="34">
        <v>15</v>
      </c>
      <c r="U1189" s="34">
        <v>5</v>
      </c>
      <c r="V1189" s="34">
        <v>4</v>
      </c>
      <c r="W1189" s="34">
        <v>3</v>
      </c>
      <c r="X1189" s="28">
        <f t="shared" si="603"/>
        <v>4</v>
      </c>
      <c r="Y1189" s="22">
        <f t="shared" si="604"/>
        <v>26.068999999999999</v>
      </c>
      <c r="Z1189" s="3"/>
      <c r="AA1189" s="22">
        <f t="shared" si="605"/>
        <v>-0.17422428123813849</v>
      </c>
      <c r="AB1189" s="22">
        <f t="shared" si="606"/>
        <v>48.257757187618616</v>
      </c>
      <c r="AC1189" s="34">
        <v>4</v>
      </c>
      <c r="AD1189" s="79">
        <v>2</v>
      </c>
      <c r="AE1189" s="34">
        <f t="shared" si="619"/>
        <v>6</v>
      </c>
      <c r="AF1189" s="5">
        <f t="shared" si="620"/>
        <v>-0.22403736954167733</v>
      </c>
      <c r="AG1189" s="5">
        <v>72</v>
      </c>
      <c r="AH1189" s="5">
        <f t="shared" si="625"/>
        <v>228</v>
      </c>
      <c r="AI1189" s="5">
        <f t="shared" si="621"/>
        <v>0.27849340520539279</v>
      </c>
      <c r="AJ1189" s="5"/>
      <c r="AK1189" s="23">
        <f t="shared" si="622"/>
        <v>2.7228017831857729E-2</v>
      </c>
      <c r="AL1189" s="23">
        <f t="shared" si="623"/>
        <v>50.272280178318574</v>
      </c>
      <c r="AM1189">
        <v>3</v>
      </c>
      <c r="AN1189">
        <v>4</v>
      </c>
      <c r="AO1189">
        <v>4</v>
      </c>
      <c r="AP1189">
        <v>4</v>
      </c>
      <c r="AQ1189">
        <v>4</v>
      </c>
      <c r="AR1189" s="31">
        <v>4</v>
      </c>
      <c r="AS1189" s="6">
        <f t="shared" si="610"/>
        <v>23</v>
      </c>
      <c r="AT1189" s="6">
        <f t="shared" si="611"/>
        <v>-0.51789915767352035</v>
      </c>
      <c r="AU1189" s="6">
        <f t="shared" si="612"/>
        <v>0.56903253960790645</v>
      </c>
      <c r="AV1189" s="6">
        <f t="shared" si="613"/>
        <v>0.2970787949802603</v>
      </c>
      <c r="AW1189" s="6">
        <f t="shared" si="614"/>
        <v>-0.2620324046144914</v>
      </c>
      <c r="AX1189" s="6">
        <f t="shared" si="615"/>
        <v>0.37758186298369223</v>
      </c>
      <c r="AY1189" s="6">
        <f t="shared" si="616"/>
        <v>0.25555636805068033</v>
      </c>
      <c r="AZ1189" s="6"/>
      <c r="BA1189" s="6"/>
      <c r="BB1189" s="24">
        <f t="shared" si="617"/>
        <v>0.11988633388908793</v>
      </c>
      <c r="BC1189" s="24">
        <f t="shared" si="624"/>
        <v>51.198863338890881</v>
      </c>
      <c r="BD1189" s="20">
        <f t="shared" si="618"/>
        <v>-0.3462449387638355</v>
      </c>
      <c r="BE1189" s="8">
        <f t="shared" si="607"/>
        <v>-8.6561234690958874E-2</v>
      </c>
      <c r="BF1189" s="20">
        <f t="shared" si="608"/>
        <v>49.134387653090414</v>
      </c>
    </row>
    <row r="1190" spans="1:58" customFormat="1">
      <c r="A1190" s="34">
        <v>56978</v>
      </c>
      <c r="B1190" s="35">
        <v>43673.4375</v>
      </c>
      <c r="C1190" s="76" t="s">
        <v>9</v>
      </c>
      <c r="D1190" s="34">
        <v>2.5</v>
      </c>
      <c r="E1190" s="1">
        <f t="shared" si="594"/>
        <v>2.5</v>
      </c>
      <c r="F1190" s="34">
        <v>4</v>
      </c>
      <c r="G1190" s="1">
        <f t="shared" si="595"/>
        <v>4</v>
      </c>
      <c r="H1190" s="34">
        <v>1</v>
      </c>
      <c r="I1190" s="1">
        <f t="shared" si="596"/>
        <v>1</v>
      </c>
      <c r="J1190" s="30">
        <f t="shared" si="597"/>
        <v>0.37036421503872552</v>
      </c>
      <c r="K1190" s="30">
        <f t="shared" si="598"/>
        <v>0.41555493381315328</v>
      </c>
      <c r="L1190" s="30">
        <f t="shared" si="599"/>
        <v>0.44251619257664032</v>
      </c>
      <c r="M1190" s="30">
        <f t="shared" si="600"/>
        <v>-0.48770691135106803</v>
      </c>
      <c r="N1190" s="1"/>
      <c r="O1190" s="1"/>
      <c r="P1190" s="21">
        <f t="shared" si="601"/>
        <v>0.12345473834624184</v>
      </c>
      <c r="Q1190" s="21">
        <f t="shared" si="602"/>
        <v>51.23454738346242</v>
      </c>
      <c r="R1190" s="34">
        <v>2</v>
      </c>
      <c r="S1190" s="34">
        <v>2</v>
      </c>
      <c r="T1190" s="34">
        <v>17</v>
      </c>
      <c r="U1190" s="34">
        <v>4</v>
      </c>
      <c r="V1190" s="34">
        <v>4</v>
      </c>
      <c r="W1190" s="34">
        <v>2</v>
      </c>
      <c r="X1190" s="28">
        <f t="shared" si="603"/>
        <v>5</v>
      </c>
      <c r="Y1190" s="22">
        <f t="shared" si="604"/>
        <v>26.337</v>
      </c>
      <c r="Z1190" s="3"/>
      <c r="AA1190" s="22">
        <f t="shared" si="605"/>
        <v>-0.13954535076138191</v>
      </c>
      <c r="AB1190" s="22">
        <f t="shared" si="606"/>
        <v>48.604546492386177</v>
      </c>
      <c r="AC1190" s="34">
        <v>4</v>
      </c>
      <c r="AD1190" s="34">
        <v>2</v>
      </c>
      <c r="AE1190" s="34">
        <f t="shared" si="619"/>
        <v>6</v>
      </c>
      <c r="AF1190" s="5">
        <f t="shared" si="620"/>
        <v>-0.22403736954167733</v>
      </c>
      <c r="AG1190" s="5">
        <v>72</v>
      </c>
      <c r="AH1190" s="5">
        <f t="shared" si="625"/>
        <v>228</v>
      </c>
      <c r="AI1190" s="5">
        <f t="shared" si="621"/>
        <v>0.27849340520539279</v>
      </c>
      <c r="AJ1190" s="5"/>
      <c r="AK1190" s="23">
        <f t="shared" si="622"/>
        <v>2.7228017831857729E-2</v>
      </c>
      <c r="AL1190" s="23">
        <f t="shared" si="623"/>
        <v>50.272280178318574</v>
      </c>
      <c r="AM1190">
        <v>2</v>
      </c>
      <c r="AN1190">
        <v>4</v>
      </c>
      <c r="AO1190">
        <v>4</v>
      </c>
      <c r="AP1190">
        <v>2</v>
      </c>
      <c r="AQ1190">
        <v>4</v>
      </c>
      <c r="AR1190" s="31">
        <v>2</v>
      </c>
      <c r="AS1190" s="6">
        <f t="shared" si="610"/>
        <v>18</v>
      </c>
      <c r="AT1190" s="6">
        <f t="shared" si="611"/>
        <v>-1.6656330596105762</v>
      </c>
      <c r="AU1190" s="6">
        <f t="shared" si="612"/>
        <v>0.56903253960790645</v>
      </c>
      <c r="AV1190" s="6">
        <f t="shared" si="613"/>
        <v>0.2970787949802603</v>
      </c>
      <c r="AW1190" s="6">
        <f t="shared" si="614"/>
        <v>-2.2620324046144913</v>
      </c>
      <c r="AX1190" s="6">
        <f t="shared" si="615"/>
        <v>0.37758186298369223</v>
      </c>
      <c r="AY1190" s="6">
        <f t="shared" si="616"/>
        <v>-2.1527936117667354</v>
      </c>
      <c r="AZ1190" s="6"/>
      <c r="BA1190" s="6"/>
      <c r="BB1190" s="24">
        <f t="shared" si="617"/>
        <v>-0.80612764640332413</v>
      </c>
      <c r="BC1190" s="24">
        <f t="shared" si="624"/>
        <v>41.938723535966759</v>
      </c>
      <c r="BD1190" s="20">
        <f t="shared" si="618"/>
        <v>-0.79499024098660653</v>
      </c>
      <c r="BE1190" s="8">
        <f t="shared" si="607"/>
        <v>-0.19874756024665163</v>
      </c>
      <c r="BF1190" s="20">
        <f t="shared" si="608"/>
        <v>48.012524397533483</v>
      </c>
    </row>
    <row r="1191" spans="1:58" customFormat="1">
      <c r="A1191" s="34">
        <v>56978</v>
      </c>
      <c r="B1191" s="35">
        <v>43673.56527777778</v>
      </c>
      <c r="C1191" s="76" t="s">
        <v>4</v>
      </c>
      <c r="D1191" s="34">
        <v>0.95</v>
      </c>
      <c r="E1191" s="1">
        <f t="shared" ref="E1191:E1254" si="626">IF(D1191=999,0,D1191)</f>
        <v>0.95</v>
      </c>
      <c r="F1191" s="34">
        <v>2</v>
      </c>
      <c r="G1191" s="1">
        <f t="shared" si="595"/>
        <v>2</v>
      </c>
      <c r="H1191" s="34">
        <v>4</v>
      </c>
      <c r="I1191" s="1">
        <f t="shared" si="596"/>
        <v>4</v>
      </c>
      <c r="J1191" s="30">
        <f t="shared" si="597"/>
        <v>-1.4985289152312524</v>
      </c>
      <c r="K1191" s="30">
        <f t="shared" si="598"/>
        <v>-0.86077080333389422</v>
      </c>
      <c r="L1191" s="30">
        <f t="shared" si="599"/>
        <v>-1.6630510505331262</v>
      </c>
      <c r="M1191" s="30">
        <f t="shared" si="600"/>
        <v>1.0252929386357681</v>
      </c>
      <c r="N1191" s="1"/>
      <c r="O1191" s="1"/>
      <c r="P1191" s="21">
        <f t="shared" si="601"/>
        <v>-0.49950963841041746</v>
      </c>
      <c r="Q1191" s="21">
        <f t="shared" si="602"/>
        <v>45.004903615895827</v>
      </c>
      <c r="R1191" s="34">
        <v>2</v>
      </c>
      <c r="S1191" s="34">
        <v>5</v>
      </c>
      <c r="T1191" s="34">
        <v>17</v>
      </c>
      <c r="U1191" s="34">
        <v>4</v>
      </c>
      <c r="V1191" s="34">
        <v>4</v>
      </c>
      <c r="W1191" s="34">
        <v>2</v>
      </c>
      <c r="X1191" s="28">
        <f t="shared" si="603"/>
        <v>5</v>
      </c>
      <c r="Y1191" s="22">
        <f t="shared" si="604"/>
        <v>27.545999999999999</v>
      </c>
      <c r="Z1191" s="3"/>
      <c r="AA1191" s="22">
        <f t="shared" si="605"/>
        <v>1.6898033366971075E-2</v>
      </c>
      <c r="AB1191" s="22">
        <f t="shared" si="606"/>
        <v>50.168980333669708</v>
      </c>
      <c r="AC1191" s="34">
        <v>4</v>
      </c>
      <c r="AD1191" s="34">
        <v>2</v>
      </c>
      <c r="AE1191" s="34">
        <f t="shared" si="619"/>
        <v>6</v>
      </c>
      <c r="AF1191" s="5">
        <f t="shared" si="620"/>
        <v>-0.22403736954167733</v>
      </c>
      <c r="AG1191" s="5">
        <v>72</v>
      </c>
      <c r="AH1191" s="5">
        <f t="shared" si="625"/>
        <v>228</v>
      </c>
      <c r="AI1191" s="5">
        <f t="shared" si="621"/>
        <v>0.27849340520539279</v>
      </c>
      <c r="AJ1191" s="5"/>
      <c r="AK1191" s="23">
        <f t="shared" si="622"/>
        <v>2.7228017831857729E-2</v>
      </c>
      <c r="AL1191" s="23">
        <f t="shared" si="623"/>
        <v>50.272280178318574</v>
      </c>
      <c r="AM1191">
        <v>2</v>
      </c>
      <c r="AN1191">
        <v>4</v>
      </c>
      <c r="AO1191">
        <v>4</v>
      </c>
      <c r="AP1191">
        <v>2</v>
      </c>
      <c r="AQ1191">
        <v>4</v>
      </c>
      <c r="AR1191" s="31">
        <v>2</v>
      </c>
      <c r="AS1191" s="6">
        <f t="shared" si="610"/>
        <v>18</v>
      </c>
      <c r="AT1191" s="6">
        <f t="shared" si="611"/>
        <v>-1.6656330596105762</v>
      </c>
      <c r="AU1191" s="6">
        <f t="shared" si="612"/>
        <v>0.56903253960790645</v>
      </c>
      <c r="AV1191" s="6">
        <f t="shared" si="613"/>
        <v>0.2970787949802603</v>
      </c>
      <c r="AW1191" s="6">
        <f t="shared" si="614"/>
        <v>-2.2620324046144913</v>
      </c>
      <c r="AX1191" s="6">
        <f t="shared" si="615"/>
        <v>0.37758186298369223</v>
      </c>
      <c r="AY1191" s="6">
        <f t="shared" si="616"/>
        <v>-2.1527936117667354</v>
      </c>
      <c r="AZ1191" s="6"/>
      <c r="BA1191" s="6"/>
      <c r="BB1191" s="24">
        <f t="shared" si="617"/>
        <v>-0.80612764640332413</v>
      </c>
      <c r="BC1191" s="24">
        <f t="shared" si="624"/>
        <v>41.938723535966759</v>
      </c>
      <c r="BD1191" s="20">
        <f t="shared" si="618"/>
        <v>-1.2615112336149128</v>
      </c>
      <c r="BE1191" s="8">
        <f t="shared" si="607"/>
        <v>-0.3153778084037282</v>
      </c>
      <c r="BF1191" s="20">
        <f t="shared" si="608"/>
        <v>46.846221915962715</v>
      </c>
    </row>
    <row r="1192" spans="1:58" customFormat="1">
      <c r="A1192" s="34">
        <v>56978</v>
      </c>
      <c r="B1192" s="35">
        <v>43673.763888888891</v>
      </c>
      <c r="C1192" s="76" t="s">
        <v>5</v>
      </c>
      <c r="D1192" s="34">
        <v>1.5</v>
      </c>
      <c r="E1192" s="1">
        <f t="shared" si="626"/>
        <v>1.5</v>
      </c>
      <c r="F1192" s="34">
        <v>4</v>
      </c>
      <c r="G1192" s="1">
        <f t="shared" si="595"/>
        <v>4</v>
      </c>
      <c r="H1192" s="34">
        <v>4</v>
      </c>
      <c r="I1192" s="1">
        <f t="shared" si="596"/>
        <v>4</v>
      </c>
      <c r="J1192" s="30">
        <f t="shared" si="597"/>
        <v>1.0599281055758536</v>
      </c>
      <c r="K1192" s="30">
        <f t="shared" si="598"/>
        <v>-0.40788102563655476</v>
      </c>
      <c r="L1192" s="30">
        <f t="shared" si="599"/>
        <v>0.44251619257664032</v>
      </c>
      <c r="M1192" s="30">
        <f t="shared" si="600"/>
        <v>1.0252929386357681</v>
      </c>
      <c r="N1192" s="1"/>
      <c r="O1192" s="1"/>
      <c r="P1192" s="21">
        <f t="shared" si="601"/>
        <v>0.35330936852528455</v>
      </c>
      <c r="Q1192" s="21">
        <f t="shared" si="602"/>
        <v>53.533093685252844</v>
      </c>
      <c r="R1192" s="34">
        <v>3</v>
      </c>
      <c r="S1192" s="34">
        <v>3</v>
      </c>
      <c r="T1192" s="34">
        <v>17</v>
      </c>
      <c r="U1192" s="34">
        <v>4</v>
      </c>
      <c r="V1192" s="34">
        <v>4</v>
      </c>
      <c r="W1192" s="34">
        <v>2</v>
      </c>
      <c r="X1192" s="28">
        <f t="shared" si="603"/>
        <v>5</v>
      </c>
      <c r="Y1192" s="22">
        <f t="shared" si="604"/>
        <v>27.286000000000001</v>
      </c>
      <c r="Z1192" s="3"/>
      <c r="AA1192" s="22">
        <f t="shared" si="605"/>
        <v>-1.6745705155255124E-2</v>
      </c>
      <c r="AB1192" s="22">
        <f t="shared" si="606"/>
        <v>49.832542948447447</v>
      </c>
      <c r="AC1192" s="34">
        <v>4</v>
      </c>
      <c r="AD1192" s="34">
        <v>2</v>
      </c>
      <c r="AE1192" s="34">
        <f t="shared" si="619"/>
        <v>6</v>
      </c>
      <c r="AF1192" s="5">
        <f t="shared" si="620"/>
        <v>-0.22403736954167733</v>
      </c>
      <c r="AG1192" s="5">
        <v>72</v>
      </c>
      <c r="AH1192" s="5">
        <f t="shared" si="625"/>
        <v>228</v>
      </c>
      <c r="AI1192" s="5">
        <f t="shared" si="621"/>
        <v>0.27849340520539279</v>
      </c>
      <c r="AJ1192" s="5"/>
      <c r="AK1192" s="23">
        <f t="shared" si="622"/>
        <v>2.7228017831857729E-2</v>
      </c>
      <c r="AL1192" s="23">
        <f t="shared" si="623"/>
        <v>50.272280178318574</v>
      </c>
      <c r="AM1192">
        <v>2</v>
      </c>
      <c r="AN1192">
        <v>4</v>
      </c>
      <c r="AO1192">
        <v>4</v>
      </c>
      <c r="AP1192">
        <v>2</v>
      </c>
      <c r="AQ1192">
        <v>4</v>
      </c>
      <c r="AR1192" s="31">
        <v>2</v>
      </c>
      <c r="AS1192" s="6">
        <f t="shared" si="610"/>
        <v>18</v>
      </c>
      <c r="AT1192" s="6">
        <f t="shared" si="611"/>
        <v>-1.6656330596105762</v>
      </c>
      <c r="AU1192" s="6">
        <f t="shared" si="612"/>
        <v>0.56903253960790645</v>
      </c>
      <c r="AV1192" s="6">
        <f t="shared" si="613"/>
        <v>0.2970787949802603</v>
      </c>
      <c r="AW1192" s="6">
        <f t="shared" si="614"/>
        <v>-2.2620324046144913</v>
      </c>
      <c r="AX1192" s="6">
        <f t="shared" si="615"/>
        <v>0.37758186298369223</v>
      </c>
      <c r="AY1192" s="6">
        <f t="shared" si="616"/>
        <v>-2.1527936117667354</v>
      </c>
      <c r="AZ1192" s="6"/>
      <c r="BA1192" s="6"/>
      <c r="BB1192" s="24">
        <f t="shared" si="617"/>
        <v>-0.80612764640332413</v>
      </c>
      <c r="BC1192" s="24">
        <f t="shared" si="624"/>
        <v>41.938723535966759</v>
      </c>
      <c r="BD1192" s="20">
        <f t="shared" si="618"/>
        <v>-0.44233596520143698</v>
      </c>
      <c r="BE1192" s="8">
        <f t="shared" si="607"/>
        <v>-0.11058399130035924</v>
      </c>
      <c r="BF1192" s="20">
        <f t="shared" si="608"/>
        <v>48.894160086996408</v>
      </c>
    </row>
    <row r="1193" spans="1:58" customFormat="1">
      <c r="A1193" s="34">
        <v>56978</v>
      </c>
      <c r="B1193" s="35">
        <v>43673.854166666664</v>
      </c>
      <c r="C1193" s="76" t="s">
        <v>6</v>
      </c>
      <c r="D1193" s="34">
        <v>1.3</v>
      </c>
      <c r="E1193" s="1">
        <f t="shared" si="626"/>
        <v>1.3</v>
      </c>
      <c r="F1193" s="34">
        <v>3</v>
      </c>
      <c r="G1193" s="1">
        <f t="shared" si="595"/>
        <v>3</v>
      </c>
      <c r="H1193" s="34">
        <v>0</v>
      </c>
      <c r="I1193" s="1">
        <f t="shared" si="596"/>
        <v>0</v>
      </c>
      <c r="J1193" s="30">
        <f t="shared" si="597"/>
        <v>-2.1748758411847531</v>
      </c>
      <c r="K1193" s="30">
        <f t="shared" si="598"/>
        <v>-0.57256821752649634</v>
      </c>
      <c r="L1193" s="30">
        <f t="shared" si="599"/>
        <v>-0.61026742897824293</v>
      </c>
      <c r="M1193" s="30">
        <f t="shared" si="600"/>
        <v>-0.99204019468001348</v>
      </c>
      <c r="N1193" s="1"/>
      <c r="O1193" s="1"/>
      <c r="P1193" s="21">
        <f t="shared" si="601"/>
        <v>-0.72495861372825099</v>
      </c>
      <c r="Q1193" s="21">
        <f t="shared" si="602"/>
        <v>42.750413862717494</v>
      </c>
      <c r="R1193" s="34">
        <v>3</v>
      </c>
      <c r="S1193" s="34">
        <v>4</v>
      </c>
      <c r="T1193" s="34">
        <v>15</v>
      </c>
      <c r="U1193" s="34">
        <v>3</v>
      </c>
      <c r="V1193" s="34">
        <v>3</v>
      </c>
      <c r="W1193" s="34">
        <v>3</v>
      </c>
      <c r="X1193" s="28">
        <f t="shared" si="603"/>
        <v>4</v>
      </c>
      <c r="Y1193" s="22">
        <f t="shared" si="604"/>
        <v>24.021999999999998</v>
      </c>
      <c r="Z1193" s="3"/>
      <c r="AA1193" s="22">
        <f t="shared" si="605"/>
        <v>-0.43910402260351383</v>
      </c>
      <c r="AB1193" s="22">
        <f t="shared" si="606"/>
        <v>45.608959773964862</v>
      </c>
      <c r="AC1193" s="34">
        <v>5</v>
      </c>
      <c r="AD1193" s="34">
        <v>3</v>
      </c>
      <c r="AE1193" s="34">
        <f t="shared" si="619"/>
        <v>8</v>
      </c>
      <c r="AF1193" s="5">
        <f t="shared" si="620"/>
        <v>0.45101055878998159</v>
      </c>
      <c r="AG1193" s="5">
        <v>72</v>
      </c>
      <c r="AH1193" s="5">
        <f t="shared" si="625"/>
        <v>228</v>
      </c>
      <c r="AI1193" s="5">
        <f t="shared" si="621"/>
        <v>0.27849340520539279</v>
      </c>
      <c r="AJ1193" s="5"/>
      <c r="AK1193" s="23">
        <f t="shared" si="622"/>
        <v>0.36475198199768721</v>
      </c>
      <c r="AL1193" s="23">
        <f t="shared" si="623"/>
        <v>53.647519819976871</v>
      </c>
      <c r="AM1193">
        <v>2</v>
      </c>
      <c r="AN1193">
        <v>4</v>
      </c>
      <c r="AO1193">
        <v>4</v>
      </c>
      <c r="AP1193">
        <v>2</v>
      </c>
      <c r="AQ1193">
        <v>4</v>
      </c>
      <c r="AR1193" s="31">
        <v>2</v>
      </c>
      <c r="AS1193" s="6">
        <f t="shared" si="610"/>
        <v>18</v>
      </c>
      <c r="AT1193" s="6">
        <f t="shared" si="611"/>
        <v>-1.6656330596105762</v>
      </c>
      <c r="AU1193" s="6">
        <f t="shared" si="612"/>
        <v>0.56903253960790645</v>
      </c>
      <c r="AV1193" s="6">
        <f t="shared" si="613"/>
        <v>0.2970787949802603</v>
      </c>
      <c r="AW1193" s="6">
        <f t="shared" si="614"/>
        <v>-2.2620324046144913</v>
      </c>
      <c r="AX1193" s="6">
        <f t="shared" si="615"/>
        <v>0.37758186298369223</v>
      </c>
      <c r="AY1193" s="6">
        <f t="shared" si="616"/>
        <v>-2.1527936117667354</v>
      </c>
      <c r="AZ1193" s="6"/>
      <c r="BA1193" s="6"/>
      <c r="BB1193" s="24">
        <f t="shared" si="617"/>
        <v>-0.80612764640332413</v>
      </c>
      <c r="BC1193" s="24">
        <f t="shared" si="624"/>
        <v>41.938723535966759</v>
      </c>
      <c r="BD1193" s="20">
        <f t="shared" si="618"/>
        <v>-1.6054383007374016</v>
      </c>
      <c r="BE1193" s="8">
        <f t="shared" si="607"/>
        <v>-0.40135957518435039</v>
      </c>
      <c r="BF1193" s="20">
        <f t="shared" si="608"/>
        <v>45.986404248156497</v>
      </c>
    </row>
    <row r="1194" spans="1:58" customFormat="1">
      <c r="A1194" s="34">
        <v>56978</v>
      </c>
      <c r="B1194" s="35">
        <v>43674.4375</v>
      </c>
      <c r="C1194" s="76" t="s">
        <v>10</v>
      </c>
      <c r="D1194" s="34">
        <v>1.5</v>
      </c>
      <c r="E1194" s="1">
        <f t="shared" si="626"/>
        <v>1.5</v>
      </c>
      <c r="F1194" s="34">
        <v>4</v>
      </c>
      <c r="G1194" s="1">
        <f t="shared" si="595"/>
        <v>4</v>
      </c>
      <c r="H1194" s="34">
        <v>0</v>
      </c>
      <c r="I1194" s="1">
        <f t="shared" si="596"/>
        <v>0</v>
      </c>
      <c r="J1194" s="30">
        <f t="shared" si="597"/>
        <v>-0.95740502773992797</v>
      </c>
      <c r="K1194" s="30">
        <f t="shared" si="598"/>
        <v>-0.40788102563655476</v>
      </c>
      <c r="L1194" s="30">
        <f t="shared" si="599"/>
        <v>0.44251619257664032</v>
      </c>
      <c r="M1194" s="30">
        <f t="shared" si="600"/>
        <v>-0.99204019468001348</v>
      </c>
      <c r="N1194" s="1"/>
      <c r="O1194" s="1"/>
      <c r="P1194" s="21">
        <f t="shared" si="601"/>
        <v>-0.31913500924664268</v>
      </c>
      <c r="Q1194" s="21">
        <f t="shared" si="602"/>
        <v>46.808649907533571</v>
      </c>
      <c r="R1194" s="34">
        <v>4</v>
      </c>
      <c r="S1194" s="34">
        <v>4</v>
      </c>
      <c r="T1194" s="34">
        <v>17</v>
      </c>
      <c r="U1194" s="34">
        <v>5</v>
      </c>
      <c r="V1194" s="34">
        <v>5</v>
      </c>
      <c r="W1194" s="34">
        <v>2</v>
      </c>
      <c r="X1194" s="28">
        <f t="shared" si="603"/>
        <v>5</v>
      </c>
      <c r="Y1194" s="22">
        <f t="shared" si="604"/>
        <v>30.068999999999999</v>
      </c>
      <c r="Z1194" s="3"/>
      <c r="AA1194" s="22">
        <f t="shared" si="605"/>
        <v>0.34337169602688394</v>
      </c>
      <c r="AB1194" s="22">
        <f t="shared" si="606"/>
        <v>53.433716960268839</v>
      </c>
      <c r="AC1194" s="34">
        <v>5</v>
      </c>
      <c r="AD1194" s="34">
        <v>3</v>
      </c>
      <c r="AE1194" s="34">
        <f t="shared" si="619"/>
        <v>8</v>
      </c>
      <c r="AF1194" s="5">
        <f t="shared" si="620"/>
        <v>0.45101055878998159</v>
      </c>
      <c r="AG1194" s="5">
        <v>72</v>
      </c>
      <c r="AH1194" s="5">
        <f t="shared" si="625"/>
        <v>228</v>
      </c>
      <c r="AI1194" s="5">
        <f t="shared" si="621"/>
        <v>0.27849340520539279</v>
      </c>
      <c r="AJ1194" s="5"/>
      <c r="AK1194" s="23">
        <f t="shared" si="622"/>
        <v>0.36475198199768721</v>
      </c>
      <c r="AL1194" s="23">
        <f t="shared" si="623"/>
        <v>53.647519819976871</v>
      </c>
      <c r="AM1194">
        <v>2</v>
      </c>
      <c r="AN1194">
        <v>5</v>
      </c>
      <c r="AO1194">
        <v>2</v>
      </c>
      <c r="AP1194">
        <v>2</v>
      </c>
      <c r="AQ1194">
        <v>3</v>
      </c>
      <c r="AR1194" s="31">
        <v>4</v>
      </c>
      <c r="AS1194" s="6">
        <f t="shared" si="610"/>
        <v>18</v>
      </c>
      <c r="AT1194" s="6">
        <f t="shared" si="611"/>
        <v>-1.6656330596105762</v>
      </c>
      <c r="AU1194" s="6">
        <f t="shared" si="612"/>
        <v>1.6649470603342449</v>
      </c>
      <c r="AV1194" s="6">
        <f t="shared" si="613"/>
        <v>-1.9557687336200473</v>
      </c>
      <c r="AW1194" s="6">
        <f t="shared" si="614"/>
        <v>-2.2620324046144913</v>
      </c>
      <c r="AX1194" s="6">
        <f t="shared" si="615"/>
        <v>-0.81754681637338489</v>
      </c>
      <c r="AY1194" s="6">
        <f t="shared" si="616"/>
        <v>0.25555636805068033</v>
      </c>
      <c r="AZ1194" s="6"/>
      <c r="BA1194" s="6"/>
      <c r="BB1194" s="24">
        <f t="shared" si="617"/>
        <v>-0.79674626430559581</v>
      </c>
      <c r="BC1194" s="24">
        <f t="shared" si="624"/>
        <v>42.03253735694404</v>
      </c>
      <c r="BD1194" s="20">
        <f t="shared" si="618"/>
        <v>-0.40775759552766733</v>
      </c>
      <c r="BE1194" s="8">
        <f t="shared" si="607"/>
        <v>-0.10193939888191683</v>
      </c>
      <c r="BF1194" s="20">
        <f t="shared" si="608"/>
        <v>48.980606011180832</v>
      </c>
    </row>
    <row r="1195" spans="1:58" customFormat="1">
      <c r="A1195" s="34">
        <v>56978</v>
      </c>
      <c r="B1195" s="35">
        <v>43674.57708333333</v>
      </c>
      <c r="C1195" s="76" t="s">
        <v>4</v>
      </c>
      <c r="D1195" s="34">
        <v>1.3</v>
      </c>
      <c r="E1195" s="1">
        <f t="shared" si="626"/>
        <v>1.3</v>
      </c>
      <c r="F1195" s="34">
        <v>2</v>
      </c>
      <c r="G1195" s="1">
        <f t="shared" si="595"/>
        <v>2</v>
      </c>
      <c r="H1195" s="34">
        <v>0</v>
      </c>
      <c r="I1195" s="1">
        <f t="shared" si="596"/>
        <v>0</v>
      </c>
      <c r="J1195" s="30">
        <f t="shared" si="597"/>
        <v>-3.227659462739636</v>
      </c>
      <c r="K1195" s="30">
        <f t="shared" si="598"/>
        <v>-0.57256821752649634</v>
      </c>
      <c r="L1195" s="30">
        <f t="shared" si="599"/>
        <v>-1.6630510505331262</v>
      </c>
      <c r="M1195" s="30">
        <f t="shared" si="600"/>
        <v>-0.99204019468001348</v>
      </c>
      <c r="N1195" s="1"/>
      <c r="O1195" s="1"/>
      <c r="P1195" s="21">
        <f t="shared" si="601"/>
        <v>-1.0758864875798786</v>
      </c>
      <c r="Q1195" s="21">
        <f t="shared" si="602"/>
        <v>39.241135124201215</v>
      </c>
      <c r="R1195" s="34">
        <v>3</v>
      </c>
      <c r="S1195" s="34">
        <v>2</v>
      </c>
      <c r="T1195" s="34">
        <v>15</v>
      </c>
      <c r="U1195" s="34">
        <v>3</v>
      </c>
      <c r="V1195" s="34">
        <v>3</v>
      </c>
      <c r="W1195" s="34">
        <v>3</v>
      </c>
      <c r="X1195" s="28">
        <f t="shared" si="603"/>
        <v>4</v>
      </c>
      <c r="Y1195" s="22">
        <f t="shared" si="604"/>
        <v>23.215999999999998</v>
      </c>
      <c r="Z1195" s="3"/>
      <c r="AA1195" s="22">
        <f t="shared" si="605"/>
        <v>-0.54339961202241593</v>
      </c>
      <c r="AB1195" s="22">
        <f t="shared" si="606"/>
        <v>44.566003879775842</v>
      </c>
      <c r="AC1195" s="34">
        <v>5</v>
      </c>
      <c r="AD1195" s="34">
        <v>3</v>
      </c>
      <c r="AE1195" s="34">
        <f t="shared" si="619"/>
        <v>8</v>
      </c>
      <c r="AF1195" s="5">
        <f t="shared" si="620"/>
        <v>0.45101055878998159</v>
      </c>
      <c r="AG1195" s="5">
        <v>72</v>
      </c>
      <c r="AH1195" s="5">
        <f t="shared" si="625"/>
        <v>228</v>
      </c>
      <c r="AI1195" s="5">
        <f t="shared" si="621"/>
        <v>0.27849340520539279</v>
      </c>
      <c r="AJ1195" s="5"/>
      <c r="AK1195" s="23">
        <f t="shared" si="622"/>
        <v>0.36475198199768721</v>
      </c>
      <c r="AL1195" s="23">
        <f t="shared" si="623"/>
        <v>53.647519819976871</v>
      </c>
      <c r="AM1195">
        <v>2</v>
      </c>
      <c r="AN1195">
        <v>5</v>
      </c>
      <c r="AO1195">
        <v>2</v>
      </c>
      <c r="AP1195">
        <v>2</v>
      </c>
      <c r="AQ1195">
        <v>3</v>
      </c>
      <c r="AR1195" s="31">
        <v>4</v>
      </c>
      <c r="AS1195" s="6">
        <f t="shared" si="610"/>
        <v>18</v>
      </c>
      <c r="AT1195" s="6">
        <f t="shared" si="611"/>
        <v>-1.6656330596105762</v>
      </c>
      <c r="AU1195" s="6">
        <f t="shared" si="612"/>
        <v>1.6649470603342449</v>
      </c>
      <c r="AV1195" s="6">
        <f t="shared" si="613"/>
        <v>-1.9557687336200473</v>
      </c>
      <c r="AW1195" s="6">
        <f t="shared" si="614"/>
        <v>-2.2620324046144913</v>
      </c>
      <c r="AX1195" s="6">
        <f t="shared" si="615"/>
        <v>-0.81754681637338489</v>
      </c>
      <c r="AY1195" s="6">
        <f t="shared" si="616"/>
        <v>0.25555636805068033</v>
      </c>
      <c r="AZ1195" s="6"/>
      <c r="BA1195" s="6"/>
      <c r="BB1195" s="24">
        <f t="shared" si="617"/>
        <v>-0.79674626430559581</v>
      </c>
      <c r="BC1195" s="24">
        <f t="shared" si="624"/>
        <v>42.03253735694404</v>
      </c>
      <c r="BD1195" s="20">
        <f t="shared" si="618"/>
        <v>-2.0512803819102032</v>
      </c>
      <c r="BE1195" s="8">
        <f t="shared" si="607"/>
        <v>-0.51282009547755081</v>
      </c>
      <c r="BF1195" s="20">
        <f t="shared" si="608"/>
        <v>44.871799045224492</v>
      </c>
    </row>
    <row r="1196" spans="1:58" customFormat="1">
      <c r="A1196" s="34">
        <v>56978</v>
      </c>
      <c r="B1196" s="35">
        <v>43674.779861111114</v>
      </c>
      <c r="C1196" s="76" t="s">
        <v>5</v>
      </c>
      <c r="D1196" s="34">
        <v>3.5</v>
      </c>
      <c r="E1196" s="1">
        <f t="shared" si="626"/>
        <v>3.5</v>
      </c>
      <c r="F1196" s="34">
        <v>4</v>
      </c>
      <c r="G1196" s="1">
        <f t="shared" si="595"/>
        <v>4</v>
      </c>
      <c r="H1196" s="34">
        <v>0</v>
      </c>
      <c r="I1196" s="1">
        <f t="shared" si="596"/>
        <v>0</v>
      </c>
      <c r="J1196" s="30">
        <f t="shared" si="597"/>
        <v>0.68946689115948812</v>
      </c>
      <c r="K1196" s="30">
        <f t="shared" si="598"/>
        <v>1.2389908932628613</v>
      </c>
      <c r="L1196" s="30">
        <f t="shared" si="599"/>
        <v>0.44251619257664032</v>
      </c>
      <c r="M1196" s="30">
        <f t="shared" si="600"/>
        <v>-0.99204019468001348</v>
      </c>
      <c r="N1196" s="1"/>
      <c r="O1196" s="1"/>
      <c r="P1196" s="21">
        <f t="shared" si="601"/>
        <v>0.22982229705316271</v>
      </c>
      <c r="Q1196" s="21">
        <f t="shared" si="602"/>
        <v>52.298222970531626</v>
      </c>
      <c r="R1196" s="34">
        <v>3</v>
      </c>
      <c r="S1196" s="34">
        <v>4</v>
      </c>
      <c r="T1196" s="34">
        <v>17</v>
      </c>
      <c r="U1196" s="34">
        <v>4</v>
      </c>
      <c r="V1196" s="34">
        <v>4</v>
      </c>
      <c r="W1196" s="34">
        <v>2</v>
      </c>
      <c r="X1196" s="28">
        <f t="shared" si="603"/>
        <v>5</v>
      </c>
      <c r="Y1196" s="22">
        <f t="shared" si="604"/>
        <v>27.689</v>
      </c>
      <c r="Z1196" s="3"/>
      <c r="AA1196" s="22">
        <f t="shared" si="605"/>
        <v>3.5402089554195715E-2</v>
      </c>
      <c r="AB1196" s="22">
        <f t="shared" si="606"/>
        <v>50.354020895541957</v>
      </c>
      <c r="AC1196" s="34">
        <v>5</v>
      </c>
      <c r="AD1196" s="34">
        <v>3</v>
      </c>
      <c r="AE1196" s="34">
        <f t="shared" si="619"/>
        <v>8</v>
      </c>
      <c r="AF1196" s="5">
        <f t="shared" si="620"/>
        <v>0.45101055878998159</v>
      </c>
      <c r="AG1196" s="5">
        <v>72</v>
      </c>
      <c r="AH1196" s="5">
        <f t="shared" si="625"/>
        <v>228</v>
      </c>
      <c r="AI1196" s="5">
        <f t="shared" si="621"/>
        <v>0.27849340520539279</v>
      </c>
      <c r="AJ1196" s="5"/>
      <c r="AK1196" s="23">
        <f t="shared" si="622"/>
        <v>0.36475198199768721</v>
      </c>
      <c r="AL1196" s="23">
        <f t="shared" si="623"/>
        <v>53.647519819976871</v>
      </c>
      <c r="AM1196">
        <v>2</v>
      </c>
      <c r="AN1196">
        <v>5</v>
      </c>
      <c r="AO1196">
        <v>2</v>
      </c>
      <c r="AP1196">
        <v>2</v>
      </c>
      <c r="AQ1196">
        <v>3</v>
      </c>
      <c r="AR1196" s="31">
        <v>4</v>
      </c>
      <c r="AS1196" s="6">
        <f t="shared" si="610"/>
        <v>18</v>
      </c>
      <c r="AT1196" s="6">
        <f t="shared" si="611"/>
        <v>-1.6656330596105762</v>
      </c>
      <c r="AU1196" s="6">
        <f t="shared" si="612"/>
        <v>1.6649470603342449</v>
      </c>
      <c r="AV1196" s="6">
        <f t="shared" si="613"/>
        <v>-1.9557687336200473</v>
      </c>
      <c r="AW1196" s="6">
        <f t="shared" si="614"/>
        <v>-2.2620324046144913</v>
      </c>
      <c r="AX1196" s="6">
        <f t="shared" si="615"/>
        <v>-0.81754681637338489</v>
      </c>
      <c r="AY1196" s="6">
        <f t="shared" si="616"/>
        <v>0.25555636805068033</v>
      </c>
      <c r="AZ1196" s="6"/>
      <c r="BA1196" s="6"/>
      <c r="BB1196" s="24">
        <f t="shared" si="617"/>
        <v>-0.79674626430559581</v>
      </c>
      <c r="BC1196" s="24">
        <f t="shared" si="624"/>
        <v>42.03253735694404</v>
      </c>
      <c r="BD1196" s="20">
        <f t="shared" si="618"/>
        <v>-0.16676989570055012</v>
      </c>
      <c r="BE1196" s="8">
        <f t="shared" si="607"/>
        <v>-4.169247392513753E-2</v>
      </c>
      <c r="BF1196" s="20">
        <f t="shared" si="608"/>
        <v>49.583075260748622</v>
      </c>
    </row>
    <row r="1197" spans="1:58" customFormat="1">
      <c r="A1197" s="34">
        <v>56978</v>
      </c>
      <c r="B1197" s="35">
        <v>43674.854166666664</v>
      </c>
      <c r="C1197" s="76" t="s">
        <v>6</v>
      </c>
      <c r="D1197" s="34">
        <v>1.5</v>
      </c>
      <c r="E1197" s="1">
        <f t="shared" si="626"/>
        <v>1.5</v>
      </c>
      <c r="F1197" s="34">
        <v>3</v>
      </c>
      <c r="G1197" s="1">
        <f t="shared" si="595"/>
        <v>3</v>
      </c>
      <c r="H1197" s="34">
        <v>0</v>
      </c>
      <c r="I1197" s="1">
        <f t="shared" si="596"/>
        <v>0</v>
      </c>
      <c r="J1197" s="30">
        <f t="shared" si="597"/>
        <v>-2.0101886492948111</v>
      </c>
      <c r="K1197" s="30">
        <f t="shared" si="598"/>
        <v>-0.40788102563655476</v>
      </c>
      <c r="L1197" s="30">
        <f t="shared" si="599"/>
        <v>-0.61026742897824293</v>
      </c>
      <c r="M1197" s="30">
        <f t="shared" si="600"/>
        <v>-0.99204019468001348</v>
      </c>
      <c r="N1197" s="1"/>
      <c r="O1197" s="1"/>
      <c r="P1197" s="21">
        <f t="shared" si="601"/>
        <v>-0.67006288309827033</v>
      </c>
      <c r="Q1197" s="21">
        <f t="shared" si="602"/>
        <v>43.299371169017299</v>
      </c>
      <c r="R1197" s="34">
        <v>3</v>
      </c>
      <c r="S1197" s="34">
        <v>3</v>
      </c>
      <c r="T1197" s="34">
        <v>17</v>
      </c>
      <c r="U1197" s="34">
        <v>3</v>
      </c>
      <c r="V1197" s="34">
        <v>4</v>
      </c>
      <c r="W1197" s="34">
        <v>1</v>
      </c>
      <c r="X1197" s="28">
        <f t="shared" si="603"/>
        <v>6</v>
      </c>
      <c r="Y1197" s="22">
        <f t="shared" si="604"/>
        <v>26.239000000000001</v>
      </c>
      <c r="Z1197" s="3"/>
      <c r="AA1197" s="22">
        <f t="shared" si="605"/>
        <v>-0.15222645220437483</v>
      </c>
      <c r="AB1197" s="22">
        <f t="shared" si="606"/>
        <v>48.477735477956251</v>
      </c>
      <c r="AC1197" s="34">
        <v>4</v>
      </c>
      <c r="AD1197" s="34">
        <v>3</v>
      </c>
      <c r="AE1197" s="34">
        <f t="shared" si="619"/>
        <v>7</v>
      </c>
      <c r="AF1197" s="5">
        <f t="shared" si="620"/>
        <v>0.11348659462415214</v>
      </c>
      <c r="AG1197" s="5">
        <v>72</v>
      </c>
      <c r="AH1197" s="5">
        <f t="shared" si="625"/>
        <v>228</v>
      </c>
      <c r="AI1197" s="5">
        <f t="shared" si="621"/>
        <v>0.27849340520539279</v>
      </c>
      <c r="AJ1197" s="5"/>
      <c r="AK1197" s="23">
        <f t="shared" si="622"/>
        <v>0.19598999991477245</v>
      </c>
      <c r="AL1197" s="23">
        <f t="shared" si="623"/>
        <v>51.959899999147723</v>
      </c>
      <c r="AM1197">
        <v>2</v>
      </c>
      <c r="AN1197">
        <v>5</v>
      </c>
      <c r="AO1197">
        <v>2</v>
      </c>
      <c r="AP1197">
        <v>2</v>
      </c>
      <c r="AQ1197">
        <v>3</v>
      </c>
      <c r="AR1197" s="31">
        <v>4</v>
      </c>
      <c r="AS1197" s="6">
        <f t="shared" si="610"/>
        <v>18</v>
      </c>
      <c r="AT1197" s="6">
        <f t="shared" si="611"/>
        <v>-1.6656330596105762</v>
      </c>
      <c r="AU1197" s="6">
        <f t="shared" si="612"/>
        <v>1.6649470603342449</v>
      </c>
      <c r="AV1197" s="6">
        <f t="shared" si="613"/>
        <v>-1.9557687336200473</v>
      </c>
      <c r="AW1197" s="6">
        <f t="shared" si="614"/>
        <v>-2.2620324046144913</v>
      </c>
      <c r="AX1197" s="6">
        <f t="shared" si="615"/>
        <v>-0.81754681637338489</v>
      </c>
      <c r="AY1197" s="6">
        <f t="shared" si="616"/>
        <v>0.25555636805068033</v>
      </c>
      <c r="AZ1197" s="6"/>
      <c r="BA1197" s="6"/>
      <c r="BB1197" s="24">
        <f t="shared" si="617"/>
        <v>-0.79674626430559581</v>
      </c>
      <c r="BC1197" s="24">
        <f t="shared" si="624"/>
        <v>42.03253735694404</v>
      </c>
      <c r="BD1197" s="20">
        <f t="shared" si="618"/>
        <v>-1.4230455996934686</v>
      </c>
      <c r="BE1197" s="8">
        <f t="shared" si="607"/>
        <v>-0.35576139992336714</v>
      </c>
      <c r="BF1197" s="20">
        <f t="shared" si="608"/>
        <v>46.442386000766327</v>
      </c>
    </row>
    <row r="1198" spans="1:58" customFormat="1">
      <c r="A1198" s="34">
        <v>56978</v>
      </c>
      <c r="B1198" s="35">
        <v>43675.4375</v>
      </c>
      <c r="C1198" s="76" t="s">
        <v>11</v>
      </c>
      <c r="D1198" s="34">
        <v>1.3</v>
      </c>
      <c r="E1198" s="1">
        <f t="shared" si="626"/>
        <v>1.3</v>
      </c>
      <c r="F1198" s="34">
        <v>4</v>
      </c>
      <c r="G1198" s="1">
        <f t="shared" si="595"/>
        <v>4</v>
      </c>
      <c r="H1198" s="34">
        <v>4</v>
      </c>
      <c r="I1198" s="1">
        <f t="shared" si="596"/>
        <v>4</v>
      </c>
      <c r="J1198" s="30">
        <f t="shared" si="597"/>
        <v>0.89524091368591208</v>
      </c>
      <c r="K1198" s="30">
        <f t="shared" si="598"/>
        <v>-0.57256821752649634</v>
      </c>
      <c r="L1198" s="30">
        <f t="shared" si="599"/>
        <v>0.44251619257664032</v>
      </c>
      <c r="M1198" s="30">
        <f t="shared" si="600"/>
        <v>1.0252929386357681</v>
      </c>
      <c r="N1198" s="1"/>
      <c r="O1198" s="1"/>
      <c r="P1198" s="21">
        <f t="shared" si="601"/>
        <v>0.29841363789530401</v>
      </c>
      <c r="Q1198" s="21">
        <f t="shared" si="602"/>
        <v>52.984136378953039</v>
      </c>
      <c r="R1198" s="34">
        <v>4</v>
      </c>
      <c r="S1198" s="34">
        <v>4</v>
      </c>
      <c r="T1198" s="34">
        <v>17</v>
      </c>
      <c r="U1198" s="34">
        <v>4</v>
      </c>
      <c r="V1198" s="34">
        <v>4</v>
      </c>
      <c r="W1198" s="34">
        <v>2</v>
      </c>
      <c r="X1198" s="28">
        <f t="shared" si="603"/>
        <v>5</v>
      </c>
      <c r="Y1198" s="22">
        <f t="shared" si="604"/>
        <v>28.234999999999999</v>
      </c>
      <c r="Z1198" s="3"/>
      <c r="AA1198" s="22">
        <f t="shared" si="605"/>
        <v>0.1060539404508712</v>
      </c>
      <c r="AB1198" s="22">
        <f t="shared" si="606"/>
        <v>51.06053940450871</v>
      </c>
      <c r="AC1198" s="34">
        <v>4</v>
      </c>
      <c r="AD1198" s="34">
        <v>3</v>
      </c>
      <c r="AE1198" s="34">
        <f t="shared" si="619"/>
        <v>7</v>
      </c>
      <c r="AF1198" s="5">
        <f t="shared" si="620"/>
        <v>0.11348659462415214</v>
      </c>
      <c r="AG1198" s="5">
        <v>72</v>
      </c>
      <c r="AH1198" s="5">
        <f t="shared" si="625"/>
        <v>228</v>
      </c>
      <c r="AI1198" s="5">
        <f t="shared" si="621"/>
        <v>0.27849340520539279</v>
      </c>
      <c r="AJ1198" s="5"/>
      <c r="AK1198" s="23">
        <f t="shared" si="622"/>
        <v>0.19598999991477245</v>
      </c>
      <c r="AL1198" s="23">
        <f t="shared" si="623"/>
        <v>51.959899999147723</v>
      </c>
      <c r="AM1198">
        <v>3</v>
      </c>
      <c r="AN1198">
        <v>4</v>
      </c>
      <c r="AO1198">
        <v>4</v>
      </c>
      <c r="AP1198">
        <v>4</v>
      </c>
      <c r="AQ1198">
        <v>4</v>
      </c>
      <c r="AR1198" s="31">
        <v>4</v>
      </c>
      <c r="AS1198" s="6">
        <f t="shared" si="610"/>
        <v>23</v>
      </c>
      <c r="AT1198" s="6">
        <f t="shared" si="611"/>
        <v>-0.51789915767352035</v>
      </c>
      <c r="AU1198" s="6">
        <f t="shared" si="612"/>
        <v>0.56903253960790645</v>
      </c>
      <c r="AV1198" s="6">
        <f t="shared" si="613"/>
        <v>0.2970787949802603</v>
      </c>
      <c r="AW1198" s="6">
        <f t="shared" si="614"/>
        <v>-0.2620324046144914</v>
      </c>
      <c r="AX1198" s="6">
        <f t="shared" si="615"/>
        <v>0.37758186298369223</v>
      </c>
      <c r="AY1198" s="6">
        <f t="shared" si="616"/>
        <v>0.25555636805068033</v>
      </c>
      <c r="AZ1198" s="6"/>
      <c r="BA1198" s="6"/>
      <c r="BB1198" s="24">
        <f t="shared" si="617"/>
        <v>0.11988633388908793</v>
      </c>
      <c r="BC1198" s="24">
        <f t="shared" si="624"/>
        <v>51.198863338890881</v>
      </c>
      <c r="BD1198" s="20">
        <f t="shared" si="618"/>
        <v>0.72034391215003546</v>
      </c>
      <c r="BE1198" s="8">
        <f t="shared" si="607"/>
        <v>0.18008597803750886</v>
      </c>
      <c r="BF1198" s="20">
        <f t="shared" si="608"/>
        <v>51.800859780375092</v>
      </c>
    </row>
    <row r="1199" spans="1:58" customFormat="1">
      <c r="A1199" s="68">
        <v>56978</v>
      </c>
      <c r="B1199" s="74">
        <v>43675.611805555556</v>
      </c>
      <c r="C1199" s="77" t="s">
        <v>4</v>
      </c>
      <c r="D1199" s="68">
        <v>1.3</v>
      </c>
      <c r="E1199" s="15">
        <f t="shared" si="626"/>
        <v>1.3</v>
      </c>
      <c r="F1199" s="68">
        <v>4</v>
      </c>
      <c r="G1199" s="15">
        <f t="shared" si="595"/>
        <v>4</v>
      </c>
      <c r="H1199" s="68">
        <v>4</v>
      </c>
      <c r="I1199" s="15">
        <f t="shared" si="596"/>
        <v>4</v>
      </c>
      <c r="J1199" s="61">
        <f t="shared" si="597"/>
        <v>0.89524091368591208</v>
      </c>
      <c r="K1199" s="61">
        <f t="shared" si="598"/>
        <v>-0.57256821752649634</v>
      </c>
      <c r="L1199" s="61">
        <f t="shared" si="599"/>
        <v>0.44251619257664032</v>
      </c>
      <c r="M1199" s="61">
        <f t="shared" si="600"/>
        <v>1.0252929386357681</v>
      </c>
      <c r="N1199" s="15"/>
      <c r="O1199" s="15"/>
      <c r="P1199" s="21">
        <f t="shared" si="601"/>
        <v>0.29841363789530401</v>
      </c>
      <c r="Q1199" s="25">
        <f t="shared" si="602"/>
        <v>52.984136378953039</v>
      </c>
      <c r="R1199" s="68">
        <v>3</v>
      </c>
      <c r="S1199" s="68">
        <v>3</v>
      </c>
      <c r="T1199" s="68">
        <v>17</v>
      </c>
      <c r="U1199" s="68">
        <v>5</v>
      </c>
      <c r="V1199" s="68">
        <v>5</v>
      </c>
      <c r="W1199" s="68">
        <v>2</v>
      </c>
      <c r="X1199" s="62">
        <f t="shared" si="603"/>
        <v>5</v>
      </c>
      <c r="Y1199" s="63">
        <f t="shared" si="604"/>
        <v>29.12</v>
      </c>
      <c r="Z1199" s="16"/>
      <c r="AA1199" s="63">
        <f t="shared" si="605"/>
        <v>0.22057205042075761</v>
      </c>
      <c r="AB1199" s="63">
        <f t="shared" si="606"/>
        <v>52.205720504207576</v>
      </c>
      <c r="AC1199" s="34">
        <v>4</v>
      </c>
      <c r="AD1199" s="34">
        <v>3</v>
      </c>
      <c r="AE1199" s="34">
        <f t="shared" si="619"/>
        <v>7</v>
      </c>
      <c r="AF1199" s="5">
        <f t="shared" si="620"/>
        <v>0.11348659462415214</v>
      </c>
      <c r="AG1199" s="5">
        <v>72</v>
      </c>
      <c r="AH1199" s="5">
        <f t="shared" si="625"/>
        <v>228</v>
      </c>
      <c r="AI1199" s="5">
        <f t="shared" si="621"/>
        <v>0.27849340520539279</v>
      </c>
      <c r="AJ1199" s="5"/>
      <c r="AK1199" s="23">
        <f t="shared" si="622"/>
        <v>0.19598999991477245</v>
      </c>
      <c r="AL1199" s="23">
        <f t="shared" si="623"/>
        <v>51.959899999147723</v>
      </c>
      <c r="AM1199" s="14">
        <v>3</v>
      </c>
      <c r="AN1199" s="14">
        <v>4</v>
      </c>
      <c r="AO1199" s="14">
        <v>4</v>
      </c>
      <c r="AP1199" s="14">
        <v>4</v>
      </c>
      <c r="AQ1199" s="14">
        <v>4</v>
      </c>
      <c r="AR1199" s="32">
        <v>4</v>
      </c>
      <c r="AS1199" s="6">
        <f t="shared" si="610"/>
        <v>23</v>
      </c>
      <c r="AT1199" s="6">
        <f t="shared" si="611"/>
        <v>-0.51789915767352035</v>
      </c>
      <c r="AU1199" s="6">
        <f t="shared" si="612"/>
        <v>0.56903253960790645</v>
      </c>
      <c r="AV1199" s="6">
        <f t="shared" si="613"/>
        <v>0.2970787949802603</v>
      </c>
      <c r="AW1199" s="6">
        <f t="shared" si="614"/>
        <v>-0.2620324046144914</v>
      </c>
      <c r="AX1199" s="6">
        <f t="shared" si="615"/>
        <v>0.37758186298369223</v>
      </c>
      <c r="AY1199" s="6">
        <f t="shared" si="616"/>
        <v>0.25555636805068033</v>
      </c>
      <c r="AZ1199" s="18"/>
      <c r="BA1199" s="18"/>
      <c r="BB1199" s="24">
        <f t="shared" si="617"/>
        <v>0.11988633388908793</v>
      </c>
      <c r="BC1199" s="24">
        <f t="shared" si="624"/>
        <v>51.198863338890881</v>
      </c>
      <c r="BD1199" s="20">
        <f t="shared" si="618"/>
        <v>0.83486202211992189</v>
      </c>
      <c r="BE1199" s="8">
        <f t="shared" si="607"/>
        <v>0.20871550552998047</v>
      </c>
      <c r="BF1199" s="65">
        <f t="shared" si="608"/>
        <v>52.087155055299803</v>
      </c>
    </row>
    <row r="1200" spans="1:58" customFormat="1">
      <c r="A1200" s="68">
        <v>56978</v>
      </c>
      <c r="B1200" s="74">
        <v>43675.788194444445</v>
      </c>
      <c r="C1200" s="77" t="s">
        <v>5</v>
      </c>
      <c r="D1200" s="68">
        <v>3.5</v>
      </c>
      <c r="E1200" s="15">
        <f t="shared" si="626"/>
        <v>3.5</v>
      </c>
      <c r="F1200" s="68">
        <v>3</v>
      </c>
      <c r="G1200" s="15">
        <f t="shared" si="595"/>
        <v>3</v>
      </c>
      <c r="H1200" s="68">
        <v>0</v>
      </c>
      <c r="I1200" s="15">
        <f t="shared" si="596"/>
        <v>0</v>
      </c>
      <c r="J1200" s="61">
        <f t="shared" si="597"/>
        <v>-0.36331673039539514</v>
      </c>
      <c r="K1200" s="61">
        <f t="shared" si="598"/>
        <v>1.2389908932628613</v>
      </c>
      <c r="L1200" s="61">
        <f t="shared" si="599"/>
        <v>-0.61026742897824293</v>
      </c>
      <c r="M1200" s="61">
        <f t="shared" si="600"/>
        <v>-0.99204019468001348</v>
      </c>
      <c r="N1200" s="15"/>
      <c r="O1200" s="15"/>
      <c r="P1200" s="21">
        <f t="shared" si="601"/>
        <v>-0.12110557679846505</v>
      </c>
      <c r="Q1200" s="25">
        <f t="shared" si="602"/>
        <v>48.788944232015346</v>
      </c>
      <c r="R1200" s="68">
        <v>3</v>
      </c>
      <c r="S1200" s="68">
        <v>4</v>
      </c>
      <c r="T1200" s="68">
        <v>17</v>
      </c>
      <c r="U1200" s="68">
        <v>4</v>
      </c>
      <c r="V1200" s="68">
        <v>4</v>
      </c>
      <c r="W1200" s="68">
        <v>2</v>
      </c>
      <c r="X1200" s="62">
        <f t="shared" si="603"/>
        <v>5</v>
      </c>
      <c r="Y1200" s="63">
        <f t="shared" si="604"/>
        <v>27.689</v>
      </c>
      <c r="Z1200" s="16"/>
      <c r="AA1200" s="63">
        <f t="shared" si="605"/>
        <v>3.5402089554195715E-2</v>
      </c>
      <c r="AB1200" s="63">
        <f t="shared" si="606"/>
        <v>50.354020895541957</v>
      </c>
      <c r="AC1200" s="34">
        <v>4</v>
      </c>
      <c r="AD1200" s="34">
        <v>3</v>
      </c>
      <c r="AE1200" s="34">
        <f t="shared" si="619"/>
        <v>7</v>
      </c>
      <c r="AF1200" s="5">
        <f t="shared" si="620"/>
        <v>0.11348659462415214</v>
      </c>
      <c r="AG1200" s="5">
        <v>72</v>
      </c>
      <c r="AH1200" s="5">
        <f t="shared" si="625"/>
        <v>228</v>
      </c>
      <c r="AI1200" s="5">
        <f t="shared" si="621"/>
        <v>0.27849340520539279</v>
      </c>
      <c r="AJ1200" s="5"/>
      <c r="AK1200" s="23">
        <f t="shared" si="622"/>
        <v>0.19598999991477245</v>
      </c>
      <c r="AL1200" s="23">
        <f t="shared" si="623"/>
        <v>51.959899999147723</v>
      </c>
      <c r="AM1200" s="14">
        <v>3</v>
      </c>
      <c r="AN1200" s="14">
        <v>4</v>
      </c>
      <c r="AO1200" s="14">
        <v>4</v>
      </c>
      <c r="AP1200" s="14">
        <v>4</v>
      </c>
      <c r="AQ1200" s="14">
        <v>4</v>
      </c>
      <c r="AR1200" s="32">
        <v>4</v>
      </c>
      <c r="AS1200" s="6">
        <f t="shared" si="610"/>
        <v>23</v>
      </c>
      <c r="AT1200" s="6">
        <f t="shared" si="611"/>
        <v>-0.51789915767352035</v>
      </c>
      <c r="AU1200" s="6">
        <f t="shared" si="612"/>
        <v>0.56903253960790645</v>
      </c>
      <c r="AV1200" s="6">
        <f t="shared" si="613"/>
        <v>0.2970787949802603</v>
      </c>
      <c r="AW1200" s="6">
        <f t="shared" si="614"/>
        <v>-0.2620324046144914</v>
      </c>
      <c r="AX1200" s="6">
        <f t="shared" si="615"/>
        <v>0.37758186298369223</v>
      </c>
      <c r="AY1200" s="6">
        <f t="shared" si="616"/>
        <v>0.25555636805068033</v>
      </c>
      <c r="AZ1200" s="18"/>
      <c r="BA1200" s="18"/>
      <c r="BB1200" s="24">
        <f t="shared" si="617"/>
        <v>0.11988633388908793</v>
      </c>
      <c r="BC1200" s="24">
        <f t="shared" si="624"/>
        <v>51.198863338890881</v>
      </c>
      <c r="BD1200" s="20">
        <f t="shared" si="618"/>
        <v>0.23017284655959103</v>
      </c>
      <c r="BE1200" s="8">
        <f t="shared" si="607"/>
        <v>5.7543211639897757E-2</v>
      </c>
      <c r="BF1200" s="65">
        <f t="shared" si="608"/>
        <v>50.575432116398979</v>
      </c>
    </row>
    <row r="1201" spans="1:58" customFormat="1">
      <c r="A1201" s="34">
        <v>56978</v>
      </c>
      <c r="B1201" s="35">
        <v>43675.854166666664</v>
      </c>
      <c r="C1201" s="76" t="s">
        <v>6</v>
      </c>
      <c r="D1201" s="34">
        <v>2.5</v>
      </c>
      <c r="E1201" s="1">
        <f t="shared" si="626"/>
        <v>2.5</v>
      </c>
      <c r="F1201" s="34">
        <v>4</v>
      </c>
      <c r="G1201" s="1">
        <f t="shared" si="595"/>
        <v>4</v>
      </c>
      <c r="H1201" s="34">
        <v>0</v>
      </c>
      <c r="I1201" s="1">
        <f t="shared" si="596"/>
        <v>0</v>
      </c>
      <c r="J1201" s="30">
        <f t="shared" si="597"/>
        <v>-0.13396906829021993</v>
      </c>
      <c r="K1201" s="30">
        <f t="shared" si="598"/>
        <v>0.41555493381315328</v>
      </c>
      <c r="L1201" s="30">
        <f t="shared" si="599"/>
        <v>0.44251619257664032</v>
      </c>
      <c r="M1201" s="30">
        <f t="shared" si="600"/>
        <v>-0.99204019468001348</v>
      </c>
      <c r="N1201" s="1"/>
      <c r="O1201" s="1"/>
      <c r="P1201" s="21">
        <f t="shared" si="601"/>
        <v>-4.4656356096739978E-2</v>
      </c>
      <c r="Q1201" s="21">
        <f t="shared" si="602"/>
        <v>49.553436439032602</v>
      </c>
      <c r="R1201" s="34">
        <v>3</v>
      </c>
      <c r="S1201" s="34">
        <v>2</v>
      </c>
      <c r="T1201" s="34">
        <v>17</v>
      </c>
      <c r="U1201" s="34">
        <v>4</v>
      </c>
      <c r="V1201" s="34">
        <v>4</v>
      </c>
      <c r="W1201" s="34">
        <v>2</v>
      </c>
      <c r="X1201" s="28">
        <f t="shared" si="603"/>
        <v>5</v>
      </c>
      <c r="Y1201" s="22">
        <f t="shared" si="604"/>
        <v>26.882999999999999</v>
      </c>
      <c r="Z1201" s="3"/>
      <c r="AA1201" s="22">
        <f t="shared" si="605"/>
        <v>-6.8893499864706428E-2</v>
      </c>
      <c r="AB1201" s="22">
        <f t="shared" si="606"/>
        <v>49.311065001352937</v>
      </c>
      <c r="AC1201" s="34">
        <v>4</v>
      </c>
      <c r="AD1201" s="34">
        <v>3</v>
      </c>
      <c r="AE1201" s="34">
        <f t="shared" si="619"/>
        <v>7</v>
      </c>
      <c r="AF1201" s="5">
        <f t="shared" si="620"/>
        <v>0.11348659462415214</v>
      </c>
      <c r="AG1201" s="5">
        <v>72</v>
      </c>
      <c r="AH1201" s="5">
        <f t="shared" si="625"/>
        <v>228</v>
      </c>
      <c r="AI1201" s="5">
        <f t="shared" si="621"/>
        <v>0.27849340520539279</v>
      </c>
      <c r="AJ1201" s="5"/>
      <c r="AK1201" s="23">
        <f t="shared" si="622"/>
        <v>0.19598999991477245</v>
      </c>
      <c r="AL1201" s="23">
        <f t="shared" si="623"/>
        <v>51.959899999147723</v>
      </c>
      <c r="AM1201">
        <v>3</v>
      </c>
      <c r="AN1201">
        <v>4</v>
      </c>
      <c r="AO1201">
        <v>4</v>
      </c>
      <c r="AP1201">
        <v>4</v>
      </c>
      <c r="AQ1201">
        <v>4</v>
      </c>
      <c r="AR1201" s="31">
        <v>4</v>
      </c>
      <c r="AS1201" s="6">
        <f t="shared" si="610"/>
        <v>23</v>
      </c>
      <c r="AT1201" s="6">
        <f t="shared" si="611"/>
        <v>-0.51789915767352035</v>
      </c>
      <c r="AU1201" s="6">
        <f t="shared" si="612"/>
        <v>0.56903253960790645</v>
      </c>
      <c r="AV1201" s="6">
        <f t="shared" si="613"/>
        <v>0.2970787949802603</v>
      </c>
      <c r="AW1201" s="6">
        <f t="shared" si="614"/>
        <v>-0.2620324046144914</v>
      </c>
      <c r="AX1201" s="6">
        <f t="shared" si="615"/>
        <v>0.37758186298369223</v>
      </c>
      <c r="AY1201" s="6">
        <f t="shared" si="616"/>
        <v>0.25555636805068033</v>
      </c>
      <c r="AZ1201" s="6"/>
      <c r="BA1201" s="6"/>
      <c r="BB1201" s="24">
        <f t="shared" si="617"/>
        <v>0.11988633388908793</v>
      </c>
      <c r="BC1201" s="24">
        <f t="shared" si="624"/>
        <v>51.198863338890881</v>
      </c>
      <c r="BD1201" s="20">
        <f t="shared" si="618"/>
        <v>0.20232647784241398</v>
      </c>
      <c r="BE1201" s="8">
        <f t="shared" si="607"/>
        <v>5.0581619460603494E-2</v>
      </c>
      <c r="BF1201" s="20">
        <f t="shared" si="608"/>
        <v>50.505816194606034</v>
      </c>
    </row>
    <row r="1202" spans="1:58" customFormat="1">
      <c r="A1202" s="34">
        <v>56978</v>
      </c>
      <c r="B1202" s="35">
        <v>43676.4375</v>
      </c>
      <c r="C1202" s="76" t="s">
        <v>12</v>
      </c>
      <c r="D1202" s="34">
        <v>1.3</v>
      </c>
      <c r="E1202" s="1">
        <f t="shared" si="626"/>
        <v>1.3</v>
      </c>
      <c r="F1202" s="34">
        <v>4</v>
      </c>
      <c r="G1202" s="1">
        <f t="shared" si="595"/>
        <v>4</v>
      </c>
      <c r="H1202" s="34">
        <v>4</v>
      </c>
      <c r="I1202" s="1">
        <f t="shared" si="596"/>
        <v>4</v>
      </c>
      <c r="J1202" s="30">
        <f t="shared" si="597"/>
        <v>0.89524091368591208</v>
      </c>
      <c r="K1202" s="30">
        <f t="shared" si="598"/>
        <v>-0.57256821752649634</v>
      </c>
      <c r="L1202" s="30">
        <f t="shared" si="599"/>
        <v>0.44251619257664032</v>
      </c>
      <c r="M1202" s="30">
        <f t="shared" si="600"/>
        <v>1.0252929386357681</v>
      </c>
      <c r="N1202" s="1"/>
      <c r="O1202" s="1"/>
      <c r="P1202" s="21">
        <f t="shared" si="601"/>
        <v>0.29841363789530401</v>
      </c>
      <c r="Q1202" s="21">
        <f t="shared" si="602"/>
        <v>52.984136378953039</v>
      </c>
      <c r="R1202" s="34">
        <v>4</v>
      </c>
      <c r="S1202" s="34">
        <v>4</v>
      </c>
      <c r="T1202" s="34">
        <v>17</v>
      </c>
      <c r="U1202" s="34">
        <v>4</v>
      </c>
      <c r="V1202" s="34">
        <v>4</v>
      </c>
      <c r="W1202" s="34">
        <v>2</v>
      </c>
      <c r="X1202" s="28">
        <f t="shared" si="603"/>
        <v>5</v>
      </c>
      <c r="Y1202" s="22">
        <f t="shared" si="604"/>
        <v>28.234999999999999</v>
      </c>
      <c r="Z1202" s="3"/>
      <c r="AA1202" s="22">
        <f t="shared" si="605"/>
        <v>0.1060539404508712</v>
      </c>
      <c r="AB1202" s="22">
        <f t="shared" si="606"/>
        <v>51.06053940450871</v>
      </c>
      <c r="AC1202" s="34">
        <v>4</v>
      </c>
      <c r="AD1202" s="34">
        <v>3</v>
      </c>
      <c r="AE1202" s="34">
        <f t="shared" si="619"/>
        <v>7</v>
      </c>
      <c r="AF1202" s="5">
        <f t="shared" si="620"/>
        <v>0.11348659462415214</v>
      </c>
      <c r="AG1202" s="5">
        <v>72</v>
      </c>
      <c r="AH1202" s="5">
        <f t="shared" si="625"/>
        <v>228</v>
      </c>
      <c r="AI1202" s="5">
        <f t="shared" si="621"/>
        <v>0.27849340520539279</v>
      </c>
      <c r="AJ1202" s="5"/>
      <c r="AK1202" s="23">
        <f t="shared" si="622"/>
        <v>0.19598999991477245</v>
      </c>
      <c r="AL1202" s="23">
        <f t="shared" si="623"/>
        <v>51.959899999147723</v>
      </c>
      <c r="AM1202">
        <v>3</v>
      </c>
      <c r="AN1202">
        <v>4</v>
      </c>
      <c r="AO1202">
        <v>4</v>
      </c>
      <c r="AP1202">
        <v>2</v>
      </c>
      <c r="AQ1202">
        <v>4</v>
      </c>
      <c r="AR1202" s="31">
        <v>4</v>
      </c>
      <c r="AS1202" s="6">
        <f t="shared" si="610"/>
        <v>21</v>
      </c>
      <c r="AT1202" s="6">
        <f t="shared" si="611"/>
        <v>-0.51789915767352035</v>
      </c>
      <c r="AU1202" s="6">
        <f t="shared" si="612"/>
        <v>0.56903253960790645</v>
      </c>
      <c r="AV1202" s="6">
        <f t="shared" si="613"/>
        <v>0.2970787949802603</v>
      </c>
      <c r="AW1202" s="6">
        <f t="shared" si="614"/>
        <v>-2.2620324046144913</v>
      </c>
      <c r="AX1202" s="6">
        <f t="shared" si="615"/>
        <v>0.37758186298369223</v>
      </c>
      <c r="AY1202" s="6">
        <f t="shared" si="616"/>
        <v>0.25555636805068033</v>
      </c>
      <c r="AZ1202" s="6"/>
      <c r="BA1202" s="6"/>
      <c r="BB1202" s="24">
        <f t="shared" si="617"/>
        <v>-0.21344699944424539</v>
      </c>
      <c r="BC1202" s="24">
        <f t="shared" si="624"/>
        <v>47.865530005557545</v>
      </c>
      <c r="BD1202" s="20">
        <f t="shared" si="618"/>
        <v>0.3870105788167022</v>
      </c>
      <c r="BE1202" s="8">
        <f t="shared" si="607"/>
        <v>9.675264470417555E-2</v>
      </c>
      <c r="BF1202" s="20">
        <f t="shared" si="608"/>
        <v>50.967526447041756</v>
      </c>
    </row>
    <row r="1203" spans="1:58" customFormat="1">
      <c r="A1203" s="34">
        <v>56978</v>
      </c>
      <c r="B1203" s="35">
        <v>43676.574305555558</v>
      </c>
      <c r="C1203" s="76" t="s">
        <v>4</v>
      </c>
      <c r="D1203" s="34">
        <v>1.3</v>
      </c>
      <c r="E1203" s="1">
        <f t="shared" si="626"/>
        <v>1.3</v>
      </c>
      <c r="F1203" s="34">
        <v>4</v>
      </c>
      <c r="G1203" s="1">
        <f t="shared" si="595"/>
        <v>4</v>
      </c>
      <c r="H1203" s="34">
        <v>4</v>
      </c>
      <c r="I1203" s="1">
        <f t="shared" si="596"/>
        <v>4</v>
      </c>
      <c r="J1203" s="30">
        <f t="shared" si="597"/>
        <v>0.89524091368591208</v>
      </c>
      <c r="K1203" s="30">
        <f t="shared" si="598"/>
        <v>-0.57256821752649634</v>
      </c>
      <c r="L1203" s="30">
        <f t="shared" si="599"/>
        <v>0.44251619257664032</v>
      </c>
      <c r="M1203" s="30">
        <f t="shared" si="600"/>
        <v>1.0252929386357681</v>
      </c>
      <c r="N1203" s="1"/>
      <c r="O1203" s="1"/>
      <c r="P1203" s="21">
        <f t="shared" si="601"/>
        <v>0.29841363789530401</v>
      </c>
      <c r="Q1203" s="21">
        <f t="shared" si="602"/>
        <v>52.984136378953039</v>
      </c>
      <c r="R1203" s="34">
        <v>3</v>
      </c>
      <c r="S1203" s="34">
        <v>4</v>
      </c>
      <c r="T1203" s="34">
        <v>17</v>
      </c>
      <c r="U1203" s="34">
        <v>5</v>
      </c>
      <c r="V1203" s="34">
        <v>5</v>
      </c>
      <c r="W1203" s="34">
        <v>2</v>
      </c>
      <c r="X1203" s="28">
        <f t="shared" si="603"/>
        <v>5</v>
      </c>
      <c r="Y1203" s="22">
        <f t="shared" si="604"/>
        <v>29.523</v>
      </c>
      <c r="Z1203" s="3"/>
      <c r="AA1203" s="22">
        <f t="shared" si="605"/>
        <v>0.27271984513020847</v>
      </c>
      <c r="AB1203" s="22">
        <f t="shared" si="606"/>
        <v>52.727198451302087</v>
      </c>
      <c r="AC1203" s="34">
        <v>4</v>
      </c>
      <c r="AD1203" s="34">
        <v>3</v>
      </c>
      <c r="AE1203" s="34">
        <f t="shared" si="619"/>
        <v>7</v>
      </c>
      <c r="AF1203" s="5">
        <f t="shared" si="620"/>
        <v>0.11348659462415214</v>
      </c>
      <c r="AG1203" s="5">
        <v>72</v>
      </c>
      <c r="AH1203" s="5">
        <f t="shared" si="625"/>
        <v>228</v>
      </c>
      <c r="AI1203" s="5">
        <f t="shared" si="621"/>
        <v>0.27849340520539279</v>
      </c>
      <c r="AJ1203" s="5"/>
      <c r="AK1203" s="23">
        <f t="shared" si="622"/>
        <v>0.19598999991477245</v>
      </c>
      <c r="AL1203" s="23">
        <f t="shared" si="623"/>
        <v>51.959899999147723</v>
      </c>
      <c r="AM1203">
        <v>3</v>
      </c>
      <c r="AN1203">
        <v>4</v>
      </c>
      <c r="AO1203">
        <v>4</v>
      </c>
      <c r="AP1203">
        <v>2</v>
      </c>
      <c r="AQ1203">
        <v>4</v>
      </c>
      <c r="AR1203" s="31">
        <v>4</v>
      </c>
      <c r="AS1203" s="6">
        <f t="shared" si="610"/>
        <v>21</v>
      </c>
      <c r="AT1203" s="6">
        <f t="shared" si="611"/>
        <v>-0.51789915767352035</v>
      </c>
      <c r="AU1203" s="6">
        <f t="shared" si="612"/>
        <v>0.56903253960790645</v>
      </c>
      <c r="AV1203" s="6">
        <f t="shared" si="613"/>
        <v>0.2970787949802603</v>
      </c>
      <c r="AW1203" s="6">
        <f t="shared" si="614"/>
        <v>-2.2620324046144913</v>
      </c>
      <c r="AX1203" s="6">
        <f t="shared" si="615"/>
        <v>0.37758186298369223</v>
      </c>
      <c r="AY1203" s="6">
        <f t="shared" si="616"/>
        <v>0.25555636805068033</v>
      </c>
      <c r="AZ1203" s="6"/>
      <c r="BA1203" s="6"/>
      <c r="BB1203" s="24">
        <f t="shared" si="617"/>
        <v>-0.21344699944424539</v>
      </c>
      <c r="BC1203" s="24">
        <f t="shared" si="624"/>
        <v>47.865530005557545</v>
      </c>
      <c r="BD1203" s="20">
        <f t="shared" si="618"/>
        <v>0.55367648349603948</v>
      </c>
      <c r="BE1203" s="8">
        <f t="shared" si="607"/>
        <v>0.13841912087400987</v>
      </c>
      <c r="BF1203" s="20">
        <f t="shared" si="608"/>
        <v>51.384191208740098</v>
      </c>
    </row>
    <row r="1204" spans="1:58" customFormat="1">
      <c r="A1204" s="34">
        <v>56978</v>
      </c>
      <c r="B1204" s="35">
        <v>43676.779861111114</v>
      </c>
      <c r="C1204" s="76" t="s">
        <v>5</v>
      </c>
      <c r="D1204" s="34">
        <v>0.95</v>
      </c>
      <c r="E1204" s="1">
        <f t="shared" si="626"/>
        <v>0.95</v>
      </c>
      <c r="F1204" s="34">
        <v>2</v>
      </c>
      <c r="G1204" s="1">
        <f t="shared" si="595"/>
        <v>2</v>
      </c>
      <c r="H1204" s="34">
        <v>0</v>
      </c>
      <c r="I1204" s="1">
        <f t="shared" si="596"/>
        <v>0</v>
      </c>
      <c r="J1204" s="30">
        <f t="shared" si="597"/>
        <v>-3.5158620485470342</v>
      </c>
      <c r="K1204" s="30">
        <f t="shared" si="598"/>
        <v>-0.86077080333389422</v>
      </c>
      <c r="L1204" s="30">
        <f t="shared" si="599"/>
        <v>-1.6630510505331262</v>
      </c>
      <c r="M1204" s="30">
        <f t="shared" si="600"/>
        <v>-0.99204019468001348</v>
      </c>
      <c r="N1204" s="1"/>
      <c r="O1204" s="1"/>
      <c r="P1204" s="21">
        <f t="shared" si="601"/>
        <v>-1.1719540161823447</v>
      </c>
      <c r="Q1204" s="21">
        <f t="shared" si="602"/>
        <v>38.280459838176554</v>
      </c>
      <c r="R1204" s="34">
        <v>3</v>
      </c>
      <c r="S1204" s="34">
        <v>3</v>
      </c>
      <c r="T1204" s="34">
        <v>15</v>
      </c>
      <c r="U1204" s="34">
        <v>4</v>
      </c>
      <c r="V1204" s="34">
        <v>3</v>
      </c>
      <c r="W1204" s="34">
        <v>2</v>
      </c>
      <c r="X1204" s="28">
        <f t="shared" si="603"/>
        <v>5</v>
      </c>
      <c r="Y1204" s="22">
        <f t="shared" si="604"/>
        <v>24.375999999999998</v>
      </c>
      <c r="Z1204" s="3"/>
      <c r="AA1204" s="22">
        <f t="shared" si="605"/>
        <v>-0.39329677861555945</v>
      </c>
      <c r="AB1204" s="22">
        <f t="shared" si="606"/>
        <v>46.067032213844406</v>
      </c>
      <c r="AC1204" s="34">
        <v>4</v>
      </c>
      <c r="AD1204" s="34">
        <v>3</v>
      </c>
      <c r="AE1204" s="34">
        <f t="shared" si="619"/>
        <v>7</v>
      </c>
      <c r="AF1204" s="5">
        <f t="shared" si="620"/>
        <v>0.11348659462415214</v>
      </c>
      <c r="AG1204" s="5">
        <v>72</v>
      </c>
      <c r="AH1204" s="5">
        <f t="shared" si="625"/>
        <v>228</v>
      </c>
      <c r="AI1204" s="5">
        <f t="shared" si="621"/>
        <v>0.27849340520539279</v>
      </c>
      <c r="AJ1204" s="5"/>
      <c r="AK1204" s="23">
        <f t="shared" si="622"/>
        <v>0.19598999991477245</v>
      </c>
      <c r="AL1204" s="23">
        <f t="shared" si="623"/>
        <v>51.959899999147723</v>
      </c>
      <c r="AM1204">
        <v>3</v>
      </c>
      <c r="AN1204">
        <v>4</v>
      </c>
      <c r="AO1204">
        <v>4</v>
      </c>
      <c r="AP1204">
        <v>2</v>
      </c>
      <c r="AQ1204">
        <v>4</v>
      </c>
      <c r="AR1204" s="31">
        <v>4</v>
      </c>
      <c r="AS1204" s="6">
        <f t="shared" si="610"/>
        <v>21</v>
      </c>
      <c r="AT1204" s="6">
        <f t="shared" si="611"/>
        <v>-0.51789915767352035</v>
      </c>
      <c r="AU1204" s="6">
        <f t="shared" si="612"/>
        <v>0.56903253960790645</v>
      </c>
      <c r="AV1204" s="6">
        <f t="shared" si="613"/>
        <v>0.2970787949802603</v>
      </c>
      <c r="AW1204" s="6">
        <f t="shared" si="614"/>
        <v>-2.2620324046144913</v>
      </c>
      <c r="AX1204" s="6">
        <f t="shared" si="615"/>
        <v>0.37758186298369223</v>
      </c>
      <c r="AY1204" s="6">
        <f t="shared" si="616"/>
        <v>0.25555636805068033</v>
      </c>
      <c r="AZ1204" s="6"/>
      <c r="BA1204" s="6"/>
      <c r="BB1204" s="24">
        <f t="shared" si="617"/>
        <v>-0.21344699944424539</v>
      </c>
      <c r="BC1204" s="24">
        <f t="shared" si="624"/>
        <v>47.865530005557545</v>
      </c>
      <c r="BD1204" s="20">
        <f t="shared" si="618"/>
        <v>-1.5827077943273771</v>
      </c>
      <c r="BE1204" s="8">
        <f t="shared" si="607"/>
        <v>-0.39567694858184427</v>
      </c>
      <c r="BF1204" s="20">
        <f t="shared" si="608"/>
        <v>46.043230514181559</v>
      </c>
    </row>
    <row r="1205" spans="1:58" s="9" customFormat="1" ht="15.75" thickBot="1">
      <c r="A1205" s="60">
        <v>56978</v>
      </c>
      <c r="B1205" s="72">
        <v>43676.854166666664</v>
      </c>
      <c r="C1205" s="73" t="s">
        <v>6</v>
      </c>
      <c r="D1205" s="60">
        <v>1</v>
      </c>
      <c r="E1205" s="10">
        <f t="shared" si="626"/>
        <v>1</v>
      </c>
      <c r="F1205" s="60">
        <v>2</v>
      </c>
      <c r="G1205" s="10">
        <f t="shared" si="595"/>
        <v>2</v>
      </c>
      <c r="H1205" s="60">
        <v>0</v>
      </c>
      <c r="I1205" s="10">
        <f t="shared" si="596"/>
        <v>0</v>
      </c>
      <c r="J1205" s="39">
        <f t="shared" si="597"/>
        <v>-3.4746902505745485</v>
      </c>
      <c r="K1205" s="39">
        <f t="shared" si="598"/>
        <v>-0.81959900536140873</v>
      </c>
      <c r="L1205" s="39">
        <f t="shared" si="599"/>
        <v>-1.6630510505331262</v>
      </c>
      <c r="M1205" s="39">
        <f t="shared" si="600"/>
        <v>-0.99204019468001348</v>
      </c>
      <c r="N1205" s="10"/>
      <c r="O1205" s="10"/>
      <c r="P1205" s="26">
        <f t="shared" si="601"/>
        <v>-1.1582300835248496</v>
      </c>
      <c r="Q1205" s="26">
        <f t="shared" si="602"/>
        <v>38.417699164751504</v>
      </c>
      <c r="R1205" s="60">
        <v>3</v>
      </c>
      <c r="S1205" s="60">
        <v>3</v>
      </c>
      <c r="T1205" s="60">
        <v>15</v>
      </c>
      <c r="U1205" s="60">
        <v>3</v>
      </c>
      <c r="V1205" s="60">
        <v>3</v>
      </c>
      <c r="W1205" s="60">
        <v>3</v>
      </c>
      <c r="X1205" s="40">
        <f t="shared" si="603"/>
        <v>4</v>
      </c>
      <c r="Y1205" s="41">
        <f t="shared" si="604"/>
        <v>23.618999999999996</v>
      </c>
      <c r="Z1205" s="11"/>
      <c r="AA1205" s="41">
        <f t="shared" si="605"/>
        <v>-0.49125181731296513</v>
      </c>
      <c r="AB1205" s="41">
        <f t="shared" si="606"/>
        <v>45.087481826870345</v>
      </c>
      <c r="AC1205" s="60">
        <v>4</v>
      </c>
      <c r="AD1205" s="60">
        <v>3</v>
      </c>
      <c r="AE1205" s="34">
        <f t="shared" si="619"/>
        <v>7</v>
      </c>
      <c r="AF1205" s="5">
        <f t="shared" si="620"/>
        <v>0.11348659462415214</v>
      </c>
      <c r="AG1205" s="5">
        <v>72</v>
      </c>
      <c r="AH1205" s="5">
        <f t="shared" si="625"/>
        <v>228</v>
      </c>
      <c r="AI1205" s="5">
        <f t="shared" si="621"/>
        <v>0.27849340520539279</v>
      </c>
      <c r="AJ1205" s="12"/>
      <c r="AK1205" s="23">
        <f t="shared" si="622"/>
        <v>0.19598999991477245</v>
      </c>
      <c r="AL1205" s="23">
        <f t="shared" si="623"/>
        <v>51.959899999147723</v>
      </c>
      <c r="AM1205" s="9">
        <v>3</v>
      </c>
      <c r="AN1205" s="9">
        <v>4</v>
      </c>
      <c r="AO1205" s="9">
        <v>4</v>
      </c>
      <c r="AP1205" s="9">
        <v>2</v>
      </c>
      <c r="AQ1205" s="9">
        <v>4</v>
      </c>
      <c r="AR1205" s="42">
        <v>4</v>
      </c>
      <c r="AS1205" s="13">
        <f t="shared" si="610"/>
        <v>21</v>
      </c>
      <c r="AT1205" s="13">
        <f t="shared" si="611"/>
        <v>-0.51789915767352035</v>
      </c>
      <c r="AU1205" s="13">
        <f t="shared" si="612"/>
        <v>0.56903253960790645</v>
      </c>
      <c r="AV1205" s="13">
        <f t="shared" si="613"/>
        <v>0.2970787949802603</v>
      </c>
      <c r="AW1205" s="13">
        <f t="shared" si="614"/>
        <v>-2.2620324046144913</v>
      </c>
      <c r="AX1205" s="13">
        <f t="shared" si="615"/>
        <v>0.37758186298369223</v>
      </c>
      <c r="AY1205" s="13">
        <f t="shared" si="616"/>
        <v>0.25555636805068033</v>
      </c>
      <c r="AZ1205" s="13"/>
      <c r="BA1205" s="13"/>
      <c r="BB1205" s="43">
        <f t="shared" si="617"/>
        <v>-0.21344699944424539</v>
      </c>
      <c r="BC1205" s="43">
        <f t="shared" si="624"/>
        <v>47.865530005557545</v>
      </c>
      <c r="BD1205" s="45">
        <f t="shared" si="618"/>
        <v>-1.6669389003672876</v>
      </c>
      <c r="BE1205" s="44">
        <f t="shared" si="607"/>
        <v>-0.41673472509182191</v>
      </c>
      <c r="BF1205" s="45">
        <f t="shared" si="608"/>
        <v>45.832652749081781</v>
      </c>
    </row>
    <row r="1206" spans="1:58" customFormat="1">
      <c r="A1206" s="34">
        <v>57048</v>
      </c>
      <c r="B1206" s="35">
        <v>43673.4375</v>
      </c>
      <c r="C1206" s="76" t="s">
        <v>3</v>
      </c>
      <c r="D1206" s="34">
        <v>1.3</v>
      </c>
      <c r="E1206" s="1">
        <f t="shared" si="626"/>
        <v>1.3</v>
      </c>
      <c r="F1206" s="34">
        <v>5</v>
      </c>
      <c r="G1206" s="1">
        <f t="shared" si="595"/>
        <v>5</v>
      </c>
      <c r="H1206" s="34">
        <v>0</v>
      </c>
      <c r="I1206" s="1">
        <f t="shared" si="596"/>
        <v>0</v>
      </c>
      <c r="J1206" s="30">
        <f t="shared" si="597"/>
        <v>-6.9308598074986127E-2</v>
      </c>
      <c r="K1206" s="30">
        <f t="shared" si="598"/>
        <v>-0.57256821752649634</v>
      </c>
      <c r="L1206" s="30">
        <f t="shared" si="599"/>
        <v>1.4952998141315237</v>
      </c>
      <c r="M1206" s="30">
        <f t="shared" si="600"/>
        <v>-0.99204019468001348</v>
      </c>
      <c r="N1206" s="1"/>
      <c r="O1206" s="1"/>
      <c r="P1206" s="21">
        <f t="shared" si="601"/>
        <v>-2.3102866024995377E-2</v>
      </c>
      <c r="Q1206" s="21">
        <f t="shared" si="602"/>
        <v>49.768971339750046</v>
      </c>
      <c r="R1206" s="34">
        <v>5</v>
      </c>
      <c r="S1206" s="34">
        <v>5</v>
      </c>
      <c r="T1206" s="34">
        <v>19</v>
      </c>
      <c r="U1206" s="34">
        <v>3</v>
      </c>
      <c r="V1206" s="34">
        <v>4</v>
      </c>
      <c r="W1206" s="34">
        <v>1</v>
      </c>
      <c r="X1206" s="28">
        <f t="shared" si="603"/>
        <v>6</v>
      </c>
      <c r="Y1206" s="22">
        <f t="shared" si="604"/>
        <v>30.115000000000002</v>
      </c>
      <c r="Z1206" s="3"/>
      <c r="AA1206" s="22">
        <f t="shared" si="605"/>
        <v>0.34932404976543208</v>
      </c>
      <c r="AB1206" s="22">
        <f t="shared" si="606"/>
        <v>53.49324049765432</v>
      </c>
      <c r="AC1206" s="34">
        <v>5</v>
      </c>
      <c r="AD1206" s="34">
        <v>4</v>
      </c>
      <c r="AE1206" s="34">
        <f t="shared" si="619"/>
        <v>9</v>
      </c>
      <c r="AF1206" s="5">
        <f t="shared" si="620"/>
        <v>0.78853452295581106</v>
      </c>
      <c r="AG1206" s="5">
        <v>66</v>
      </c>
      <c r="AH1206" s="5">
        <f>300-AG1206</f>
        <v>234</v>
      </c>
      <c r="AI1206" s="5">
        <f t="shared" si="621"/>
        <v>0.38968711580293902</v>
      </c>
      <c r="AJ1206" s="5"/>
      <c r="AK1206" s="23">
        <f t="shared" si="622"/>
        <v>0.58911081937937504</v>
      </c>
      <c r="AL1206" s="23">
        <f t="shared" si="623"/>
        <v>55.891108193793748</v>
      </c>
      <c r="AM1206">
        <v>3</v>
      </c>
      <c r="AN1206">
        <v>5</v>
      </c>
      <c r="AO1206">
        <v>5</v>
      </c>
      <c r="AP1206">
        <v>3</v>
      </c>
      <c r="AQ1206">
        <v>5</v>
      </c>
      <c r="AR1206" s="31">
        <v>5</v>
      </c>
      <c r="AS1206" s="6">
        <f t="shared" si="610"/>
        <v>26</v>
      </c>
      <c r="AT1206" s="6">
        <f t="shared" si="611"/>
        <v>-0.51789915767352035</v>
      </c>
      <c r="AU1206" s="6">
        <f t="shared" si="612"/>
        <v>1.6649470603342449</v>
      </c>
      <c r="AV1206" s="6">
        <f t="shared" si="613"/>
        <v>1.423502559280414</v>
      </c>
      <c r="AW1206" s="6">
        <f t="shared" si="614"/>
        <v>-1.2620324046144913</v>
      </c>
      <c r="AX1206" s="6">
        <f t="shared" si="615"/>
        <v>1.5727105423407692</v>
      </c>
      <c r="AY1206" s="6">
        <f t="shared" si="616"/>
        <v>1.459731357959388</v>
      </c>
      <c r="AZ1206" s="6"/>
      <c r="BA1206" s="6"/>
      <c r="BB1206" s="24">
        <f t="shared" si="617"/>
        <v>0.72349332627113405</v>
      </c>
      <c r="BC1206" s="24">
        <f t="shared" si="624"/>
        <v>57.234933262711337</v>
      </c>
      <c r="BD1206" s="20">
        <f t="shared" si="618"/>
        <v>1.6388253293909458</v>
      </c>
      <c r="BE1206" s="8">
        <f t="shared" si="607"/>
        <v>0.40970633234773646</v>
      </c>
      <c r="BF1206" s="20">
        <f t="shared" si="608"/>
        <v>54.097063323477364</v>
      </c>
    </row>
    <row r="1207" spans="1:58" customFormat="1">
      <c r="A1207" s="34">
        <v>57048</v>
      </c>
      <c r="B1207" s="35">
        <v>43673.568749999999</v>
      </c>
      <c r="C1207" s="76" t="s">
        <v>4</v>
      </c>
      <c r="D1207" s="34">
        <v>4.3</v>
      </c>
      <c r="E1207" s="1">
        <f t="shared" si="626"/>
        <v>4.3</v>
      </c>
      <c r="F1207" s="34">
        <v>5</v>
      </c>
      <c r="G1207" s="1">
        <f t="shared" si="595"/>
        <v>5</v>
      </c>
      <c r="H1207" s="34">
        <v>5</v>
      </c>
      <c r="I1207" s="1">
        <f t="shared" si="596"/>
        <v>5</v>
      </c>
      <c r="J1207" s="30">
        <f t="shared" si="597"/>
        <v>4.9226656969188642</v>
      </c>
      <c r="K1207" s="30">
        <f t="shared" si="598"/>
        <v>1.8977396608226274</v>
      </c>
      <c r="L1207" s="30">
        <f t="shared" si="599"/>
        <v>1.4952998141315237</v>
      </c>
      <c r="M1207" s="30">
        <f t="shared" si="600"/>
        <v>1.5296262219647134</v>
      </c>
      <c r="N1207" s="1"/>
      <c r="O1207" s="1"/>
      <c r="P1207" s="21">
        <f t="shared" si="601"/>
        <v>1.6408885656396215</v>
      </c>
      <c r="Q1207" s="21">
        <f t="shared" si="602"/>
        <v>66.408885656396222</v>
      </c>
      <c r="R1207" s="34">
        <v>5</v>
      </c>
      <c r="S1207" s="34">
        <v>5</v>
      </c>
      <c r="T1207" s="34">
        <v>20</v>
      </c>
      <c r="U1207" s="34">
        <v>6</v>
      </c>
      <c r="V1207" s="34">
        <v>6</v>
      </c>
      <c r="W1207" s="34">
        <v>2</v>
      </c>
      <c r="X1207" s="28">
        <f t="shared" si="603"/>
        <v>5</v>
      </c>
      <c r="Y1207" s="22">
        <f t="shared" si="604"/>
        <v>35.819000000000003</v>
      </c>
      <c r="Z1207" s="3"/>
      <c r="AA1207" s="22">
        <f t="shared" si="605"/>
        <v>1.087415913345354</v>
      </c>
      <c r="AB1207" s="22">
        <f t="shared" si="606"/>
        <v>60.874159133453539</v>
      </c>
      <c r="AC1207" s="34">
        <v>5</v>
      </c>
      <c r="AD1207" s="34">
        <v>4</v>
      </c>
      <c r="AE1207" s="34">
        <f t="shared" si="619"/>
        <v>9</v>
      </c>
      <c r="AF1207" s="5">
        <f t="shared" si="620"/>
        <v>0.78853452295581106</v>
      </c>
      <c r="AG1207" s="5">
        <v>66</v>
      </c>
      <c r="AH1207" s="5">
        <f t="shared" ref="AH1207:AH1233" si="627">300-AG1207</f>
        <v>234</v>
      </c>
      <c r="AI1207" s="5">
        <f t="shared" si="621"/>
        <v>0.38968711580293902</v>
      </c>
      <c r="AJ1207" s="5"/>
      <c r="AK1207" s="23">
        <f t="shared" si="622"/>
        <v>0.58911081937937504</v>
      </c>
      <c r="AL1207" s="23">
        <f t="shared" si="623"/>
        <v>55.891108193793748</v>
      </c>
      <c r="AM1207">
        <v>3</v>
      </c>
      <c r="AN1207">
        <v>5</v>
      </c>
      <c r="AO1207">
        <v>5</v>
      </c>
      <c r="AP1207">
        <v>3</v>
      </c>
      <c r="AQ1207">
        <v>5</v>
      </c>
      <c r="AR1207" s="31">
        <v>5</v>
      </c>
      <c r="AS1207" s="6">
        <f t="shared" si="610"/>
        <v>26</v>
      </c>
      <c r="AT1207" s="6">
        <f t="shared" si="611"/>
        <v>-0.51789915767352035</v>
      </c>
      <c r="AU1207" s="6">
        <f t="shared" si="612"/>
        <v>1.6649470603342449</v>
      </c>
      <c r="AV1207" s="6">
        <f t="shared" si="613"/>
        <v>1.423502559280414</v>
      </c>
      <c r="AW1207" s="6">
        <f t="shared" si="614"/>
        <v>-1.2620324046144913</v>
      </c>
      <c r="AX1207" s="6">
        <f t="shared" si="615"/>
        <v>1.5727105423407692</v>
      </c>
      <c r="AY1207" s="6">
        <f t="shared" si="616"/>
        <v>1.459731357959388</v>
      </c>
      <c r="AZ1207" s="6"/>
      <c r="BA1207" s="6"/>
      <c r="BB1207" s="24">
        <f t="shared" si="617"/>
        <v>0.72349332627113405</v>
      </c>
      <c r="BC1207" s="24">
        <f t="shared" si="624"/>
        <v>57.234933262711337</v>
      </c>
      <c r="BD1207" s="20">
        <f t="shared" si="618"/>
        <v>4.0409086246354846</v>
      </c>
      <c r="BE1207" s="8">
        <f t="shared" si="607"/>
        <v>1.0102271561588712</v>
      </c>
      <c r="BF1207" s="20">
        <f t="shared" si="608"/>
        <v>60.102271561588708</v>
      </c>
    </row>
    <row r="1208" spans="1:58" customFormat="1">
      <c r="A1208" s="34">
        <v>57048</v>
      </c>
      <c r="B1208" s="35">
        <v>43673.788888888892</v>
      </c>
      <c r="C1208" s="76" t="s">
        <v>5</v>
      </c>
      <c r="D1208" s="34">
        <v>1.3</v>
      </c>
      <c r="E1208" s="1">
        <f t="shared" si="626"/>
        <v>1.3</v>
      </c>
      <c r="F1208" s="34">
        <v>5</v>
      </c>
      <c r="G1208" s="1">
        <f t="shared" si="595"/>
        <v>5</v>
      </c>
      <c r="H1208" s="34">
        <v>0</v>
      </c>
      <c r="I1208" s="1">
        <f t="shared" si="596"/>
        <v>0</v>
      </c>
      <c r="J1208" s="30">
        <f t="shared" si="597"/>
        <v>-6.9308598074986127E-2</v>
      </c>
      <c r="K1208" s="30">
        <f t="shared" si="598"/>
        <v>-0.57256821752649634</v>
      </c>
      <c r="L1208" s="30">
        <f t="shared" si="599"/>
        <v>1.4952998141315237</v>
      </c>
      <c r="M1208" s="30">
        <f t="shared" si="600"/>
        <v>-0.99204019468001348</v>
      </c>
      <c r="N1208" s="1"/>
      <c r="O1208" s="1"/>
      <c r="P1208" s="21">
        <f t="shared" si="601"/>
        <v>-2.3102866024995377E-2</v>
      </c>
      <c r="Q1208" s="21">
        <f t="shared" si="602"/>
        <v>49.768971339750046</v>
      </c>
      <c r="R1208" s="34">
        <v>5</v>
      </c>
      <c r="S1208" s="34">
        <v>5</v>
      </c>
      <c r="T1208" s="34">
        <v>19</v>
      </c>
      <c r="U1208" s="34">
        <v>5</v>
      </c>
      <c r="V1208" s="34">
        <v>5</v>
      </c>
      <c r="W1208" s="34">
        <v>2</v>
      </c>
      <c r="X1208" s="28">
        <f t="shared" si="603"/>
        <v>5</v>
      </c>
      <c r="Y1208" s="22">
        <f t="shared" si="604"/>
        <v>32.996000000000002</v>
      </c>
      <c r="Z1208" s="3"/>
      <c r="AA1208" s="22">
        <f t="shared" si="605"/>
        <v>0.72212255239056455</v>
      </c>
      <c r="AB1208" s="22">
        <f t="shared" si="606"/>
        <v>57.221225523905645</v>
      </c>
      <c r="AC1208" s="34">
        <v>5</v>
      </c>
      <c r="AD1208" s="34">
        <v>4</v>
      </c>
      <c r="AE1208" s="34">
        <f t="shared" si="619"/>
        <v>9</v>
      </c>
      <c r="AF1208" s="5">
        <f t="shared" si="620"/>
        <v>0.78853452295581106</v>
      </c>
      <c r="AG1208" s="5">
        <v>66</v>
      </c>
      <c r="AH1208" s="5">
        <f t="shared" si="627"/>
        <v>234</v>
      </c>
      <c r="AI1208" s="5">
        <f t="shared" si="621"/>
        <v>0.38968711580293902</v>
      </c>
      <c r="AJ1208" s="5"/>
      <c r="AK1208" s="23">
        <f t="shared" si="622"/>
        <v>0.58911081937937504</v>
      </c>
      <c r="AL1208" s="23">
        <f t="shared" si="623"/>
        <v>55.891108193793748</v>
      </c>
      <c r="AM1208">
        <v>3</v>
      </c>
      <c r="AN1208">
        <v>5</v>
      </c>
      <c r="AO1208">
        <v>5</v>
      </c>
      <c r="AP1208">
        <v>3</v>
      </c>
      <c r="AQ1208">
        <v>5</v>
      </c>
      <c r="AR1208" s="31">
        <v>5</v>
      </c>
      <c r="AS1208" s="6">
        <f t="shared" si="610"/>
        <v>26</v>
      </c>
      <c r="AT1208" s="6">
        <f t="shared" si="611"/>
        <v>-0.51789915767352035</v>
      </c>
      <c r="AU1208" s="6">
        <f t="shared" si="612"/>
        <v>1.6649470603342449</v>
      </c>
      <c r="AV1208" s="6">
        <f t="shared" si="613"/>
        <v>1.423502559280414</v>
      </c>
      <c r="AW1208" s="6">
        <f t="shared" si="614"/>
        <v>-1.2620324046144913</v>
      </c>
      <c r="AX1208" s="6">
        <f t="shared" si="615"/>
        <v>1.5727105423407692</v>
      </c>
      <c r="AY1208" s="6">
        <f t="shared" si="616"/>
        <v>1.459731357959388</v>
      </c>
      <c r="AZ1208" s="6"/>
      <c r="BA1208" s="6"/>
      <c r="BB1208" s="24">
        <f t="shared" si="617"/>
        <v>0.72349332627113405</v>
      </c>
      <c r="BC1208" s="24">
        <f t="shared" si="624"/>
        <v>57.234933262711337</v>
      </c>
      <c r="BD1208" s="20">
        <f t="shared" si="618"/>
        <v>2.0116238320160784</v>
      </c>
      <c r="BE1208" s="8">
        <f t="shared" si="607"/>
        <v>0.5029059580040196</v>
      </c>
      <c r="BF1208" s="20">
        <f t="shared" si="608"/>
        <v>55.029059580040197</v>
      </c>
    </row>
    <row r="1209" spans="1:58" customFormat="1">
      <c r="A1209" s="34">
        <v>57048</v>
      </c>
      <c r="B1209" s="35">
        <v>43673.854166666664</v>
      </c>
      <c r="C1209" s="76" t="s">
        <v>6</v>
      </c>
      <c r="D1209" s="34">
        <v>1.3</v>
      </c>
      <c r="E1209" s="1">
        <f t="shared" si="626"/>
        <v>1.3</v>
      </c>
      <c r="F1209" s="34">
        <v>5</v>
      </c>
      <c r="G1209" s="1">
        <f t="shared" si="595"/>
        <v>5</v>
      </c>
      <c r="H1209" s="34">
        <v>0</v>
      </c>
      <c r="I1209" s="1">
        <f t="shared" si="596"/>
        <v>0</v>
      </c>
      <c r="J1209" s="30">
        <f t="shared" si="597"/>
        <v>-6.9308598074986127E-2</v>
      </c>
      <c r="K1209" s="30">
        <f t="shared" si="598"/>
        <v>-0.57256821752649634</v>
      </c>
      <c r="L1209" s="30">
        <f t="shared" si="599"/>
        <v>1.4952998141315237</v>
      </c>
      <c r="M1209" s="30">
        <f t="shared" si="600"/>
        <v>-0.99204019468001348</v>
      </c>
      <c r="N1209" s="1"/>
      <c r="O1209" s="1"/>
      <c r="P1209" s="21">
        <f t="shared" si="601"/>
        <v>-2.3102866024995377E-2</v>
      </c>
      <c r="Q1209" s="21">
        <f t="shared" si="602"/>
        <v>49.768971339750046</v>
      </c>
      <c r="R1209" s="34">
        <v>5</v>
      </c>
      <c r="S1209" s="34">
        <v>5</v>
      </c>
      <c r="T1209" s="34">
        <v>18</v>
      </c>
      <c r="U1209" s="34">
        <v>3</v>
      </c>
      <c r="V1209" s="34">
        <v>3</v>
      </c>
      <c r="W1209" s="34">
        <v>1</v>
      </c>
      <c r="X1209" s="28">
        <f t="shared" si="603"/>
        <v>6</v>
      </c>
      <c r="Y1209" s="22">
        <f t="shared" si="604"/>
        <v>28.193999999999999</v>
      </c>
      <c r="Z1209" s="3"/>
      <c r="AA1209" s="22">
        <f t="shared" si="605"/>
        <v>0.10074858168390467</v>
      </c>
      <c r="AB1209" s="22">
        <f t="shared" si="606"/>
        <v>51.007485816839043</v>
      </c>
      <c r="AC1209" s="34">
        <v>5</v>
      </c>
      <c r="AD1209" s="34">
        <v>4</v>
      </c>
      <c r="AE1209" s="34">
        <f t="shared" si="619"/>
        <v>9</v>
      </c>
      <c r="AF1209" s="5">
        <f t="shared" si="620"/>
        <v>0.78853452295581106</v>
      </c>
      <c r="AG1209" s="5">
        <v>66</v>
      </c>
      <c r="AH1209" s="5">
        <f t="shared" si="627"/>
        <v>234</v>
      </c>
      <c r="AI1209" s="5">
        <f t="shared" si="621"/>
        <v>0.38968711580293902</v>
      </c>
      <c r="AJ1209" s="5"/>
      <c r="AK1209" s="23">
        <f t="shared" si="622"/>
        <v>0.58911081937937504</v>
      </c>
      <c r="AL1209" s="23">
        <f t="shared" si="623"/>
        <v>55.891108193793748</v>
      </c>
      <c r="AM1209">
        <v>3</v>
      </c>
      <c r="AN1209">
        <v>5</v>
      </c>
      <c r="AO1209">
        <v>5</v>
      </c>
      <c r="AP1209">
        <v>3</v>
      </c>
      <c r="AQ1209">
        <v>5</v>
      </c>
      <c r="AR1209" s="31">
        <v>5</v>
      </c>
      <c r="AS1209" s="6">
        <f t="shared" si="610"/>
        <v>26</v>
      </c>
      <c r="AT1209" s="6">
        <f t="shared" si="611"/>
        <v>-0.51789915767352035</v>
      </c>
      <c r="AU1209" s="6">
        <f t="shared" si="612"/>
        <v>1.6649470603342449</v>
      </c>
      <c r="AV1209" s="6">
        <f t="shared" si="613"/>
        <v>1.423502559280414</v>
      </c>
      <c r="AW1209" s="6">
        <f t="shared" si="614"/>
        <v>-1.2620324046144913</v>
      </c>
      <c r="AX1209" s="6">
        <f t="shared" si="615"/>
        <v>1.5727105423407692</v>
      </c>
      <c r="AY1209" s="6">
        <f t="shared" si="616"/>
        <v>1.459731357959388</v>
      </c>
      <c r="AZ1209" s="6"/>
      <c r="BA1209" s="6"/>
      <c r="BB1209" s="24">
        <f t="shared" si="617"/>
        <v>0.72349332627113405</v>
      </c>
      <c r="BC1209" s="24">
        <f t="shared" si="624"/>
        <v>57.234933262711337</v>
      </c>
      <c r="BD1209" s="20">
        <f t="shared" si="618"/>
        <v>1.3902498613094183</v>
      </c>
      <c r="BE1209" s="8">
        <f t="shared" si="607"/>
        <v>0.34756246532735457</v>
      </c>
      <c r="BF1209" s="20">
        <f t="shared" si="608"/>
        <v>53.475624653273549</v>
      </c>
    </row>
    <row r="1210" spans="1:58" customFormat="1">
      <c r="A1210" s="34">
        <v>57048</v>
      </c>
      <c r="B1210" s="35">
        <v>43674.4375</v>
      </c>
      <c r="C1210" s="76" t="s">
        <v>7</v>
      </c>
      <c r="D1210" s="34">
        <v>4.3</v>
      </c>
      <c r="E1210" s="1">
        <f t="shared" si="626"/>
        <v>4.3</v>
      </c>
      <c r="F1210" s="34">
        <v>5</v>
      </c>
      <c r="G1210" s="1">
        <f t="shared" si="595"/>
        <v>5</v>
      </c>
      <c r="H1210" s="34">
        <v>0</v>
      </c>
      <c r="I1210" s="1">
        <f t="shared" si="596"/>
        <v>0</v>
      </c>
      <c r="J1210" s="30">
        <f t="shared" si="597"/>
        <v>2.4009992802741378</v>
      </c>
      <c r="K1210" s="30">
        <f t="shared" si="598"/>
        <v>1.8977396608226274</v>
      </c>
      <c r="L1210" s="30">
        <f t="shared" si="599"/>
        <v>1.4952998141315237</v>
      </c>
      <c r="M1210" s="30">
        <f t="shared" si="600"/>
        <v>-0.99204019468001348</v>
      </c>
      <c r="N1210" s="1"/>
      <c r="O1210" s="1"/>
      <c r="P1210" s="21">
        <f t="shared" si="601"/>
        <v>0.80033309342471259</v>
      </c>
      <c r="Q1210" s="21">
        <f t="shared" si="602"/>
        <v>58.003330934247124</v>
      </c>
      <c r="R1210" s="34">
        <v>5</v>
      </c>
      <c r="S1210" s="34">
        <v>5</v>
      </c>
      <c r="T1210" s="34">
        <v>20</v>
      </c>
      <c r="U1210" s="34">
        <v>6</v>
      </c>
      <c r="V1210" s="34">
        <v>6</v>
      </c>
      <c r="W1210" s="34">
        <v>2</v>
      </c>
      <c r="X1210" s="28">
        <f t="shared" si="603"/>
        <v>5</v>
      </c>
      <c r="Y1210" s="22">
        <f t="shared" si="604"/>
        <v>35.819000000000003</v>
      </c>
      <c r="Z1210" s="3"/>
      <c r="AA1210" s="22">
        <f t="shared" si="605"/>
        <v>1.087415913345354</v>
      </c>
      <c r="AB1210" s="22">
        <f t="shared" si="606"/>
        <v>60.874159133453539</v>
      </c>
      <c r="AC1210" s="34">
        <v>5</v>
      </c>
      <c r="AD1210" s="34">
        <v>4</v>
      </c>
      <c r="AE1210" s="34">
        <f t="shared" si="619"/>
        <v>9</v>
      </c>
      <c r="AF1210" s="5">
        <f t="shared" si="620"/>
        <v>0.78853452295581106</v>
      </c>
      <c r="AG1210" s="5">
        <v>66</v>
      </c>
      <c r="AH1210" s="5">
        <f t="shared" si="627"/>
        <v>234</v>
      </c>
      <c r="AI1210" s="5">
        <f t="shared" si="621"/>
        <v>0.38968711580293902</v>
      </c>
      <c r="AJ1210" s="5"/>
      <c r="AK1210" s="23">
        <f t="shared" si="622"/>
        <v>0.58911081937937504</v>
      </c>
      <c r="AL1210" s="23">
        <f t="shared" si="623"/>
        <v>55.891108193793748</v>
      </c>
      <c r="AM1210">
        <v>3</v>
      </c>
      <c r="AN1210">
        <v>4</v>
      </c>
      <c r="AO1210">
        <v>4</v>
      </c>
      <c r="AP1210">
        <v>4</v>
      </c>
      <c r="AQ1210">
        <v>5</v>
      </c>
      <c r="AR1210" s="31">
        <v>5</v>
      </c>
      <c r="AS1210" s="6">
        <f t="shared" si="610"/>
        <v>25</v>
      </c>
      <c r="AT1210" s="6">
        <f t="shared" si="611"/>
        <v>-0.51789915767352035</v>
      </c>
      <c r="AU1210" s="6">
        <f t="shared" si="612"/>
        <v>0.56903253960790645</v>
      </c>
      <c r="AV1210" s="6">
        <f t="shared" si="613"/>
        <v>0.2970787949802603</v>
      </c>
      <c r="AW1210" s="6">
        <f t="shared" si="614"/>
        <v>-0.2620324046144914</v>
      </c>
      <c r="AX1210" s="6">
        <f t="shared" si="615"/>
        <v>1.5727105423407692</v>
      </c>
      <c r="AY1210" s="6">
        <f t="shared" si="616"/>
        <v>1.459731357959388</v>
      </c>
      <c r="AZ1210" s="6"/>
      <c r="BA1210" s="6"/>
      <c r="BB1210" s="24">
        <f t="shared" si="617"/>
        <v>0.51977027876671877</v>
      </c>
      <c r="BC1210" s="24">
        <f t="shared" si="624"/>
        <v>55.19770278766719</v>
      </c>
      <c r="BD1210" s="20">
        <f t="shared" si="618"/>
        <v>2.9966301049161603</v>
      </c>
      <c r="BE1210" s="8">
        <f t="shared" si="607"/>
        <v>0.74915752622904008</v>
      </c>
      <c r="BF1210" s="20">
        <f t="shared" si="608"/>
        <v>57.491575262290404</v>
      </c>
    </row>
    <row r="1211" spans="1:58" customFormat="1">
      <c r="A1211" s="34">
        <v>57048</v>
      </c>
      <c r="B1211" s="35">
        <v>43674.5625</v>
      </c>
      <c r="C1211" s="76" t="s">
        <v>4</v>
      </c>
      <c r="D1211" s="34">
        <v>4.3</v>
      </c>
      <c r="E1211" s="1">
        <f t="shared" si="626"/>
        <v>4.3</v>
      </c>
      <c r="F1211" s="34">
        <v>5</v>
      </c>
      <c r="G1211" s="1">
        <f t="shared" si="595"/>
        <v>5</v>
      </c>
      <c r="H1211" s="34">
        <v>5</v>
      </c>
      <c r="I1211" s="1">
        <f t="shared" si="596"/>
        <v>5</v>
      </c>
      <c r="J1211" s="30">
        <f t="shared" si="597"/>
        <v>4.9226656969188642</v>
      </c>
      <c r="K1211" s="30">
        <f t="shared" si="598"/>
        <v>1.8977396608226274</v>
      </c>
      <c r="L1211" s="30">
        <f t="shared" si="599"/>
        <v>1.4952998141315237</v>
      </c>
      <c r="M1211" s="30">
        <f t="shared" si="600"/>
        <v>1.5296262219647134</v>
      </c>
      <c r="N1211" s="1"/>
      <c r="O1211" s="1"/>
      <c r="P1211" s="21">
        <f t="shared" si="601"/>
        <v>1.6408885656396215</v>
      </c>
      <c r="Q1211" s="21">
        <f t="shared" si="602"/>
        <v>66.408885656396222</v>
      </c>
      <c r="R1211" s="34">
        <v>5</v>
      </c>
      <c r="S1211" s="34">
        <v>5</v>
      </c>
      <c r="T1211" s="34">
        <v>20</v>
      </c>
      <c r="U1211" s="34">
        <v>6</v>
      </c>
      <c r="V1211" s="34">
        <v>6</v>
      </c>
      <c r="W1211" s="34">
        <v>2</v>
      </c>
      <c r="X1211" s="28">
        <f t="shared" si="603"/>
        <v>5</v>
      </c>
      <c r="Y1211" s="22">
        <f t="shared" si="604"/>
        <v>35.819000000000003</v>
      </c>
      <c r="Z1211" s="3"/>
      <c r="AA1211" s="22">
        <f t="shared" si="605"/>
        <v>1.087415913345354</v>
      </c>
      <c r="AB1211" s="22">
        <f t="shared" si="606"/>
        <v>60.874159133453539</v>
      </c>
      <c r="AC1211" s="34">
        <v>5</v>
      </c>
      <c r="AD1211" s="34">
        <v>4</v>
      </c>
      <c r="AE1211" s="34">
        <f t="shared" si="619"/>
        <v>9</v>
      </c>
      <c r="AF1211" s="5">
        <f t="shared" si="620"/>
        <v>0.78853452295581106</v>
      </c>
      <c r="AG1211" s="5">
        <v>66</v>
      </c>
      <c r="AH1211" s="5">
        <f t="shared" si="627"/>
        <v>234</v>
      </c>
      <c r="AI1211" s="5">
        <f t="shared" si="621"/>
        <v>0.38968711580293902</v>
      </c>
      <c r="AJ1211" s="5"/>
      <c r="AK1211" s="23">
        <f t="shared" si="622"/>
        <v>0.58911081937937504</v>
      </c>
      <c r="AL1211" s="23">
        <f t="shared" si="623"/>
        <v>55.891108193793748</v>
      </c>
      <c r="AM1211">
        <v>3</v>
      </c>
      <c r="AN1211">
        <v>4</v>
      </c>
      <c r="AO1211">
        <v>4</v>
      </c>
      <c r="AP1211">
        <v>4</v>
      </c>
      <c r="AQ1211">
        <v>5</v>
      </c>
      <c r="AR1211" s="31">
        <v>5</v>
      </c>
      <c r="AS1211" s="6">
        <f t="shared" si="610"/>
        <v>25</v>
      </c>
      <c r="AT1211" s="6">
        <f t="shared" si="611"/>
        <v>-0.51789915767352035</v>
      </c>
      <c r="AU1211" s="6">
        <f t="shared" si="612"/>
        <v>0.56903253960790645</v>
      </c>
      <c r="AV1211" s="6">
        <f t="shared" si="613"/>
        <v>0.2970787949802603</v>
      </c>
      <c r="AW1211" s="6">
        <f t="shared" si="614"/>
        <v>-0.2620324046144914</v>
      </c>
      <c r="AX1211" s="6">
        <f t="shared" si="615"/>
        <v>1.5727105423407692</v>
      </c>
      <c r="AY1211" s="6">
        <f t="shared" si="616"/>
        <v>1.459731357959388</v>
      </c>
      <c r="AZ1211" s="6"/>
      <c r="BA1211" s="6"/>
      <c r="BB1211" s="24">
        <f t="shared" si="617"/>
        <v>0.51977027876671877</v>
      </c>
      <c r="BC1211" s="24">
        <f t="shared" si="624"/>
        <v>55.19770278766719</v>
      </c>
      <c r="BD1211" s="20">
        <f t="shared" si="618"/>
        <v>3.8371855771310694</v>
      </c>
      <c r="BE1211" s="8">
        <f t="shared" si="607"/>
        <v>0.95929639428276736</v>
      </c>
      <c r="BF1211" s="20">
        <f t="shared" si="608"/>
        <v>59.592963942827673</v>
      </c>
    </row>
    <row r="1212" spans="1:58" customFormat="1">
      <c r="A1212" s="34">
        <v>57048</v>
      </c>
      <c r="B1212" s="35">
        <v>43674.761111111111</v>
      </c>
      <c r="C1212" s="76" t="s">
        <v>5</v>
      </c>
      <c r="D1212" s="34">
        <v>1.3</v>
      </c>
      <c r="E1212" s="1">
        <f t="shared" si="626"/>
        <v>1.3</v>
      </c>
      <c r="F1212" s="34">
        <v>5</v>
      </c>
      <c r="G1212" s="1">
        <f t="shared" si="595"/>
        <v>5</v>
      </c>
      <c r="H1212" s="34">
        <v>0</v>
      </c>
      <c r="I1212" s="1">
        <f t="shared" si="596"/>
        <v>0</v>
      </c>
      <c r="J1212" s="30">
        <f t="shared" si="597"/>
        <v>-6.9308598074986127E-2</v>
      </c>
      <c r="K1212" s="30">
        <f t="shared" si="598"/>
        <v>-0.57256821752649634</v>
      </c>
      <c r="L1212" s="30">
        <f t="shared" si="599"/>
        <v>1.4952998141315237</v>
      </c>
      <c r="M1212" s="30">
        <f t="shared" si="600"/>
        <v>-0.99204019468001348</v>
      </c>
      <c r="N1212" s="1"/>
      <c r="O1212" s="1"/>
      <c r="P1212" s="21">
        <f t="shared" si="601"/>
        <v>-2.3102866024995377E-2</v>
      </c>
      <c r="Q1212" s="21">
        <f t="shared" si="602"/>
        <v>49.768971339750046</v>
      </c>
      <c r="R1212" s="34">
        <v>5</v>
      </c>
      <c r="S1212" s="34">
        <v>5</v>
      </c>
      <c r="T1212" s="34">
        <v>20</v>
      </c>
      <c r="U1212" s="34">
        <v>4</v>
      </c>
      <c r="V1212" s="34">
        <v>5</v>
      </c>
      <c r="W1212" s="34">
        <v>1</v>
      </c>
      <c r="X1212" s="28">
        <f t="shared" si="603"/>
        <v>6</v>
      </c>
      <c r="Y1212" s="22">
        <f t="shared" si="604"/>
        <v>32.938000000000009</v>
      </c>
      <c r="Z1212" s="3"/>
      <c r="AA1212" s="22">
        <f t="shared" si="605"/>
        <v>0.71461741072022267</v>
      </c>
      <c r="AB1212" s="22">
        <f t="shared" si="606"/>
        <v>57.146174107202228</v>
      </c>
      <c r="AC1212" s="34">
        <v>5</v>
      </c>
      <c r="AD1212" s="34">
        <v>4</v>
      </c>
      <c r="AE1212" s="34">
        <f t="shared" si="619"/>
        <v>9</v>
      </c>
      <c r="AF1212" s="5">
        <f t="shared" si="620"/>
        <v>0.78853452295581106</v>
      </c>
      <c r="AG1212" s="5">
        <v>66</v>
      </c>
      <c r="AH1212" s="5">
        <f t="shared" si="627"/>
        <v>234</v>
      </c>
      <c r="AI1212" s="5">
        <f t="shared" si="621"/>
        <v>0.38968711580293902</v>
      </c>
      <c r="AJ1212" s="5"/>
      <c r="AK1212" s="23">
        <f t="shared" si="622"/>
        <v>0.58911081937937504</v>
      </c>
      <c r="AL1212" s="23">
        <f t="shared" si="623"/>
        <v>55.891108193793748</v>
      </c>
      <c r="AM1212">
        <v>3</v>
      </c>
      <c r="AN1212">
        <v>4</v>
      </c>
      <c r="AO1212">
        <v>4</v>
      </c>
      <c r="AP1212">
        <v>4</v>
      </c>
      <c r="AQ1212">
        <v>5</v>
      </c>
      <c r="AR1212" s="31">
        <v>5</v>
      </c>
      <c r="AS1212" s="6">
        <f t="shared" si="610"/>
        <v>25</v>
      </c>
      <c r="AT1212" s="6">
        <f t="shared" si="611"/>
        <v>-0.51789915767352035</v>
      </c>
      <c r="AU1212" s="6">
        <f t="shared" si="612"/>
        <v>0.56903253960790645</v>
      </c>
      <c r="AV1212" s="6">
        <f t="shared" si="613"/>
        <v>0.2970787949802603</v>
      </c>
      <c r="AW1212" s="6">
        <f t="shared" si="614"/>
        <v>-0.2620324046144914</v>
      </c>
      <c r="AX1212" s="6">
        <f t="shared" si="615"/>
        <v>1.5727105423407692</v>
      </c>
      <c r="AY1212" s="6">
        <f t="shared" si="616"/>
        <v>1.459731357959388</v>
      </c>
      <c r="AZ1212" s="6"/>
      <c r="BA1212" s="6"/>
      <c r="BB1212" s="24">
        <f t="shared" si="617"/>
        <v>0.51977027876671877</v>
      </c>
      <c r="BC1212" s="24">
        <f t="shared" si="624"/>
        <v>55.19770278766719</v>
      </c>
      <c r="BD1212" s="20">
        <f t="shared" si="618"/>
        <v>1.800395642841321</v>
      </c>
      <c r="BE1212" s="8">
        <f t="shared" si="607"/>
        <v>0.45009891071033026</v>
      </c>
      <c r="BF1212" s="20">
        <f t="shared" si="608"/>
        <v>54.500989107103301</v>
      </c>
    </row>
    <row r="1213" spans="1:58" customFormat="1">
      <c r="A1213" s="34">
        <v>57048</v>
      </c>
      <c r="B1213" s="35">
        <v>43674.854166666664</v>
      </c>
      <c r="C1213" s="76" t="s">
        <v>6</v>
      </c>
      <c r="D1213" s="34">
        <v>1.3</v>
      </c>
      <c r="E1213" s="1">
        <f t="shared" si="626"/>
        <v>1.3</v>
      </c>
      <c r="F1213" s="34">
        <v>5</v>
      </c>
      <c r="G1213" s="1">
        <f t="shared" si="595"/>
        <v>5</v>
      </c>
      <c r="H1213" s="34">
        <v>0</v>
      </c>
      <c r="I1213" s="1">
        <f t="shared" si="596"/>
        <v>0</v>
      </c>
      <c r="J1213" s="30">
        <f t="shared" si="597"/>
        <v>-6.9308598074986127E-2</v>
      </c>
      <c r="K1213" s="30">
        <f t="shared" si="598"/>
        <v>-0.57256821752649634</v>
      </c>
      <c r="L1213" s="30">
        <f t="shared" si="599"/>
        <v>1.4952998141315237</v>
      </c>
      <c r="M1213" s="30">
        <f t="shared" si="600"/>
        <v>-0.99204019468001348</v>
      </c>
      <c r="N1213" s="1"/>
      <c r="O1213" s="1"/>
      <c r="P1213" s="21">
        <f t="shared" si="601"/>
        <v>-2.3102866024995377E-2</v>
      </c>
      <c r="Q1213" s="21">
        <f t="shared" si="602"/>
        <v>49.768971339750046</v>
      </c>
      <c r="R1213" s="34">
        <v>4</v>
      </c>
      <c r="S1213" s="34">
        <v>5</v>
      </c>
      <c r="T1213" s="34">
        <v>19</v>
      </c>
      <c r="U1213" s="34">
        <v>3</v>
      </c>
      <c r="V1213" s="34">
        <v>4</v>
      </c>
      <c r="W1213" s="34">
        <v>1</v>
      </c>
      <c r="X1213" s="28">
        <f t="shared" si="603"/>
        <v>6</v>
      </c>
      <c r="Y1213" s="22">
        <f t="shared" si="604"/>
        <v>29.569000000000003</v>
      </c>
      <c r="Z1213" s="3"/>
      <c r="AA1213" s="22">
        <f t="shared" si="605"/>
        <v>0.2786721988687566</v>
      </c>
      <c r="AB1213" s="22">
        <f t="shared" si="606"/>
        <v>52.786721988687567</v>
      </c>
      <c r="AC1213" s="34">
        <v>5</v>
      </c>
      <c r="AD1213" s="34">
        <v>2</v>
      </c>
      <c r="AE1213" s="34">
        <f t="shared" si="619"/>
        <v>7</v>
      </c>
      <c r="AF1213" s="5">
        <f t="shared" si="620"/>
        <v>0.11348659462415214</v>
      </c>
      <c r="AG1213" s="5">
        <v>66</v>
      </c>
      <c r="AH1213" s="5">
        <f t="shared" si="627"/>
        <v>234</v>
      </c>
      <c r="AI1213" s="5">
        <f t="shared" si="621"/>
        <v>0.38968711580293902</v>
      </c>
      <c r="AJ1213" s="5"/>
      <c r="AK1213" s="23">
        <f t="shared" si="622"/>
        <v>0.25158685521354557</v>
      </c>
      <c r="AL1213" s="23">
        <f t="shared" si="623"/>
        <v>52.515868552135458</v>
      </c>
      <c r="AM1213">
        <v>3</v>
      </c>
      <c r="AN1213">
        <v>4</v>
      </c>
      <c r="AO1213">
        <v>4</v>
      </c>
      <c r="AP1213">
        <v>4</v>
      </c>
      <c r="AQ1213">
        <v>5</v>
      </c>
      <c r="AR1213" s="31">
        <v>5</v>
      </c>
      <c r="AS1213" s="6">
        <f t="shared" si="610"/>
        <v>25</v>
      </c>
      <c r="AT1213" s="6">
        <f t="shared" si="611"/>
        <v>-0.51789915767352035</v>
      </c>
      <c r="AU1213" s="6">
        <f t="shared" si="612"/>
        <v>0.56903253960790645</v>
      </c>
      <c r="AV1213" s="6">
        <f t="shared" si="613"/>
        <v>0.2970787949802603</v>
      </c>
      <c r="AW1213" s="6">
        <f t="shared" si="614"/>
        <v>-0.2620324046144914</v>
      </c>
      <c r="AX1213" s="6">
        <f t="shared" si="615"/>
        <v>1.5727105423407692</v>
      </c>
      <c r="AY1213" s="6">
        <f t="shared" si="616"/>
        <v>1.459731357959388</v>
      </c>
      <c r="AZ1213" s="6"/>
      <c r="BA1213" s="6"/>
      <c r="BB1213" s="24">
        <f t="shared" si="617"/>
        <v>0.51977027876671877</v>
      </c>
      <c r="BC1213" s="24">
        <f t="shared" si="624"/>
        <v>55.19770278766719</v>
      </c>
      <c r="BD1213" s="20">
        <f t="shared" si="618"/>
        <v>1.0269264668240257</v>
      </c>
      <c r="BE1213" s="8">
        <f t="shared" si="607"/>
        <v>0.25673161670600642</v>
      </c>
      <c r="BF1213" s="20">
        <f t="shared" si="608"/>
        <v>52.567316167060063</v>
      </c>
    </row>
    <row r="1214" spans="1:58" customFormat="1">
      <c r="A1214" s="34">
        <v>57048</v>
      </c>
      <c r="B1214" s="35">
        <v>43675.4375</v>
      </c>
      <c r="C1214" s="76" t="s">
        <v>8</v>
      </c>
      <c r="D1214" s="34">
        <v>4.3</v>
      </c>
      <c r="E1214" s="1">
        <f t="shared" si="626"/>
        <v>4.3</v>
      </c>
      <c r="F1214" s="34">
        <v>5</v>
      </c>
      <c r="G1214" s="1">
        <f t="shared" ref="G1214:G1277" si="628">IF(F1214=999,0,F1214)</f>
        <v>5</v>
      </c>
      <c r="H1214" s="34">
        <v>5</v>
      </c>
      <c r="I1214" s="1">
        <f t="shared" ref="I1214:I1277" si="629">IF(H1214=999,0,H1214)</f>
        <v>5</v>
      </c>
      <c r="J1214" s="30">
        <f t="shared" ref="J1214:J1277" si="630">SUM(K1214,L1214,M1214)</f>
        <v>4.9226656969188642</v>
      </c>
      <c r="K1214" s="30">
        <f t="shared" ref="K1214:K1277" si="631">(E1214-$N$4)/$O$4</f>
        <v>1.8977396608226274</v>
      </c>
      <c r="L1214" s="30">
        <f t="shared" ref="L1214:L1277" si="632">(G1214-$N$6)/$O$6</f>
        <v>1.4952998141315237</v>
      </c>
      <c r="M1214" s="30">
        <f t="shared" ref="M1214:M1277" si="633">(I1214-$N$8)/$O$8</f>
        <v>1.5296262219647134</v>
      </c>
      <c r="N1214" s="1"/>
      <c r="O1214" s="1"/>
      <c r="P1214" s="21">
        <f t="shared" ref="P1214:P1277" si="634">(SUM(K1214:M1214)/3)</f>
        <v>1.6408885656396215</v>
      </c>
      <c r="Q1214" s="21">
        <f t="shared" ref="Q1214:Q1277" si="635">50+(P1214*10)</f>
        <v>66.408885656396222</v>
      </c>
      <c r="R1214" s="34">
        <v>5</v>
      </c>
      <c r="S1214" s="34">
        <v>5</v>
      </c>
      <c r="T1214" s="34">
        <v>19</v>
      </c>
      <c r="U1214" s="34">
        <v>5</v>
      </c>
      <c r="V1214" s="34">
        <v>5</v>
      </c>
      <c r="W1214" s="34">
        <v>2</v>
      </c>
      <c r="X1214" s="28">
        <f t="shared" ref="X1214:X1277" si="636">IF(W1214=1,6,7-W1214)</f>
        <v>5</v>
      </c>
      <c r="Y1214" s="22">
        <f t="shared" ref="Y1214:Y1277" si="637">IF(R1214=999,0,R1214*0.546)+IF(S1214=999,0,S1214*0.403)+(T1214*0.989)+(U1214*0.902)+(V1214*0.932)+(W1214*0.145)</f>
        <v>32.996000000000002</v>
      </c>
      <c r="Z1214" s="3"/>
      <c r="AA1214" s="22">
        <f t="shared" ref="AA1214:AA1277" si="638">(Y1214-$Z$2)/$Z$4</f>
        <v>0.72212255239056455</v>
      </c>
      <c r="AB1214" s="22">
        <f t="shared" ref="AB1214:AB1277" si="639">50+(10*AA1214)</f>
        <v>57.221225523905645</v>
      </c>
      <c r="AC1214" s="34">
        <v>5</v>
      </c>
      <c r="AD1214" s="79">
        <v>2</v>
      </c>
      <c r="AE1214" s="34">
        <f t="shared" si="619"/>
        <v>7</v>
      </c>
      <c r="AF1214" s="5">
        <f t="shared" si="620"/>
        <v>0.11348659462415214</v>
      </c>
      <c r="AG1214" s="5">
        <v>66</v>
      </c>
      <c r="AH1214" s="5">
        <f t="shared" si="627"/>
        <v>234</v>
      </c>
      <c r="AI1214" s="5">
        <f t="shared" si="621"/>
        <v>0.38968711580293902</v>
      </c>
      <c r="AJ1214" s="5"/>
      <c r="AK1214" s="23">
        <f t="shared" si="622"/>
        <v>0.25158685521354557</v>
      </c>
      <c r="AL1214" s="23">
        <f t="shared" si="623"/>
        <v>52.515868552135458</v>
      </c>
      <c r="AM1214">
        <v>4</v>
      </c>
      <c r="AN1214">
        <v>4</v>
      </c>
      <c r="AO1214">
        <v>4</v>
      </c>
      <c r="AP1214">
        <v>4</v>
      </c>
      <c r="AQ1214">
        <v>5</v>
      </c>
      <c r="AR1214" s="31">
        <v>5</v>
      </c>
      <c r="AS1214" s="6">
        <f t="shared" si="610"/>
        <v>26</v>
      </c>
      <c r="AT1214" s="6">
        <f t="shared" si="611"/>
        <v>0.62983474426353547</v>
      </c>
      <c r="AU1214" s="6">
        <f t="shared" si="612"/>
        <v>0.56903253960790645</v>
      </c>
      <c r="AV1214" s="6">
        <f t="shared" si="613"/>
        <v>0.2970787949802603</v>
      </c>
      <c r="AW1214" s="6">
        <f t="shared" si="614"/>
        <v>-0.2620324046144914</v>
      </c>
      <c r="AX1214" s="6">
        <f t="shared" si="615"/>
        <v>1.5727105423407692</v>
      </c>
      <c r="AY1214" s="6">
        <f t="shared" si="616"/>
        <v>1.459731357959388</v>
      </c>
      <c r="AZ1214" s="6"/>
      <c r="BA1214" s="6"/>
      <c r="BB1214" s="24">
        <f t="shared" si="617"/>
        <v>0.71105926242289463</v>
      </c>
      <c r="BC1214" s="24">
        <f t="shared" si="624"/>
        <v>57.110592624228943</v>
      </c>
      <c r="BD1214" s="20">
        <f t="shared" si="618"/>
        <v>3.3256572356666259</v>
      </c>
      <c r="BE1214" s="8">
        <f t="shared" ref="BE1214:BE1277" si="640">BD1214/4</f>
        <v>0.83141430891665646</v>
      </c>
      <c r="BF1214" s="20">
        <f t="shared" ref="BF1214:BF1277" si="641">50+(BE1214*10)</f>
        <v>58.314143089166564</v>
      </c>
    </row>
    <row r="1215" spans="1:58" customFormat="1">
      <c r="A1215" s="34">
        <v>57048</v>
      </c>
      <c r="B1215" s="35">
        <v>43675.574305555558</v>
      </c>
      <c r="C1215" s="76" t="s">
        <v>4</v>
      </c>
      <c r="D1215" s="34">
        <v>1.3</v>
      </c>
      <c r="E1215" s="1">
        <f t="shared" si="626"/>
        <v>1.3</v>
      </c>
      <c r="F1215" s="34">
        <v>5</v>
      </c>
      <c r="G1215" s="1">
        <f t="shared" si="628"/>
        <v>5</v>
      </c>
      <c r="H1215" s="34">
        <v>5</v>
      </c>
      <c r="I1215" s="1">
        <f t="shared" si="629"/>
        <v>5</v>
      </c>
      <c r="J1215" s="30">
        <f t="shared" si="630"/>
        <v>2.452357818569741</v>
      </c>
      <c r="K1215" s="30">
        <f t="shared" si="631"/>
        <v>-0.57256821752649634</v>
      </c>
      <c r="L1215" s="30">
        <f t="shared" si="632"/>
        <v>1.4952998141315237</v>
      </c>
      <c r="M1215" s="30">
        <f t="shared" si="633"/>
        <v>1.5296262219647134</v>
      </c>
      <c r="N1215" s="1"/>
      <c r="O1215" s="1"/>
      <c r="P1215" s="21">
        <f t="shared" si="634"/>
        <v>0.81745260618991367</v>
      </c>
      <c r="Q1215" s="21">
        <f t="shared" si="635"/>
        <v>58.174526061899137</v>
      </c>
      <c r="R1215" s="34">
        <v>5</v>
      </c>
      <c r="S1215" s="34">
        <v>5</v>
      </c>
      <c r="T1215" s="34">
        <v>20</v>
      </c>
      <c r="U1215" s="34">
        <v>6</v>
      </c>
      <c r="V1215" s="34">
        <v>6</v>
      </c>
      <c r="W1215" s="34">
        <v>2</v>
      </c>
      <c r="X1215" s="28">
        <f t="shared" si="636"/>
        <v>5</v>
      </c>
      <c r="Y1215" s="22">
        <f t="shared" si="637"/>
        <v>35.819000000000003</v>
      </c>
      <c r="Z1215" s="3"/>
      <c r="AA1215" s="22">
        <f t="shared" si="638"/>
        <v>1.087415913345354</v>
      </c>
      <c r="AB1215" s="22">
        <f t="shared" si="639"/>
        <v>60.874159133453539</v>
      </c>
      <c r="AC1215" s="34">
        <v>5</v>
      </c>
      <c r="AD1215" s="79">
        <v>2</v>
      </c>
      <c r="AE1215" s="34">
        <f t="shared" si="619"/>
        <v>7</v>
      </c>
      <c r="AF1215" s="5">
        <f t="shared" si="620"/>
        <v>0.11348659462415214</v>
      </c>
      <c r="AG1215" s="5">
        <v>66</v>
      </c>
      <c r="AH1215" s="5">
        <f t="shared" si="627"/>
        <v>234</v>
      </c>
      <c r="AI1215" s="5">
        <f t="shared" si="621"/>
        <v>0.38968711580293902</v>
      </c>
      <c r="AJ1215" s="5"/>
      <c r="AK1215" s="23">
        <f t="shared" si="622"/>
        <v>0.25158685521354557</v>
      </c>
      <c r="AL1215" s="23">
        <f t="shared" si="623"/>
        <v>52.515868552135458</v>
      </c>
      <c r="AM1215">
        <v>4</v>
      </c>
      <c r="AN1215">
        <v>4</v>
      </c>
      <c r="AO1215">
        <v>4</v>
      </c>
      <c r="AP1215">
        <v>4</v>
      </c>
      <c r="AQ1215">
        <v>5</v>
      </c>
      <c r="AR1215" s="31">
        <v>5</v>
      </c>
      <c r="AS1215" s="6">
        <f t="shared" si="610"/>
        <v>26</v>
      </c>
      <c r="AT1215" s="6">
        <f t="shared" si="611"/>
        <v>0.62983474426353547</v>
      </c>
      <c r="AU1215" s="6">
        <f t="shared" si="612"/>
        <v>0.56903253960790645</v>
      </c>
      <c r="AV1215" s="6">
        <f t="shared" si="613"/>
        <v>0.2970787949802603</v>
      </c>
      <c r="AW1215" s="6">
        <f t="shared" si="614"/>
        <v>-0.2620324046144914</v>
      </c>
      <c r="AX1215" s="6">
        <f t="shared" si="615"/>
        <v>1.5727105423407692</v>
      </c>
      <c r="AY1215" s="6">
        <f t="shared" si="616"/>
        <v>1.459731357959388</v>
      </c>
      <c r="AZ1215" s="6"/>
      <c r="BA1215" s="6"/>
      <c r="BB1215" s="24">
        <f t="shared" si="617"/>
        <v>0.71105926242289463</v>
      </c>
      <c r="BC1215" s="24">
        <f t="shared" si="624"/>
        <v>57.110592624228943</v>
      </c>
      <c r="BD1215" s="20">
        <f t="shared" si="618"/>
        <v>2.8675146371717077</v>
      </c>
      <c r="BE1215" s="8">
        <f t="shared" si="640"/>
        <v>0.71687865929292693</v>
      </c>
      <c r="BF1215" s="20">
        <f t="shared" si="641"/>
        <v>57.168786592929266</v>
      </c>
    </row>
    <row r="1216" spans="1:58" customFormat="1">
      <c r="A1216" s="34">
        <v>57048</v>
      </c>
      <c r="B1216" s="35">
        <v>43675.790972222225</v>
      </c>
      <c r="C1216" s="76" t="s">
        <v>5</v>
      </c>
      <c r="D1216" s="34">
        <v>1.3</v>
      </c>
      <c r="E1216" s="1">
        <f t="shared" si="626"/>
        <v>1.3</v>
      </c>
      <c r="F1216" s="34">
        <v>5</v>
      </c>
      <c r="G1216" s="1">
        <f t="shared" si="628"/>
        <v>5</v>
      </c>
      <c r="H1216" s="34">
        <v>0</v>
      </c>
      <c r="I1216" s="1">
        <f t="shared" si="629"/>
        <v>0</v>
      </c>
      <c r="J1216" s="30">
        <f t="shared" si="630"/>
        <v>-6.9308598074986127E-2</v>
      </c>
      <c r="K1216" s="30">
        <f t="shared" si="631"/>
        <v>-0.57256821752649634</v>
      </c>
      <c r="L1216" s="30">
        <f t="shared" si="632"/>
        <v>1.4952998141315237</v>
      </c>
      <c r="M1216" s="30">
        <f t="shared" si="633"/>
        <v>-0.99204019468001348</v>
      </c>
      <c r="N1216" s="1"/>
      <c r="O1216" s="1"/>
      <c r="P1216" s="21">
        <f t="shared" si="634"/>
        <v>-2.3102866024995377E-2</v>
      </c>
      <c r="Q1216" s="21">
        <f t="shared" si="635"/>
        <v>49.768971339750046</v>
      </c>
      <c r="R1216" s="34">
        <v>5</v>
      </c>
      <c r="S1216" s="34">
        <v>5</v>
      </c>
      <c r="T1216" s="34">
        <v>19</v>
      </c>
      <c r="U1216" s="34">
        <v>3</v>
      </c>
      <c r="V1216" s="34">
        <v>4</v>
      </c>
      <c r="W1216" s="34">
        <v>1</v>
      </c>
      <c r="X1216" s="28">
        <f t="shared" si="636"/>
        <v>6</v>
      </c>
      <c r="Y1216" s="22">
        <f t="shared" si="637"/>
        <v>30.115000000000002</v>
      </c>
      <c r="Z1216" s="3"/>
      <c r="AA1216" s="22">
        <f t="shared" si="638"/>
        <v>0.34932404976543208</v>
      </c>
      <c r="AB1216" s="22">
        <f t="shared" si="639"/>
        <v>53.49324049765432</v>
      </c>
      <c r="AC1216" s="34">
        <v>5</v>
      </c>
      <c r="AD1216" s="79">
        <v>2</v>
      </c>
      <c r="AE1216" s="34">
        <f t="shared" si="619"/>
        <v>7</v>
      </c>
      <c r="AF1216" s="5">
        <f t="shared" si="620"/>
        <v>0.11348659462415214</v>
      </c>
      <c r="AG1216" s="5">
        <v>66</v>
      </c>
      <c r="AH1216" s="5">
        <f t="shared" si="627"/>
        <v>234</v>
      </c>
      <c r="AI1216" s="5">
        <f t="shared" si="621"/>
        <v>0.38968711580293902</v>
      </c>
      <c r="AJ1216" s="5"/>
      <c r="AK1216" s="23">
        <f t="shared" si="622"/>
        <v>0.25158685521354557</v>
      </c>
      <c r="AL1216" s="23">
        <f t="shared" si="623"/>
        <v>52.515868552135458</v>
      </c>
      <c r="AM1216">
        <v>4</v>
      </c>
      <c r="AN1216">
        <v>4</v>
      </c>
      <c r="AO1216">
        <v>4</v>
      </c>
      <c r="AP1216">
        <v>4</v>
      </c>
      <c r="AQ1216">
        <v>5</v>
      </c>
      <c r="AR1216" s="31">
        <v>5</v>
      </c>
      <c r="AS1216" s="6">
        <f t="shared" si="610"/>
        <v>26</v>
      </c>
      <c r="AT1216" s="6">
        <f t="shared" si="611"/>
        <v>0.62983474426353547</v>
      </c>
      <c r="AU1216" s="6">
        <f t="shared" si="612"/>
        <v>0.56903253960790645</v>
      </c>
      <c r="AV1216" s="6">
        <f t="shared" si="613"/>
        <v>0.2970787949802603</v>
      </c>
      <c r="AW1216" s="6">
        <f t="shared" si="614"/>
        <v>-0.2620324046144914</v>
      </c>
      <c r="AX1216" s="6">
        <f t="shared" si="615"/>
        <v>1.5727105423407692</v>
      </c>
      <c r="AY1216" s="6">
        <f t="shared" si="616"/>
        <v>1.459731357959388</v>
      </c>
      <c r="AZ1216" s="6"/>
      <c r="BA1216" s="6"/>
      <c r="BB1216" s="24">
        <f t="shared" si="617"/>
        <v>0.71105926242289463</v>
      </c>
      <c r="BC1216" s="24">
        <f t="shared" si="624"/>
        <v>57.110592624228943</v>
      </c>
      <c r="BD1216" s="20">
        <f t="shared" si="618"/>
        <v>1.288867301376877</v>
      </c>
      <c r="BE1216" s="8">
        <f t="shared" si="640"/>
        <v>0.32221682534421925</v>
      </c>
      <c r="BF1216" s="20">
        <f t="shared" si="641"/>
        <v>53.222168253442192</v>
      </c>
    </row>
    <row r="1217" spans="1:58" customFormat="1">
      <c r="A1217" s="34">
        <v>57048</v>
      </c>
      <c r="B1217" s="35">
        <v>43675.854166666664</v>
      </c>
      <c r="C1217" s="76" t="s">
        <v>6</v>
      </c>
      <c r="D1217" s="34">
        <v>1</v>
      </c>
      <c r="E1217" s="1">
        <f t="shared" si="626"/>
        <v>1</v>
      </c>
      <c r="F1217" s="34">
        <v>5</v>
      </c>
      <c r="G1217" s="1">
        <f t="shared" si="628"/>
        <v>5</v>
      </c>
      <c r="H1217" s="34">
        <v>0</v>
      </c>
      <c r="I1217" s="1">
        <f t="shared" si="629"/>
        <v>0</v>
      </c>
      <c r="J1217" s="30">
        <f t="shared" si="630"/>
        <v>-0.31633938590989852</v>
      </c>
      <c r="K1217" s="30">
        <f t="shared" si="631"/>
        <v>-0.81959900536140873</v>
      </c>
      <c r="L1217" s="30">
        <f t="shared" si="632"/>
        <v>1.4952998141315237</v>
      </c>
      <c r="M1217" s="30">
        <f t="shared" si="633"/>
        <v>-0.99204019468001348</v>
      </c>
      <c r="N1217" s="1"/>
      <c r="O1217" s="1"/>
      <c r="P1217" s="21">
        <f t="shared" si="634"/>
        <v>-0.10544646196996617</v>
      </c>
      <c r="Q1217" s="21">
        <f t="shared" si="635"/>
        <v>48.945535380300342</v>
      </c>
      <c r="R1217" s="34">
        <v>5</v>
      </c>
      <c r="S1217" s="34">
        <v>5</v>
      </c>
      <c r="T1217" s="34">
        <v>20</v>
      </c>
      <c r="U1217" s="34">
        <v>4</v>
      </c>
      <c r="V1217" s="34">
        <v>5</v>
      </c>
      <c r="W1217" s="34">
        <v>1</v>
      </c>
      <c r="X1217" s="28">
        <f t="shared" si="636"/>
        <v>6</v>
      </c>
      <c r="Y1217" s="22">
        <f t="shared" si="637"/>
        <v>32.938000000000009</v>
      </c>
      <c r="Z1217" s="3"/>
      <c r="AA1217" s="22">
        <f t="shared" si="638"/>
        <v>0.71461741072022267</v>
      </c>
      <c r="AB1217" s="22">
        <f t="shared" si="639"/>
        <v>57.146174107202228</v>
      </c>
      <c r="AC1217" s="34">
        <v>4</v>
      </c>
      <c r="AD1217" s="79">
        <v>1</v>
      </c>
      <c r="AE1217" s="34">
        <f t="shared" si="619"/>
        <v>5</v>
      </c>
      <c r="AF1217" s="5">
        <f t="shared" si="620"/>
        <v>-0.56156133370750683</v>
      </c>
      <c r="AG1217" s="5">
        <v>66</v>
      </c>
      <c r="AH1217" s="5">
        <f t="shared" si="627"/>
        <v>234</v>
      </c>
      <c r="AI1217" s="5">
        <f t="shared" si="621"/>
        <v>0.38968711580293902</v>
      </c>
      <c r="AJ1217" s="5"/>
      <c r="AK1217" s="23">
        <f t="shared" si="622"/>
        <v>-8.5937108952283903E-2</v>
      </c>
      <c r="AL1217" s="23">
        <f t="shared" si="623"/>
        <v>49.140628910477162</v>
      </c>
      <c r="AM1217">
        <v>4</v>
      </c>
      <c r="AN1217">
        <v>4</v>
      </c>
      <c r="AO1217">
        <v>4</v>
      </c>
      <c r="AP1217">
        <v>4</v>
      </c>
      <c r="AQ1217">
        <v>5</v>
      </c>
      <c r="AR1217" s="31">
        <v>5</v>
      </c>
      <c r="AS1217" s="6">
        <f t="shared" si="610"/>
        <v>26</v>
      </c>
      <c r="AT1217" s="6">
        <f t="shared" si="611"/>
        <v>0.62983474426353547</v>
      </c>
      <c r="AU1217" s="6">
        <f t="shared" si="612"/>
        <v>0.56903253960790645</v>
      </c>
      <c r="AV1217" s="6">
        <f t="shared" si="613"/>
        <v>0.2970787949802603</v>
      </c>
      <c r="AW1217" s="6">
        <f t="shared" si="614"/>
        <v>-0.2620324046144914</v>
      </c>
      <c r="AX1217" s="6">
        <f t="shared" si="615"/>
        <v>1.5727105423407692</v>
      </c>
      <c r="AY1217" s="6">
        <f t="shared" si="616"/>
        <v>1.459731357959388</v>
      </c>
      <c r="AZ1217" s="6"/>
      <c r="BA1217" s="6"/>
      <c r="BB1217" s="24">
        <f t="shared" si="617"/>
        <v>0.71105926242289463</v>
      </c>
      <c r="BC1217" s="24">
        <f t="shared" si="624"/>
        <v>57.110592624228943</v>
      </c>
      <c r="BD1217" s="20">
        <f t="shared" si="618"/>
        <v>1.2342931022208672</v>
      </c>
      <c r="BE1217" s="8">
        <f t="shared" si="640"/>
        <v>0.3085732755552168</v>
      </c>
      <c r="BF1217" s="20">
        <f t="shared" si="641"/>
        <v>53.085732755552165</v>
      </c>
    </row>
    <row r="1218" spans="1:58" customFormat="1">
      <c r="A1218" s="34">
        <v>57048</v>
      </c>
      <c r="B1218" s="35">
        <v>43676.4375</v>
      </c>
      <c r="C1218" s="76" t="s">
        <v>9</v>
      </c>
      <c r="D1218" s="34">
        <v>1.3</v>
      </c>
      <c r="E1218" s="1">
        <f t="shared" si="626"/>
        <v>1.3</v>
      </c>
      <c r="F1218" s="34">
        <v>5</v>
      </c>
      <c r="G1218" s="1">
        <f t="shared" si="628"/>
        <v>5</v>
      </c>
      <c r="H1218" s="34">
        <v>5</v>
      </c>
      <c r="I1218" s="1">
        <f t="shared" si="629"/>
        <v>5</v>
      </c>
      <c r="J1218" s="30">
        <f t="shared" si="630"/>
        <v>2.452357818569741</v>
      </c>
      <c r="K1218" s="30">
        <f t="shared" si="631"/>
        <v>-0.57256821752649634</v>
      </c>
      <c r="L1218" s="30">
        <f t="shared" si="632"/>
        <v>1.4952998141315237</v>
      </c>
      <c r="M1218" s="30">
        <f t="shared" si="633"/>
        <v>1.5296262219647134</v>
      </c>
      <c r="N1218" s="1"/>
      <c r="O1218" s="1"/>
      <c r="P1218" s="21">
        <f t="shared" si="634"/>
        <v>0.81745260618991367</v>
      </c>
      <c r="Q1218" s="21">
        <f t="shared" si="635"/>
        <v>58.174526061899137</v>
      </c>
      <c r="R1218" s="34">
        <v>5</v>
      </c>
      <c r="S1218" s="34">
        <v>5</v>
      </c>
      <c r="T1218" s="34">
        <v>20</v>
      </c>
      <c r="U1218" s="34">
        <v>6</v>
      </c>
      <c r="V1218" s="34">
        <v>6</v>
      </c>
      <c r="W1218" s="34">
        <v>2</v>
      </c>
      <c r="X1218" s="28">
        <f t="shared" si="636"/>
        <v>5</v>
      </c>
      <c r="Y1218" s="22">
        <f t="shared" si="637"/>
        <v>35.819000000000003</v>
      </c>
      <c r="Z1218" s="3"/>
      <c r="AA1218" s="22">
        <f t="shared" si="638"/>
        <v>1.087415913345354</v>
      </c>
      <c r="AB1218" s="22">
        <f t="shared" si="639"/>
        <v>60.874159133453539</v>
      </c>
      <c r="AC1218" s="34">
        <v>4</v>
      </c>
      <c r="AD1218" s="34">
        <v>1</v>
      </c>
      <c r="AE1218" s="34">
        <f t="shared" si="619"/>
        <v>5</v>
      </c>
      <c r="AF1218" s="5">
        <f t="shared" si="620"/>
        <v>-0.56156133370750683</v>
      </c>
      <c r="AG1218" s="5">
        <v>66</v>
      </c>
      <c r="AH1218" s="5">
        <f t="shared" si="627"/>
        <v>234</v>
      </c>
      <c r="AI1218" s="5">
        <f t="shared" si="621"/>
        <v>0.38968711580293902</v>
      </c>
      <c r="AJ1218" s="5"/>
      <c r="AK1218" s="23">
        <f t="shared" si="622"/>
        <v>-8.5937108952283903E-2</v>
      </c>
      <c r="AL1218" s="23">
        <f t="shared" si="623"/>
        <v>49.140628910477162</v>
      </c>
      <c r="AM1218">
        <v>5</v>
      </c>
      <c r="AN1218">
        <v>4</v>
      </c>
      <c r="AO1218">
        <v>4</v>
      </c>
      <c r="AP1218">
        <v>4</v>
      </c>
      <c r="AQ1218">
        <v>5</v>
      </c>
      <c r="AR1218" s="31">
        <v>5</v>
      </c>
      <c r="AS1218" s="6">
        <f t="shared" ref="AS1218:AS1281" si="642">SUM(AM1218:AR1218)</f>
        <v>27</v>
      </c>
      <c r="AT1218" s="6">
        <f t="shared" ref="AT1218:AT1281" si="643">($AM1218-$AZ$4)/$BA$4</f>
        <v>1.7775686462005913</v>
      </c>
      <c r="AU1218" s="6">
        <f t="shared" ref="AU1218:AU1281" si="644">($AN1218-$AZ$6)/$BA$6</f>
        <v>0.56903253960790645</v>
      </c>
      <c r="AV1218" s="6">
        <f t="shared" ref="AV1218:AV1281" si="645">($AO1218-$AZ$8)/$BA$8</f>
        <v>0.2970787949802603</v>
      </c>
      <c r="AW1218" s="6">
        <f t="shared" ref="AW1218:AW1281" si="646">($AP1218-$AZ$10)-$BA$10</f>
        <v>-0.2620324046144914</v>
      </c>
      <c r="AX1218" s="6">
        <f t="shared" ref="AX1218:AX1281" si="647">($AQ1218-$AZ$12)/$BA$12</f>
        <v>1.5727105423407692</v>
      </c>
      <c r="AY1218" s="6">
        <f t="shared" ref="AY1218:AY1281" si="648">($AR1218-$AZ$14)/$BA$14</f>
        <v>1.459731357959388</v>
      </c>
      <c r="AZ1218" s="6"/>
      <c r="BA1218" s="6"/>
      <c r="BB1218" s="24">
        <f t="shared" ref="BB1218:BB1281" si="649">(SUM(AT1218:AY1218)/6)</f>
        <v>0.90234824607907071</v>
      </c>
      <c r="BC1218" s="24">
        <f t="shared" si="624"/>
        <v>59.023482460790703</v>
      </c>
      <c r="BD1218" s="20">
        <f t="shared" ref="BD1218:BD1281" si="650">SUM(P1218,AA1218,AK1218,BB1218)</f>
        <v>2.7212796566620545</v>
      </c>
      <c r="BE1218" s="8">
        <f t="shared" si="640"/>
        <v>0.68031991416551363</v>
      </c>
      <c r="BF1218" s="20">
        <f t="shared" si="641"/>
        <v>56.803199141655135</v>
      </c>
    </row>
    <row r="1219" spans="1:58" customFormat="1">
      <c r="A1219" s="34">
        <v>57048</v>
      </c>
      <c r="B1219" s="35">
        <v>43676.550694444442</v>
      </c>
      <c r="C1219" s="76" t="s">
        <v>4</v>
      </c>
      <c r="D1219" s="34">
        <v>4.5</v>
      </c>
      <c r="E1219" s="1">
        <f t="shared" si="626"/>
        <v>4.5</v>
      </c>
      <c r="F1219" s="34">
        <v>5</v>
      </c>
      <c r="G1219" s="1">
        <f t="shared" si="628"/>
        <v>5</v>
      </c>
      <c r="H1219" s="34">
        <v>5</v>
      </c>
      <c r="I1219" s="1">
        <f t="shared" si="629"/>
        <v>5</v>
      </c>
      <c r="J1219" s="30">
        <f t="shared" si="630"/>
        <v>5.0873528888088062</v>
      </c>
      <c r="K1219" s="30">
        <f t="shared" si="631"/>
        <v>2.0624268527125693</v>
      </c>
      <c r="L1219" s="30">
        <f t="shared" si="632"/>
        <v>1.4952998141315237</v>
      </c>
      <c r="M1219" s="30">
        <f t="shared" si="633"/>
        <v>1.5296262219647134</v>
      </c>
      <c r="N1219" s="1"/>
      <c r="O1219" s="1"/>
      <c r="P1219" s="21">
        <f t="shared" si="634"/>
        <v>1.6957842962696021</v>
      </c>
      <c r="Q1219" s="21">
        <f t="shared" si="635"/>
        <v>66.95784296269602</v>
      </c>
      <c r="R1219" s="34">
        <v>5</v>
      </c>
      <c r="S1219" s="34">
        <v>5</v>
      </c>
      <c r="T1219" s="34">
        <v>19</v>
      </c>
      <c r="U1219" s="34">
        <v>6</v>
      </c>
      <c r="V1219" s="34">
        <v>6</v>
      </c>
      <c r="W1219" s="34">
        <v>2</v>
      </c>
      <c r="X1219" s="28">
        <f t="shared" si="636"/>
        <v>5</v>
      </c>
      <c r="Y1219" s="22">
        <f t="shared" si="637"/>
        <v>34.83</v>
      </c>
      <c r="Z1219" s="3"/>
      <c r="AA1219" s="22">
        <f t="shared" si="638"/>
        <v>0.95944030796657676</v>
      </c>
      <c r="AB1219" s="22">
        <f t="shared" si="639"/>
        <v>59.594403079665767</v>
      </c>
      <c r="AC1219" s="34">
        <v>4</v>
      </c>
      <c r="AD1219" s="34">
        <v>1</v>
      </c>
      <c r="AE1219" s="34">
        <f t="shared" ref="AE1219:AE1282" si="651">SUM(AC1219,AD1219)</f>
        <v>5</v>
      </c>
      <c r="AF1219" s="5">
        <f t="shared" ref="AF1219:AF1282" si="652">(AE1219-$AJ$2)/$AJ$4</f>
        <v>-0.56156133370750683</v>
      </c>
      <c r="AG1219" s="5">
        <v>66</v>
      </c>
      <c r="AH1219" s="5">
        <f t="shared" si="627"/>
        <v>234</v>
      </c>
      <c r="AI1219" s="5">
        <f t="shared" ref="AI1219:AI1282" si="653">(AH1219-$AJ$6)/$AJ$8</f>
        <v>0.38968711580293902</v>
      </c>
      <c r="AJ1219" s="5"/>
      <c r="AK1219" s="23">
        <f t="shared" ref="AK1219:AK1282" si="654">(AF1219+AI1219)/2</f>
        <v>-8.5937108952283903E-2</v>
      </c>
      <c r="AL1219" s="23">
        <f t="shared" ref="AL1219:AL1282" si="655">50+(10*AK1219)</f>
        <v>49.140628910477162</v>
      </c>
      <c r="AM1219">
        <v>5</v>
      </c>
      <c r="AN1219">
        <v>4</v>
      </c>
      <c r="AO1219">
        <v>4</v>
      </c>
      <c r="AP1219">
        <v>4</v>
      </c>
      <c r="AQ1219">
        <v>5</v>
      </c>
      <c r="AR1219" s="31">
        <v>5</v>
      </c>
      <c r="AS1219" s="6">
        <f t="shared" si="642"/>
        <v>27</v>
      </c>
      <c r="AT1219" s="6">
        <f t="shared" si="643"/>
        <v>1.7775686462005913</v>
      </c>
      <c r="AU1219" s="6">
        <f t="shared" si="644"/>
        <v>0.56903253960790645</v>
      </c>
      <c r="AV1219" s="6">
        <f t="shared" si="645"/>
        <v>0.2970787949802603</v>
      </c>
      <c r="AW1219" s="6">
        <f t="shared" si="646"/>
        <v>-0.2620324046144914</v>
      </c>
      <c r="AX1219" s="6">
        <f t="shared" si="647"/>
        <v>1.5727105423407692</v>
      </c>
      <c r="AY1219" s="6">
        <f t="shared" si="648"/>
        <v>1.459731357959388</v>
      </c>
      <c r="AZ1219" s="6"/>
      <c r="BA1219" s="6"/>
      <c r="BB1219" s="24">
        <f t="shared" si="649"/>
        <v>0.90234824607907071</v>
      </c>
      <c r="BC1219" s="24">
        <f t="shared" ref="BC1219:BC1282" si="656">50+(BB1219*10)</f>
        <v>59.023482460790703</v>
      </c>
      <c r="BD1219" s="20">
        <f t="shared" si="650"/>
        <v>3.4716357413629657</v>
      </c>
      <c r="BE1219" s="8">
        <f t="shared" si="640"/>
        <v>0.86790893534074143</v>
      </c>
      <c r="BF1219" s="20">
        <f t="shared" si="641"/>
        <v>58.679089353407413</v>
      </c>
    </row>
    <row r="1220" spans="1:58" customFormat="1">
      <c r="A1220" s="34">
        <v>57048</v>
      </c>
      <c r="B1220" s="35">
        <v>43676.737500000003</v>
      </c>
      <c r="C1220" s="76" t="s">
        <v>5</v>
      </c>
      <c r="D1220" s="34">
        <v>4.3</v>
      </c>
      <c r="E1220" s="1">
        <f t="shared" si="626"/>
        <v>4.3</v>
      </c>
      <c r="F1220" s="34">
        <v>5</v>
      </c>
      <c r="G1220" s="1">
        <f t="shared" si="628"/>
        <v>5</v>
      </c>
      <c r="H1220" s="34">
        <v>5</v>
      </c>
      <c r="I1220" s="1">
        <f t="shared" si="629"/>
        <v>5</v>
      </c>
      <c r="J1220" s="30">
        <f t="shared" si="630"/>
        <v>4.9226656969188642</v>
      </c>
      <c r="K1220" s="30">
        <f t="shared" si="631"/>
        <v>1.8977396608226274</v>
      </c>
      <c r="L1220" s="30">
        <f t="shared" si="632"/>
        <v>1.4952998141315237</v>
      </c>
      <c r="M1220" s="30">
        <f t="shared" si="633"/>
        <v>1.5296262219647134</v>
      </c>
      <c r="N1220" s="1"/>
      <c r="O1220" s="1"/>
      <c r="P1220" s="21">
        <f t="shared" si="634"/>
        <v>1.6408885656396215</v>
      </c>
      <c r="Q1220" s="21">
        <f t="shared" si="635"/>
        <v>66.408885656396222</v>
      </c>
      <c r="R1220" s="34">
        <v>4</v>
      </c>
      <c r="S1220" s="34">
        <v>5</v>
      </c>
      <c r="T1220" s="34">
        <v>19</v>
      </c>
      <c r="U1220" s="34">
        <v>5</v>
      </c>
      <c r="V1220" s="34">
        <v>5</v>
      </c>
      <c r="W1220" s="34">
        <v>2</v>
      </c>
      <c r="X1220" s="28">
        <f t="shared" si="636"/>
        <v>5</v>
      </c>
      <c r="Y1220" s="22">
        <f t="shared" si="637"/>
        <v>32.449999999999996</v>
      </c>
      <c r="Z1220" s="3"/>
      <c r="AA1220" s="22">
        <f t="shared" si="638"/>
        <v>0.65147070149388808</v>
      </c>
      <c r="AB1220" s="22">
        <f t="shared" si="639"/>
        <v>56.514707014938878</v>
      </c>
      <c r="AC1220" s="34">
        <v>4</v>
      </c>
      <c r="AD1220" s="34">
        <v>1</v>
      </c>
      <c r="AE1220" s="34">
        <f t="shared" si="651"/>
        <v>5</v>
      </c>
      <c r="AF1220" s="5">
        <f t="shared" si="652"/>
        <v>-0.56156133370750683</v>
      </c>
      <c r="AG1220" s="5">
        <v>66</v>
      </c>
      <c r="AH1220" s="5">
        <f t="shared" si="627"/>
        <v>234</v>
      </c>
      <c r="AI1220" s="5">
        <f t="shared" si="653"/>
        <v>0.38968711580293902</v>
      </c>
      <c r="AJ1220" s="5"/>
      <c r="AK1220" s="23">
        <f t="shared" si="654"/>
        <v>-8.5937108952283903E-2</v>
      </c>
      <c r="AL1220" s="23">
        <f t="shared" si="655"/>
        <v>49.140628910477162</v>
      </c>
      <c r="AM1220">
        <v>5</v>
      </c>
      <c r="AN1220">
        <v>4</v>
      </c>
      <c r="AO1220">
        <v>4</v>
      </c>
      <c r="AP1220">
        <v>4</v>
      </c>
      <c r="AQ1220">
        <v>5</v>
      </c>
      <c r="AR1220" s="31">
        <v>5</v>
      </c>
      <c r="AS1220" s="6">
        <f t="shared" si="642"/>
        <v>27</v>
      </c>
      <c r="AT1220" s="6">
        <f t="shared" si="643"/>
        <v>1.7775686462005913</v>
      </c>
      <c r="AU1220" s="6">
        <f t="shared" si="644"/>
        <v>0.56903253960790645</v>
      </c>
      <c r="AV1220" s="6">
        <f t="shared" si="645"/>
        <v>0.2970787949802603</v>
      </c>
      <c r="AW1220" s="6">
        <f t="shared" si="646"/>
        <v>-0.2620324046144914</v>
      </c>
      <c r="AX1220" s="6">
        <f t="shared" si="647"/>
        <v>1.5727105423407692</v>
      </c>
      <c r="AY1220" s="6">
        <f t="shared" si="648"/>
        <v>1.459731357959388</v>
      </c>
      <c r="AZ1220" s="6"/>
      <c r="BA1220" s="6"/>
      <c r="BB1220" s="24">
        <f t="shared" si="649"/>
        <v>0.90234824607907071</v>
      </c>
      <c r="BC1220" s="24">
        <f t="shared" si="656"/>
        <v>59.023482460790703</v>
      </c>
      <c r="BD1220" s="20">
        <f t="shared" si="650"/>
        <v>3.1087704042602962</v>
      </c>
      <c r="BE1220" s="8">
        <f t="shared" si="640"/>
        <v>0.77719260106507404</v>
      </c>
      <c r="BF1220" s="20">
        <f t="shared" si="641"/>
        <v>57.771926010650738</v>
      </c>
    </row>
    <row r="1221" spans="1:58" customFormat="1">
      <c r="A1221" s="34">
        <v>57048</v>
      </c>
      <c r="B1221" s="35">
        <v>43676.854166666664</v>
      </c>
      <c r="C1221" s="76" t="s">
        <v>6</v>
      </c>
      <c r="D1221" s="34">
        <v>1.3</v>
      </c>
      <c r="E1221" s="1">
        <f t="shared" si="626"/>
        <v>1.3</v>
      </c>
      <c r="F1221" s="34">
        <v>5</v>
      </c>
      <c r="G1221" s="1">
        <f t="shared" si="628"/>
        <v>5</v>
      </c>
      <c r="H1221" s="34">
        <v>0</v>
      </c>
      <c r="I1221" s="1">
        <f t="shared" si="629"/>
        <v>0</v>
      </c>
      <c r="J1221" s="30">
        <f t="shared" si="630"/>
        <v>-6.9308598074986127E-2</v>
      </c>
      <c r="K1221" s="30">
        <f t="shared" si="631"/>
        <v>-0.57256821752649634</v>
      </c>
      <c r="L1221" s="30">
        <f t="shared" si="632"/>
        <v>1.4952998141315237</v>
      </c>
      <c r="M1221" s="30">
        <f t="shared" si="633"/>
        <v>-0.99204019468001348</v>
      </c>
      <c r="N1221" s="1"/>
      <c r="O1221" s="1"/>
      <c r="P1221" s="21">
        <f t="shared" si="634"/>
        <v>-2.3102866024995377E-2</v>
      </c>
      <c r="Q1221" s="21">
        <f t="shared" si="635"/>
        <v>49.768971339750046</v>
      </c>
      <c r="R1221" s="34">
        <v>5</v>
      </c>
      <c r="S1221" s="34">
        <v>5</v>
      </c>
      <c r="T1221" s="34">
        <v>19</v>
      </c>
      <c r="U1221" s="34">
        <v>3</v>
      </c>
      <c r="V1221" s="34">
        <v>4</v>
      </c>
      <c r="W1221" s="34">
        <v>1</v>
      </c>
      <c r="X1221" s="28">
        <f t="shared" si="636"/>
        <v>6</v>
      </c>
      <c r="Y1221" s="22">
        <f t="shared" si="637"/>
        <v>30.115000000000002</v>
      </c>
      <c r="Z1221" s="3"/>
      <c r="AA1221" s="22">
        <f t="shared" si="638"/>
        <v>0.34932404976543208</v>
      </c>
      <c r="AB1221" s="22">
        <f t="shared" si="639"/>
        <v>53.49324049765432</v>
      </c>
      <c r="AC1221" s="34">
        <v>4</v>
      </c>
      <c r="AD1221" s="34">
        <v>4</v>
      </c>
      <c r="AE1221" s="34">
        <f t="shared" si="651"/>
        <v>8</v>
      </c>
      <c r="AF1221" s="5">
        <f t="shared" si="652"/>
        <v>0.45101055878998159</v>
      </c>
      <c r="AG1221" s="5">
        <v>66</v>
      </c>
      <c r="AH1221" s="5">
        <f t="shared" si="627"/>
        <v>234</v>
      </c>
      <c r="AI1221" s="5">
        <f t="shared" si="653"/>
        <v>0.38968711580293902</v>
      </c>
      <c r="AJ1221" s="5"/>
      <c r="AK1221" s="23">
        <f t="shared" si="654"/>
        <v>0.42034883729646033</v>
      </c>
      <c r="AL1221" s="23">
        <f t="shared" si="655"/>
        <v>54.2034883729646</v>
      </c>
      <c r="AM1221">
        <v>5</v>
      </c>
      <c r="AN1221">
        <v>4</v>
      </c>
      <c r="AO1221">
        <v>4</v>
      </c>
      <c r="AP1221">
        <v>4</v>
      </c>
      <c r="AQ1221">
        <v>5</v>
      </c>
      <c r="AR1221" s="31">
        <v>5</v>
      </c>
      <c r="AS1221" s="6">
        <f t="shared" si="642"/>
        <v>27</v>
      </c>
      <c r="AT1221" s="6">
        <f t="shared" si="643"/>
        <v>1.7775686462005913</v>
      </c>
      <c r="AU1221" s="6">
        <f t="shared" si="644"/>
        <v>0.56903253960790645</v>
      </c>
      <c r="AV1221" s="6">
        <f t="shared" si="645"/>
        <v>0.2970787949802603</v>
      </c>
      <c r="AW1221" s="6">
        <f t="shared" si="646"/>
        <v>-0.2620324046144914</v>
      </c>
      <c r="AX1221" s="6">
        <f t="shared" si="647"/>
        <v>1.5727105423407692</v>
      </c>
      <c r="AY1221" s="6">
        <f t="shared" si="648"/>
        <v>1.459731357959388</v>
      </c>
      <c r="AZ1221" s="6"/>
      <c r="BA1221" s="6"/>
      <c r="BB1221" s="24">
        <f t="shared" si="649"/>
        <v>0.90234824607907071</v>
      </c>
      <c r="BC1221" s="24">
        <f t="shared" si="656"/>
        <v>59.023482460790703</v>
      </c>
      <c r="BD1221" s="20">
        <f t="shared" si="650"/>
        <v>1.6489182671159677</v>
      </c>
      <c r="BE1221" s="8">
        <f t="shared" si="640"/>
        <v>0.41222956677899192</v>
      </c>
      <c r="BF1221" s="20">
        <f t="shared" si="641"/>
        <v>54.122295667789921</v>
      </c>
    </row>
    <row r="1222" spans="1:58" customFormat="1">
      <c r="A1222" s="34">
        <v>57048</v>
      </c>
      <c r="B1222" s="35">
        <v>43677.4375</v>
      </c>
      <c r="C1222" s="76" t="s">
        <v>10</v>
      </c>
      <c r="D1222" s="34">
        <v>4.3</v>
      </c>
      <c r="E1222" s="1">
        <f t="shared" si="626"/>
        <v>4.3</v>
      </c>
      <c r="F1222" s="34">
        <v>5</v>
      </c>
      <c r="G1222" s="1">
        <f t="shared" si="628"/>
        <v>5</v>
      </c>
      <c r="H1222" s="34">
        <v>5</v>
      </c>
      <c r="I1222" s="1">
        <f t="shared" si="629"/>
        <v>5</v>
      </c>
      <c r="J1222" s="30">
        <f t="shared" si="630"/>
        <v>4.9226656969188642</v>
      </c>
      <c r="K1222" s="30">
        <f t="shared" si="631"/>
        <v>1.8977396608226274</v>
      </c>
      <c r="L1222" s="30">
        <f t="shared" si="632"/>
        <v>1.4952998141315237</v>
      </c>
      <c r="M1222" s="30">
        <f t="shared" si="633"/>
        <v>1.5296262219647134</v>
      </c>
      <c r="N1222" s="1"/>
      <c r="O1222" s="1"/>
      <c r="P1222" s="21">
        <f t="shared" si="634"/>
        <v>1.6408885656396215</v>
      </c>
      <c r="Q1222" s="21">
        <f t="shared" si="635"/>
        <v>66.408885656396222</v>
      </c>
      <c r="R1222" s="34">
        <v>5</v>
      </c>
      <c r="S1222" s="34">
        <v>5</v>
      </c>
      <c r="T1222" s="34">
        <v>20</v>
      </c>
      <c r="U1222" s="34">
        <v>6</v>
      </c>
      <c r="V1222" s="34">
        <v>6</v>
      </c>
      <c r="W1222" s="34">
        <v>2</v>
      </c>
      <c r="X1222" s="28">
        <f t="shared" si="636"/>
        <v>5</v>
      </c>
      <c r="Y1222" s="22">
        <f t="shared" si="637"/>
        <v>35.819000000000003</v>
      </c>
      <c r="Z1222" s="3"/>
      <c r="AA1222" s="22">
        <f t="shared" si="638"/>
        <v>1.087415913345354</v>
      </c>
      <c r="AB1222" s="22">
        <f t="shared" si="639"/>
        <v>60.874159133453539</v>
      </c>
      <c r="AC1222" s="34">
        <v>4</v>
      </c>
      <c r="AD1222" s="34">
        <v>4</v>
      </c>
      <c r="AE1222" s="34">
        <f t="shared" si="651"/>
        <v>8</v>
      </c>
      <c r="AF1222" s="5">
        <f t="shared" si="652"/>
        <v>0.45101055878998159</v>
      </c>
      <c r="AG1222" s="5">
        <v>66</v>
      </c>
      <c r="AH1222" s="5">
        <f t="shared" si="627"/>
        <v>234</v>
      </c>
      <c r="AI1222" s="5">
        <f t="shared" si="653"/>
        <v>0.38968711580293902</v>
      </c>
      <c r="AJ1222" s="5"/>
      <c r="AK1222" s="23">
        <f t="shared" si="654"/>
        <v>0.42034883729646033</v>
      </c>
      <c r="AL1222" s="23">
        <f t="shared" si="655"/>
        <v>54.2034883729646</v>
      </c>
      <c r="AM1222">
        <v>5</v>
      </c>
      <c r="AN1222">
        <v>3</v>
      </c>
      <c r="AO1222">
        <v>4</v>
      </c>
      <c r="AP1222">
        <v>4</v>
      </c>
      <c r="AQ1222">
        <v>5</v>
      </c>
      <c r="AR1222" s="31">
        <v>5</v>
      </c>
      <c r="AS1222" s="6">
        <f t="shared" si="642"/>
        <v>26</v>
      </c>
      <c r="AT1222" s="6">
        <f t="shared" si="643"/>
        <v>1.7775686462005913</v>
      </c>
      <c r="AU1222" s="6">
        <f t="shared" si="644"/>
        <v>-0.52688198111843199</v>
      </c>
      <c r="AV1222" s="6">
        <f t="shared" si="645"/>
        <v>0.2970787949802603</v>
      </c>
      <c r="AW1222" s="6">
        <f t="shared" si="646"/>
        <v>-0.2620324046144914</v>
      </c>
      <c r="AX1222" s="6">
        <f t="shared" si="647"/>
        <v>1.5727105423407692</v>
      </c>
      <c r="AY1222" s="6">
        <f t="shared" si="648"/>
        <v>1.459731357959388</v>
      </c>
      <c r="AZ1222" s="6"/>
      <c r="BA1222" s="6"/>
      <c r="BB1222" s="24">
        <f t="shared" si="649"/>
        <v>0.71969582595801418</v>
      </c>
      <c r="BC1222" s="24">
        <f t="shared" si="656"/>
        <v>57.196958259580143</v>
      </c>
      <c r="BD1222" s="20">
        <f t="shared" si="650"/>
        <v>3.8683491422394503</v>
      </c>
      <c r="BE1222" s="8">
        <f t="shared" si="640"/>
        <v>0.96708728555986256</v>
      </c>
      <c r="BF1222" s="20">
        <f t="shared" si="641"/>
        <v>59.670872855598624</v>
      </c>
    </row>
    <row r="1223" spans="1:58" customFormat="1">
      <c r="A1223" s="34">
        <v>57048</v>
      </c>
      <c r="B1223" s="35">
        <v>43677.563194444447</v>
      </c>
      <c r="C1223" s="76" t="s">
        <v>4</v>
      </c>
      <c r="D1223" s="34">
        <v>2.5</v>
      </c>
      <c r="E1223" s="1">
        <f t="shared" si="626"/>
        <v>2.5</v>
      </c>
      <c r="F1223" s="34">
        <v>5</v>
      </c>
      <c r="G1223" s="1">
        <f t="shared" si="628"/>
        <v>5</v>
      </c>
      <c r="H1223" s="34">
        <v>5</v>
      </c>
      <c r="I1223" s="1">
        <f t="shared" si="629"/>
        <v>5</v>
      </c>
      <c r="J1223" s="30">
        <f t="shared" si="630"/>
        <v>3.4404809699093901</v>
      </c>
      <c r="K1223" s="30">
        <f t="shared" si="631"/>
        <v>0.41555493381315328</v>
      </c>
      <c r="L1223" s="30">
        <f t="shared" si="632"/>
        <v>1.4952998141315237</v>
      </c>
      <c r="M1223" s="30">
        <f t="shared" si="633"/>
        <v>1.5296262219647134</v>
      </c>
      <c r="N1223" s="1"/>
      <c r="O1223" s="1"/>
      <c r="P1223" s="21">
        <f t="shared" si="634"/>
        <v>1.1468269899697967</v>
      </c>
      <c r="Q1223" s="21">
        <f t="shared" si="635"/>
        <v>61.468269899697965</v>
      </c>
      <c r="R1223" s="34">
        <v>5</v>
      </c>
      <c r="S1223" s="34">
        <v>5</v>
      </c>
      <c r="T1223" s="34">
        <v>19</v>
      </c>
      <c r="U1223" s="34">
        <v>5</v>
      </c>
      <c r="V1223" s="34">
        <v>5</v>
      </c>
      <c r="W1223" s="34">
        <v>2</v>
      </c>
      <c r="X1223" s="28">
        <f t="shared" si="636"/>
        <v>5</v>
      </c>
      <c r="Y1223" s="22">
        <f t="shared" si="637"/>
        <v>32.996000000000002</v>
      </c>
      <c r="Z1223" s="3"/>
      <c r="AA1223" s="22">
        <f t="shared" si="638"/>
        <v>0.72212255239056455</v>
      </c>
      <c r="AB1223" s="22">
        <f t="shared" si="639"/>
        <v>57.221225523905645</v>
      </c>
      <c r="AC1223" s="34">
        <v>4</v>
      </c>
      <c r="AD1223" s="34">
        <v>4</v>
      </c>
      <c r="AE1223" s="34">
        <f t="shared" si="651"/>
        <v>8</v>
      </c>
      <c r="AF1223" s="5">
        <f t="shared" si="652"/>
        <v>0.45101055878998159</v>
      </c>
      <c r="AG1223" s="5">
        <v>66</v>
      </c>
      <c r="AH1223" s="5">
        <f t="shared" si="627"/>
        <v>234</v>
      </c>
      <c r="AI1223" s="5">
        <f t="shared" si="653"/>
        <v>0.38968711580293902</v>
      </c>
      <c r="AJ1223" s="5"/>
      <c r="AK1223" s="23">
        <f t="shared" si="654"/>
        <v>0.42034883729646033</v>
      </c>
      <c r="AL1223" s="23">
        <f t="shared" si="655"/>
        <v>54.2034883729646</v>
      </c>
      <c r="AM1223">
        <v>5</v>
      </c>
      <c r="AN1223">
        <v>3</v>
      </c>
      <c r="AO1223">
        <v>4</v>
      </c>
      <c r="AP1223">
        <v>4</v>
      </c>
      <c r="AQ1223">
        <v>5</v>
      </c>
      <c r="AR1223" s="31">
        <v>5</v>
      </c>
      <c r="AS1223" s="6">
        <f t="shared" si="642"/>
        <v>26</v>
      </c>
      <c r="AT1223" s="6">
        <f t="shared" si="643"/>
        <v>1.7775686462005913</v>
      </c>
      <c r="AU1223" s="6">
        <f t="shared" si="644"/>
        <v>-0.52688198111843199</v>
      </c>
      <c r="AV1223" s="6">
        <f t="shared" si="645"/>
        <v>0.2970787949802603</v>
      </c>
      <c r="AW1223" s="6">
        <f t="shared" si="646"/>
        <v>-0.2620324046144914</v>
      </c>
      <c r="AX1223" s="6">
        <f t="shared" si="647"/>
        <v>1.5727105423407692</v>
      </c>
      <c r="AY1223" s="6">
        <f t="shared" si="648"/>
        <v>1.459731357959388</v>
      </c>
      <c r="AZ1223" s="6"/>
      <c r="BA1223" s="6"/>
      <c r="BB1223" s="24">
        <f t="shared" si="649"/>
        <v>0.71969582595801418</v>
      </c>
      <c r="BC1223" s="24">
        <f t="shared" si="656"/>
        <v>57.196958259580143</v>
      </c>
      <c r="BD1223" s="20">
        <f t="shared" si="650"/>
        <v>3.0089942056148358</v>
      </c>
      <c r="BE1223" s="8">
        <f t="shared" si="640"/>
        <v>0.75224855140370894</v>
      </c>
      <c r="BF1223" s="20">
        <f t="shared" si="641"/>
        <v>57.522485514037086</v>
      </c>
    </row>
    <row r="1224" spans="1:58" customFormat="1">
      <c r="A1224" s="34">
        <v>57048</v>
      </c>
      <c r="B1224" s="35">
        <v>43677.777777777781</v>
      </c>
      <c r="C1224" s="76" t="s">
        <v>5</v>
      </c>
      <c r="D1224" s="34">
        <v>1.5</v>
      </c>
      <c r="E1224" s="1">
        <f t="shared" si="626"/>
        <v>1.5</v>
      </c>
      <c r="F1224" s="34">
        <v>5</v>
      </c>
      <c r="G1224" s="1">
        <f t="shared" si="628"/>
        <v>5</v>
      </c>
      <c r="H1224" s="34">
        <v>0</v>
      </c>
      <c r="I1224" s="1">
        <f t="shared" si="629"/>
        <v>0</v>
      </c>
      <c r="J1224" s="30">
        <f t="shared" si="630"/>
        <v>9.5378593814955392E-2</v>
      </c>
      <c r="K1224" s="30">
        <f t="shared" si="631"/>
        <v>-0.40788102563655476</v>
      </c>
      <c r="L1224" s="30">
        <f t="shared" si="632"/>
        <v>1.4952998141315237</v>
      </c>
      <c r="M1224" s="30">
        <f t="shared" si="633"/>
        <v>-0.99204019468001348</v>
      </c>
      <c r="N1224" s="1"/>
      <c r="O1224" s="1"/>
      <c r="P1224" s="21">
        <f t="shared" si="634"/>
        <v>3.1792864604985129E-2</v>
      </c>
      <c r="Q1224" s="21">
        <f t="shared" si="635"/>
        <v>50.31792864604985</v>
      </c>
      <c r="R1224" s="34">
        <v>5</v>
      </c>
      <c r="S1224" s="34">
        <v>5</v>
      </c>
      <c r="T1224" s="34">
        <v>18</v>
      </c>
      <c r="U1224" s="34">
        <v>2</v>
      </c>
      <c r="V1224" s="34">
        <v>3</v>
      </c>
      <c r="W1224" s="34">
        <v>2</v>
      </c>
      <c r="X1224" s="28">
        <f t="shared" si="636"/>
        <v>5</v>
      </c>
      <c r="Y1224" s="22">
        <f t="shared" si="637"/>
        <v>27.436999999999998</v>
      </c>
      <c r="Z1224" s="3"/>
      <c r="AA1224" s="22">
        <f t="shared" si="638"/>
        <v>2.7935429864989858E-3</v>
      </c>
      <c r="AB1224" s="22">
        <f t="shared" si="639"/>
        <v>50.027935429864989</v>
      </c>
      <c r="AC1224" s="34">
        <v>4</v>
      </c>
      <c r="AD1224" s="34">
        <v>4</v>
      </c>
      <c r="AE1224" s="34">
        <f t="shared" si="651"/>
        <v>8</v>
      </c>
      <c r="AF1224" s="5">
        <f t="shared" si="652"/>
        <v>0.45101055878998159</v>
      </c>
      <c r="AG1224" s="5">
        <v>66</v>
      </c>
      <c r="AH1224" s="5">
        <f t="shared" si="627"/>
        <v>234</v>
      </c>
      <c r="AI1224" s="5">
        <f t="shared" si="653"/>
        <v>0.38968711580293902</v>
      </c>
      <c r="AJ1224" s="5"/>
      <c r="AK1224" s="23">
        <f t="shared" si="654"/>
        <v>0.42034883729646033</v>
      </c>
      <c r="AL1224" s="23">
        <f t="shared" si="655"/>
        <v>54.2034883729646</v>
      </c>
      <c r="AM1224">
        <v>5</v>
      </c>
      <c r="AN1224">
        <v>3</v>
      </c>
      <c r="AO1224">
        <v>4</v>
      </c>
      <c r="AP1224">
        <v>4</v>
      </c>
      <c r="AQ1224">
        <v>5</v>
      </c>
      <c r="AR1224" s="31">
        <v>5</v>
      </c>
      <c r="AS1224" s="6">
        <f t="shared" si="642"/>
        <v>26</v>
      </c>
      <c r="AT1224" s="6">
        <f t="shared" si="643"/>
        <v>1.7775686462005913</v>
      </c>
      <c r="AU1224" s="6">
        <f t="shared" si="644"/>
        <v>-0.52688198111843199</v>
      </c>
      <c r="AV1224" s="6">
        <f t="shared" si="645"/>
        <v>0.2970787949802603</v>
      </c>
      <c r="AW1224" s="6">
        <f t="shared" si="646"/>
        <v>-0.2620324046144914</v>
      </c>
      <c r="AX1224" s="6">
        <f t="shared" si="647"/>
        <v>1.5727105423407692</v>
      </c>
      <c r="AY1224" s="6">
        <f t="shared" si="648"/>
        <v>1.459731357959388</v>
      </c>
      <c r="AZ1224" s="6"/>
      <c r="BA1224" s="6"/>
      <c r="BB1224" s="24">
        <f t="shared" si="649"/>
        <v>0.71969582595801418</v>
      </c>
      <c r="BC1224" s="24">
        <f t="shared" si="656"/>
        <v>57.196958259580143</v>
      </c>
      <c r="BD1224" s="20">
        <f t="shared" si="650"/>
        <v>1.1746310708459586</v>
      </c>
      <c r="BE1224" s="8">
        <f t="shared" si="640"/>
        <v>0.29365776771148966</v>
      </c>
      <c r="BF1224" s="20">
        <f t="shared" si="641"/>
        <v>52.936577677114897</v>
      </c>
    </row>
    <row r="1225" spans="1:58" customFormat="1">
      <c r="A1225" s="34">
        <v>57048</v>
      </c>
      <c r="B1225" s="35">
        <v>43677.854166666664</v>
      </c>
      <c r="C1225" s="76" t="s">
        <v>6</v>
      </c>
      <c r="D1225" s="34">
        <v>1.3</v>
      </c>
      <c r="E1225" s="1">
        <f t="shared" si="626"/>
        <v>1.3</v>
      </c>
      <c r="F1225" s="34">
        <v>5</v>
      </c>
      <c r="G1225" s="1">
        <f t="shared" si="628"/>
        <v>5</v>
      </c>
      <c r="H1225" s="34">
        <v>0</v>
      </c>
      <c r="I1225" s="1">
        <f t="shared" si="629"/>
        <v>0</v>
      </c>
      <c r="J1225" s="30">
        <f t="shared" si="630"/>
        <v>-6.9308598074986127E-2</v>
      </c>
      <c r="K1225" s="30">
        <f t="shared" si="631"/>
        <v>-0.57256821752649634</v>
      </c>
      <c r="L1225" s="30">
        <f t="shared" si="632"/>
        <v>1.4952998141315237</v>
      </c>
      <c r="M1225" s="30">
        <f t="shared" si="633"/>
        <v>-0.99204019468001348</v>
      </c>
      <c r="N1225" s="1"/>
      <c r="O1225" s="1"/>
      <c r="P1225" s="21">
        <f t="shared" si="634"/>
        <v>-2.3102866024995377E-2</v>
      </c>
      <c r="Q1225" s="21">
        <f t="shared" si="635"/>
        <v>49.768971339750046</v>
      </c>
      <c r="R1225" s="34">
        <v>5</v>
      </c>
      <c r="S1225" s="34">
        <v>5</v>
      </c>
      <c r="T1225" s="34">
        <v>19</v>
      </c>
      <c r="U1225" s="34">
        <v>3</v>
      </c>
      <c r="V1225" s="34">
        <v>4</v>
      </c>
      <c r="W1225" s="34">
        <v>1</v>
      </c>
      <c r="X1225" s="28">
        <f t="shared" si="636"/>
        <v>6</v>
      </c>
      <c r="Y1225" s="22">
        <f t="shared" si="637"/>
        <v>30.115000000000002</v>
      </c>
      <c r="Z1225" s="3"/>
      <c r="AA1225" s="22">
        <f t="shared" si="638"/>
        <v>0.34932404976543208</v>
      </c>
      <c r="AB1225" s="22">
        <f t="shared" si="639"/>
        <v>53.49324049765432</v>
      </c>
      <c r="AC1225" s="34">
        <v>5</v>
      </c>
      <c r="AD1225" s="34">
        <v>4</v>
      </c>
      <c r="AE1225" s="34">
        <f t="shared" si="651"/>
        <v>9</v>
      </c>
      <c r="AF1225" s="5">
        <f t="shared" si="652"/>
        <v>0.78853452295581106</v>
      </c>
      <c r="AG1225" s="5">
        <v>66</v>
      </c>
      <c r="AH1225" s="5">
        <f t="shared" si="627"/>
        <v>234</v>
      </c>
      <c r="AI1225" s="5">
        <f t="shared" si="653"/>
        <v>0.38968711580293902</v>
      </c>
      <c r="AJ1225" s="5"/>
      <c r="AK1225" s="23">
        <f t="shared" si="654"/>
        <v>0.58911081937937504</v>
      </c>
      <c r="AL1225" s="23">
        <f t="shared" si="655"/>
        <v>55.891108193793748</v>
      </c>
      <c r="AM1225">
        <v>5</v>
      </c>
      <c r="AN1225">
        <v>3</v>
      </c>
      <c r="AO1225">
        <v>4</v>
      </c>
      <c r="AP1225">
        <v>4</v>
      </c>
      <c r="AQ1225">
        <v>5</v>
      </c>
      <c r="AR1225" s="31">
        <v>5</v>
      </c>
      <c r="AS1225" s="6">
        <f t="shared" si="642"/>
        <v>26</v>
      </c>
      <c r="AT1225" s="6">
        <f t="shared" si="643"/>
        <v>1.7775686462005913</v>
      </c>
      <c r="AU1225" s="6">
        <f t="shared" si="644"/>
        <v>-0.52688198111843199</v>
      </c>
      <c r="AV1225" s="6">
        <f t="shared" si="645"/>
        <v>0.2970787949802603</v>
      </c>
      <c r="AW1225" s="6">
        <f t="shared" si="646"/>
        <v>-0.2620324046144914</v>
      </c>
      <c r="AX1225" s="6">
        <f t="shared" si="647"/>
        <v>1.5727105423407692</v>
      </c>
      <c r="AY1225" s="6">
        <f t="shared" si="648"/>
        <v>1.459731357959388</v>
      </c>
      <c r="AZ1225" s="6"/>
      <c r="BA1225" s="6"/>
      <c r="BB1225" s="24">
        <f t="shared" si="649"/>
        <v>0.71969582595801418</v>
      </c>
      <c r="BC1225" s="24">
        <f t="shared" si="656"/>
        <v>57.196958259580143</v>
      </c>
      <c r="BD1225" s="20">
        <f t="shared" si="650"/>
        <v>1.635027829077826</v>
      </c>
      <c r="BE1225" s="8">
        <f t="shared" si="640"/>
        <v>0.40875695726945649</v>
      </c>
      <c r="BF1225" s="20">
        <f t="shared" si="641"/>
        <v>54.087569572694562</v>
      </c>
    </row>
    <row r="1226" spans="1:58" customFormat="1">
      <c r="A1226" s="34">
        <v>57048</v>
      </c>
      <c r="B1226" s="35">
        <v>43678.4375</v>
      </c>
      <c r="C1226" s="76" t="s">
        <v>11</v>
      </c>
      <c r="D1226" s="34">
        <v>2.5</v>
      </c>
      <c r="E1226" s="1">
        <f t="shared" si="626"/>
        <v>2.5</v>
      </c>
      <c r="F1226" s="34">
        <v>5</v>
      </c>
      <c r="G1226" s="1">
        <f t="shared" si="628"/>
        <v>5</v>
      </c>
      <c r="H1226" s="34">
        <v>5</v>
      </c>
      <c r="I1226" s="1">
        <f t="shared" si="629"/>
        <v>5</v>
      </c>
      <c r="J1226" s="30">
        <f t="shared" si="630"/>
        <v>3.4404809699093901</v>
      </c>
      <c r="K1226" s="30">
        <f t="shared" si="631"/>
        <v>0.41555493381315328</v>
      </c>
      <c r="L1226" s="30">
        <f t="shared" si="632"/>
        <v>1.4952998141315237</v>
      </c>
      <c r="M1226" s="30">
        <f t="shared" si="633"/>
        <v>1.5296262219647134</v>
      </c>
      <c r="N1226" s="1"/>
      <c r="O1226" s="1"/>
      <c r="P1226" s="21">
        <f t="shared" si="634"/>
        <v>1.1468269899697967</v>
      </c>
      <c r="Q1226" s="21">
        <f t="shared" si="635"/>
        <v>61.468269899697965</v>
      </c>
      <c r="R1226" s="34">
        <v>5</v>
      </c>
      <c r="S1226" s="34">
        <v>5</v>
      </c>
      <c r="T1226" s="34">
        <v>20</v>
      </c>
      <c r="U1226" s="34">
        <v>6</v>
      </c>
      <c r="V1226" s="34">
        <v>6</v>
      </c>
      <c r="W1226" s="34">
        <v>2</v>
      </c>
      <c r="X1226" s="28">
        <f t="shared" si="636"/>
        <v>5</v>
      </c>
      <c r="Y1226" s="22">
        <f t="shared" si="637"/>
        <v>35.819000000000003</v>
      </c>
      <c r="Z1226" s="3"/>
      <c r="AA1226" s="22">
        <f t="shared" si="638"/>
        <v>1.087415913345354</v>
      </c>
      <c r="AB1226" s="22">
        <f t="shared" si="639"/>
        <v>60.874159133453539</v>
      </c>
      <c r="AC1226" s="34">
        <v>5</v>
      </c>
      <c r="AD1226" s="34">
        <v>4</v>
      </c>
      <c r="AE1226" s="34">
        <f t="shared" si="651"/>
        <v>9</v>
      </c>
      <c r="AF1226" s="5">
        <f t="shared" si="652"/>
        <v>0.78853452295581106</v>
      </c>
      <c r="AG1226" s="5">
        <v>66</v>
      </c>
      <c r="AH1226" s="5">
        <f t="shared" si="627"/>
        <v>234</v>
      </c>
      <c r="AI1226" s="5">
        <f t="shared" si="653"/>
        <v>0.38968711580293902</v>
      </c>
      <c r="AJ1226" s="5"/>
      <c r="AK1226" s="23">
        <f t="shared" si="654"/>
        <v>0.58911081937937504</v>
      </c>
      <c r="AL1226" s="23">
        <f t="shared" si="655"/>
        <v>55.891108193793748</v>
      </c>
      <c r="AM1226">
        <v>4</v>
      </c>
      <c r="AN1226">
        <v>4</v>
      </c>
      <c r="AO1226">
        <v>4</v>
      </c>
      <c r="AP1226">
        <v>3</v>
      </c>
      <c r="AQ1226">
        <v>4</v>
      </c>
      <c r="AR1226" s="31">
        <v>5</v>
      </c>
      <c r="AS1226" s="6">
        <f t="shared" si="642"/>
        <v>24</v>
      </c>
      <c r="AT1226" s="6">
        <f t="shared" si="643"/>
        <v>0.62983474426353547</v>
      </c>
      <c r="AU1226" s="6">
        <f t="shared" si="644"/>
        <v>0.56903253960790645</v>
      </c>
      <c r="AV1226" s="6">
        <f t="shared" si="645"/>
        <v>0.2970787949802603</v>
      </c>
      <c r="AW1226" s="6">
        <f t="shared" si="646"/>
        <v>-1.2620324046144913</v>
      </c>
      <c r="AX1226" s="6">
        <f t="shared" si="647"/>
        <v>0.37758186298369223</v>
      </c>
      <c r="AY1226" s="6">
        <f t="shared" si="648"/>
        <v>1.459731357959388</v>
      </c>
      <c r="AZ1226" s="6"/>
      <c r="BA1226" s="6"/>
      <c r="BB1226" s="24">
        <f t="shared" si="649"/>
        <v>0.34520448253004848</v>
      </c>
      <c r="BC1226" s="24">
        <f t="shared" si="656"/>
        <v>53.452044825300483</v>
      </c>
      <c r="BD1226" s="20">
        <f t="shared" si="650"/>
        <v>3.1685582052245742</v>
      </c>
      <c r="BE1226" s="8">
        <f t="shared" si="640"/>
        <v>0.79213955130614355</v>
      </c>
      <c r="BF1226" s="20">
        <f t="shared" si="641"/>
        <v>57.921395513061434</v>
      </c>
    </row>
    <row r="1227" spans="1:58" customFormat="1">
      <c r="A1227" s="34">
        <v>57048</v>
      </c>
      <c r="B1227" s="35">
        <v>43678.587500000001</v>
      </c>
      <c r="C1227" s="76" t="s">
        <v>4</v>
      </c>
      <c r="D1227" s="37">
        <v>2.3888888888888884</v>
      </c>
      <c r="E1227" s="1">
        <f t="shared" si="626"/>
        <v>2.3888888888888884</v>
      </c>
      <c r="F1227" s="37">
        <v>5</v>
      </c>
      <c r="G1227" s="1">
        <f t="shared" si="628"/>
        <v>5</v>
      </c>
      <c r="H1227" s="37">
        <v>2</v>
      </c>
      <c r="I1227" s="1">
        <f t="shared" si="629"/>
        <v>2</v>
      </c>
      <c r="J1227" s="30">
        <f t="shared" si="630"/>
        <v>1.8359882355392529</v>
      </c>
      <c r="K1227" s="30">
        <f t="shared" si="631"/>
        <v>0.32406204942985195</v>
      </c>
      <c r="L1227" s="30">
        <f t="shared" si="632"/>
        <v>1.4952998141315237</v>
      </c>
      <c r="M1227" s="30">
        <f t="shared" si="633"/>
        <v>1.6626371977877374E-2</v>
      </c>
      <c r="N1227" s="1"/>
      <c r="O1227" s="1"/>
      <c r="P1227" s="21">
        <f t="shared" si="634"/>
        <v>0.61199607851308435</v>
      </c>
      <c r="Q1227" s="21">
        <f t="shared" si="635"/>
        <v>56.119960785130843</v>
      </c>
      <c r="R1227" s="37">
        <v>5</v>
      </c>
      <c r="S1227" s="37">
        <v>5</v>
      </c>
      <c r="T1227" s="34">
        <v>8</v>
      </c>
      <c r="U1227" s="34">
        <v>2</v>
      </c>
      <c r="V1227" s="34">
        <v>2</v>
      </c>
      <c r="W1227" s="34">
        <v>1</v>
      </c>
      <c r="X1227" s="28">
        <f t="shared" si="636"/>
        <v>6</v>
      </c>
      <c r="Y1227" s="22">
        <f t="shared" si="637"/>
        <v>16.47</v>
      </c>
      <c r="Z1227" s="3"/>
      <c r="AA1227" s="22">
        <f t="shared" si="638"/>
        <v>-1.4163252276798761</v>
      </c>
      <c r="AB1227" s="22">
        <f t="shared" si="639"/>
        <v>35.836747723201242</v>
      </c>
      <c r="AC1227" s="34">
        <v>5</v>
      </c>
      <c r="AD1227" s="34">
        <v>4</v>
      </c>
      <c r="AE1227" s="34">
        <f t="shared" si="651"/>
        <v>9</v>
      </c>
      <c r="AF1227" s="5">
        <f t="shared" si="652"/>
        <v>0.78853452295581106</v>
      </c>
      <c r="AG1227" s="5">
        <v>66</v>
      </c>
      <c r="AH1227" s="5">
        <f t="shared" si="627"/>
        <v>234</v>
      </c>
      <c r="AI1227" s="5">
        <f t="shared" si="653"/>
        <v>0.38968711580293902</v>
      </c>
      <c r="AJ1227" s="5"/>
      <c r="AK1227" s="23">
        <f t="shared" si="654"/>
        <v>0.58911081937937504</v>
      </c>
      <c r="AL1227" s="23">
        <f t="shared" si="655"/>
        <v>55.891108193793748</v>
      </c>
      <c r="AM1227">
        <v>4</v>
      </c>
      <c r="AN1227">
        <v>4</v>
      </c>
      <c r="AO1227">
        <v>4</v>
      </c>
      <c r="AP1227">
        <v>3</v>
      </c>
      <c r="AQ1227">
        <v>4</v>
      </c>
      <c r="AR1227" s="31">
        <v>5</v>
      </c>
      <c r="AS1227" s="6">
        <f t="shared" si="642"/>
        <v>24</v>
      </c>
      <c r="AT1227" s="6">
        <f t="shared" si="643"/>
        <v>0.62983474426353547</v>
      </c>
      <c r="AU1227" s="6">
        <f t="shared" si="644"/>
        <v>0.56903253960790645</v>
      </c>
      <c r="AV1227" s="6">
        <f t="shared" si="645"/>
        <v>0.2970787949802603</v>
      </c>
      <c r="AW1227" s="6">
        <f t="shared" si="646"/>
        <v>-1.2620324046144913</v>
      </c>
      <c r="AX1227" s="6">
        <f t="shared" si="647"/>
        <v>0.37758186298369223</v>
      </c>
      <c r="AY1227" s="6">
        <f t="shared" si="648"/>
        <v>1.459731357959388</v>
      </c>
      <c r="AZ1227" s="6"/>
      <c r="BA1227" s="6"/>
      <c r="BB1227" s="24">
        <f t="shared" si="649"/>
        <v>0.34520448253004848</v>
      </c>
      <c r="BC1227" s="24">
        <f t="shared" si="656"/>
        <v>53.452044825300483</v>
      </c>
      <c r="BD1227" s="20">
        <f t="shared" si="650"/>
        <v>0.12998615274263176</v>
      </c>
      <c r="BE1227" s="8">
        <f t="shared" si="640"/>
        <v>3.2496538185657939E-2</v>
      </c>
      <c r="BF1227" s="20">
        <f t="shared" si="641"/>
        <v>50.324965381856579</v>
      </c>
    </row>
    <row r="1228" spans="1:58" customFormat="1">
      <c r="A1228" s="68">
        <v>57048</v>
      </c>
      <c r="B1228" s="74">
        <v>43678.772222222222</v>
      </c>
      <c r="C1228" s="77" t="s">
        <v>5</v>
      </c>
      <c r="D1228" s="68">
        <v>3.5</v>
      </c>
      <c r="E1228" s="1">
        <f t="shared" si="626"/>
        <v>3.5</v>
      </c>
      <c r="F1228" s="68">
        <v>5</v>
      </c>
      <c r="G1228" s="1">
        <f t="shared" si="628"/>
        <v>5</v>
      </c>
      <c r="H1228" s="68">
        <v>0</v>
      </c>
      <c r="I1228" s="1">
        <f t="shared" si="629"/>
        <v>0</v>
      </c>
      <c r="J1228" s="30">
        <f t="shared" si="630"/>
        <v>1.7422505127143715</v>
      </c>
      <c r="K1228" s="30">
        <f t="shared" si="631"/>
        <v>1.2389908932628613</v>
      </c>
      <c r="L1228" s="30">
        <f t="shared" si="632"/>
        <v>1.4952998141315237</v>
      </c>
      <c r="M1228" s="30">
        <f t="shared" si="633"/>
        <v>-0.99204019468001348</v>
      </c>
      <c r="N1228" s="15"/>
      <c r="O1228" s="15"/>
      <c r="P1228" s="21">
        <f t="shared" si="634"/>
        <v>0.58075017090479053</v>
      </c>
      <c r="Q1228" s="21">
        <f t="shared" si="635"/>
        <v>55.807501709047905</v>
      </c>
      <c r="R1228" s="68">
        <v>4</v>
      </c>
      <c r="S1228" s="68">
        <v>5</v>
      </c>
      <c r="T1228" s="68">
        <v>19</v>
      </c>
      <c r="U1228" s="68">
        <v>5</v>
      </c>
      <c r="V1228" s="68">
        <v>5</v>
      </c>
      <c r="W1228" s="68">
        <v>2</v>
      </c>
      <c r="X1228" s="28">
        <f t="shared" si="636"/>
        <v>5</v>
      </c>
      <c r="Y1228" s="22">
        <f t="shared" si="637"/>
        <v>32.449999999999996</v>
      </c>
      <c r="Z1228" s="16"/>
      <c r="AA1228" s="22">
        <f t="shared" si="638"/>
        <v>0.65147070149388808</v>
      </c>
      <c r="AB1228" s="22">
        <f t="shared" si="639"/>
        <v>56.514707014938878</v>
      </c>
      <c r="AC1228" s="34">
        <v>5</v>
      </c>
      <c r="AD1228" s="34">
        <v>4</v>
      </c>
      <c r="AE1228" s="34">
        <f t="shared" si="651"/>
        <v>9</v>
      </c>
      <c r="AF1228" s="5">
        <f t="shared" si="652"/>
        <v>0.78853452295581106</v>
      </c>
      <c r="AG1228" s="5">
        <v>66</v>
      </c>
      <c r="AH1228" s="5">
        <f t="shared" si="627"/>
        <v>234</v>
      </c>
      <c r="AI1228" s="5">
        <f t="shared" si="653"/>
        <v>0.38968711580293902</v>
      </c>
      <c r="AJ1228" s="5"/>
      <c r="AK1228" s="23">
        <f t="shared" si="654"/>
        <v>0.58911081937937504</v>
      </c>
      <c r="AL1228" s="23">
        <f t="shared" si="655"/>
        <v>55.891108193793748</v>
      </c>
      <c r="AM1228" s="14">
        <v>4</v>
      </c>
      <c r="AN1228" s="14">
        <v>4</v>
      </c>
      <c r="AO1228" s="14">
        <v>4</v>
      </c>
      <c r="AP1228" s="14">
        <v>3</v>
      </c>
      <c r="AQ1228" s="14">
        <v>4</v>
      </c>
      <c r="AR1228" s="32">
        <v>5</v>
      </c>
      <c r="AS1228" s="6">
        <f t="shared" si="642"/>
        <v>24</v>
      </c>
      <c r="AT1228" s="6">
        <f t="shared" si="643"/>
        <v>0.62983474426353547</v>
      </c>
      <c r="AU1228" s="6">
        <f t="shared" si="644"/>
        <v>0.56903253960790645</v>
      </c>
      <c r="AV1228" s="6">
        <f t="shared" si="645"/>
        <v>0.2970787949802603</v>
      </c>
      <c r="AW1228" s="6">
        <f t="shared" si="646"/>
        <v>-1.2620324046144913</v>
      </c>
      <c r="AX1228" s="6">
        <f t="shared" si="647"/>
        <v>0.37758186298369223</v>
      </c>
      <c r="AY1228" s="6">
        <f t="shared" si="648"/>
        <v>1.459731357959388</v>
      </c>
      <c r="AZ1228" s="18"/>
      <c r="BA1228" s="18"/>
      <c r="BB1228" s="24">
        <f t="shared" si="649"/>
        <v>0.34520448253004848</v>
      </c>
      <c r="BC1228" s="24">
        <f t="shared" si="656"/>
        <v>53.452044825300483</v>
      </c>
      <c r="BD1228" s="20">
        <f t="shared" si="650"/>
        <v>2.166536174308102</v>
      </c>
      <c r="BE1228" s="8">
        <f t="shared" si="640"/>
        <v>0.54163404357702549</v>
      </c>
      <c r="BF1228" s="20">
        <f t="shared" si="641"/>
        <v>55.416340435770252</v>
      </c>
    </row>
    <row r="1229" spans="1:58" customFormat="1">
      <c r="A1229" s="68">
        <v>57048</v>
      </c>
      <c r="B1229" s="74">
        <v>43678.854166666664</v>
      </c>
      <c r="C1229" s="77" t="s">
        <v>6</v>
      </c>
      <c r="D1229" s="68">
        <v>1.3</v>
      </c>
      <c r="E1229" s="1">
        <f t="shared" si="626"/>
        <v>1.3</v>
      </c>
      <c r="F1229" s="68">
        <v>5</v>
      </c>
      <c r="G1229" s="1">
        <f t="shared" si="628"/>
        <v>5</v>
      </c>
      <c r="H1229" s="68">
        <v>0</v>
      </c>
      <c r="I1229" s="1">
        <f t="shared" si="629"/>
        <v>0</v>
      </c>
      <c r="J1229" s="30">
        <f t="shared" si="630"/>
        <v>-6.9308598074986127E-2</v>
      </c>
      <c r="K1229" s="30">
        <f t="shared" si="631"/>
        <v>-0.57256821752649634</v>
      </c>
      <c r="L1229" s="30">
        <f t="shared" si="632"/>
        <v>1.4952998141315237</v>
      </c>
      <c r="M1229" s="30">
        <f t="shared" si="633"/>
        <v>-0.99204019468001348</v>
      </c>
      <c r="N1229" s="15"/>
      <c r="O1229" s="15"/>
      <c r="P1229" s="21">
        <f t="shared" si="634"/>
        <v>-2.3102866024995377E-2</v>
      </c>
      <c r="Q1229" s="21">
        <f t="shared" si="635"/>
        <v>49.768971339750046</v>
      </c>
      <c r="R1229" s="68">
        <v>5</v>
      </c>
      <c r="S1229" s="68">
        <v>5</v>
      </c>
      <c r="T1229" s="68">
        <v>19</v>
      </c>
      <c r="U1229" s="68">
        <v>3</v>
      </c>
      <c r="V1229" s="68">
        <v>4</v>
      </c>
      <c r="W1229" s="68">
        <v>1</v>
      </c>
      <c r="X1229" s="28">
        <f t="shared" si="636"/>
        <v>6</v>
      </c>
      <c r="Y1229" s="22">
        <f t="shared" si="637"/>
        <v>30.115000000000002</v>
      </c>
      <c r="Z1229" s="16"/>
      <c r="AA1229" s="22">
        <f t="shared" si="638"/>
        <v>0.34932404976543208</v>
      </c>
      <c r="AB1229" s="22">
        <f t="shared" si="639"/>
        <v>53.49324049765432</v>
      </c>
      <c r="AC1229" s="34">
        <v>5</v>
      </c>
      <c r="AD1229" s="34">
        <v>4</v>
      </c>
      <c r="AE1229" s="34">
        <f t="shared" si="651"/>
        <v>9</v>
      </c>
      <c r="AF1229" s="5">
        <f t="shared" si="652"/>
        <v>0.78853452295581106</v>
      </c>
      <c r="AG1229" s="5">
        <v>66</v>
      </c>
      <c r="AH1229" s="5">
        <f t="shared" si="627"/>
        <v>234</v>
      </c>
      <c r="AI1229" s="5">
        <f t="shared" si="653"/>
        <v>0.38968711580293902</v>
      </c>
      <c r="AJ1229" s="5"/>
      <c r="AK1229" s="23">
        <f t="shared" si="654"/>
        <v>0.58911081937937504</v>
      </c>
      <c r="AL1229" s="23">
        <f t="shared" si="655"/>
        <v>55.891108193793748</v>
      </c>
      <c r="AM1229" s="14">
        <v>4</v>
      </c>
      <c r="AN1229" s="14">
        <v>4</v>
      </c>
      <c r="AO1229" s="14">
        <v>4</v>
      </c>
      <c r="AP1229" s="14">
        <v>3</v>
      </c>
      <c r="AQ1229" s="14">
        <v>4</v>
      </c>
      <c r="AR1229" s="32">
        <v>5</v>
      </c>
      <c r="AS1229" s="6">
        <f t="shared" si="642"/>
        <v>24</v>
      </c>
      <c r="AT1229" s="6">
        <f t="shared" si="643"/>
        <v>0.62983474426353547</v>
      </c>
      <c r="AU1229" s="6">
        <f t="shared" si="644"/>
        <v>0.56903253960790645</v>
      </c>
      <c r="AV1229" s="6">
        <f t="shared" si="645"/>
        <v>0.2970787949802603</v>
      </c>
      <c r="AW1229" s="6">
        <f t="shared" si="646"/>
        <v>-1.2620324046144913</v>
      </c>
      <c r="AX1229" s="6">
        <f t="shared" si="647"/>
        <v>0.37758186298369223</v>
      </c>
      <c r="AY1229" s="6">
        <f t="shared" si="648"/>
        <v>1.459731357959388</v>
      </c>
      <c r="AZ1229" s="18"/>
      <c r="BA1229" s="18"/>
      <c r="BB1229" s="24">
        <f t="shared" si="649"/>
        <v>0.34520448253004848</v>
      </c>
      <c r="BC1229" s="24">
        <f t="shared" si="656"/>
        <v>53.452044825300483</v>
      </c>
      <c r="BD1229" s="20">
        <f t="shared" si="650"/>
        <v>1.2605364856498602</v>
      </c>
      <c r="BE1229" s="8">
        <f t="shared" si="640"/>
        <v>0.31513412141246505</v>
      </c>
      <c r="BF1229" s="20">
        <f t="shared" si="641"/>
        <v>53.151341214124649</v>
      </c>
    </row>
    <row r="1230" spans="1:58" customFormat="1">
      <c r="A1230" s="34">
        <v>57048</v>
      </c>
      <c r="B1230" s="35">
        <v>43679.4375</v>
      </c>
      <c r="C1230" s="76" t="s">
        <v>12</v>
      </c>
      <c r="D1230" s="34">
        <v>1.3</v>
      </c>
      <c r="E1230" s="1">
        <f t="shared" si="626"/>
        <v>1.3</v>
      </c>
      <c r="F1230" s="34">
        <v>5</v>
      </c>
      <c r="G1230" s="1">
        <f t="shared" si="628"/>
        <v>5</v>
      </c>
      <c r="H1230" s="34">
        <v>5</v>
      </c>
      <c r="I1230" s="1">
        <f t="shared" si="629"/>
        <v>5</v>
      </c>
      <c r="J1230" s="30">
        <f t="shared" si="630"/>
        <v>2.452357818569741</v>
      </c>
      <c r="K1230" s="30">
        <f t="shared" si="631"/>
        <v>-0.57256821752649634</v>
      </c>
      <c r="L1230" s="30">
        <f t="shared" si="632"/>
        <v>1.4952998141315237</v>
      </c>
      <c r="M1230" s="30">
        <f t="shared" si="633"/>
        <v>1.5296262219647134</v>
      </c>
      <c r="N1230" s="1"/>
      <c r="O1230" s="1"/>
      <c r="P1230" s="21">
        <f t="shared" si="634"/>
        <v>0.81745260618991367</v>
      </c>
      <c r="Q1230" s="21">
        <f t="shared" si="635"/>
        <v>58.174526061899137</v>
      </c>
      <c r="R1230" s="34">
        <v>5</v>
      </c>
      <c r="S1230" s="34">
        <v>5</v>
      </c>
      <c r="T1230" s="34">
        <v>20</v>
      </c>
      <c r="U1230" s="34">
        <v>6</v>
      </c>
      <c r="V1230" s="34">
        <v>6</v>
      </c>
      <c r="W1230" s="34">
        <v>2</v>
      </c>
      <c r="X1230" s="28">
        <f t="shared" si="636"/>
        <v>5</v>
      </c>
      <c r="Y1230" s="22">
        <f t="shared" si="637"/>
        <v>35.819000000000003</v>
      </c>
      <c r="Z1230" s="3"/>
      <c r="AA1230" s="22">
        <f t="shared" si="638"/>
        <v>1.087415913345354</v>
      </c>
      <c r="AB1230" s="22">
        <f t="shared" si="639"/>
        <v>60.874159133453539</v>
      </c>
      <c r="AC1230" s="34">
        <v>5</v>
      </c>
      <c r="AD1230" s="34">
        <v>5</v>
      </c>
      <c r="AE1230" s="34">
        <f t="shared" si="651"/>
        <v>10</v>
      </c>
      <c r="AF1230" s="5">
        <f t="shared" si="652"/>
        <v>1.1260584871216406</v>
      </c>
      <c r="AG1230" s="5">
        <v>66</v>
      </c>
      <c r="AH1230" s="5">
        <f t="shared" si="627"/>
        <v>234</v>
      </c>
      <c r="AI1230" s="5">
        <f t="shared" si="653"/>
        <v>0.38968711580293902</v>
      </c>
      <c r="AJ1230" s="5"/>
      <c r="AK1230" s="23">
        <f t="shared" si="654"/>
        <v>0.75787280146228975</v>
      </c>
      <c r="AL1230" s="23">
        <f t="shared" si="655"/>
        <v>57.578728014622897</v>
      </c>
      <c r="AM1230">
        <v>4</v>
      </c>
      <c r="AN1230">
        <v>3</v>
      </c>
      <c r="AO1230">
        <v>5</v>
      </c>
      <c r="AP1230">
        <v>5</v>
      </c>
      <c r="AQ1230">
        <v>5</v>
      </c>
      <c r="AR1230" s="31">
        <v>5</v>
      </c>
      <c r="AS1230" s="6">
        <f t="shared" si="642"/>
        <v>27</v>
      </c>
      <c r="AT1230" s="6">
        <f t="shared" si="643"/>
        <v>0.62983474426353547</v>
      </c>
      <c r="AU1230" s="6">
        <f t="shared" si="644"/>
        <v>-0.52688198111843199</v>
      </c>
      <c r="AV1230" s="6">
        <f t="shared" si="645"/>
        <v>1.423502559280414</v>
      </c>
      <c r="AW1230" s="6">
        <f t="shared" si="646"/>
        <v>0.7379675953855086</v>
      </c>
      <c r="AX1230" s="6">
        <f t="shared" si="647"/>
        <v>1.5727105423407692</v>
      </c>
      <c r="AY1230" s="6">
        <f t="shared" si="648"/>
        <v>1.459731357959388</v>
      </c>
      <c r="AZ1230" s="6"/>
      <c r="BA1230" s="6"/>
      <c r="BB1230" s="24">
        <f t="shared" si="649"/>
        <v>0.88281080301853054</v>
      </c>
      <c r="BC1230" s="24">
        <f t="shared" si="656"/>
        <v>58.828108030185305</v>
      </c>
      <c r="BD1230" s="20">
        <f t="shared" si="650"/>
        <v>3.5455521240160879</v>
      </c>
      <c r="BE1230" s="8">
        <f t="shared" si="640"/>
        <v>0.88638803100402197</v>
      </c>
      <c r="BF1230" s="20">
        <f t="shared" si="641"/>
        <v>58.863880310040216</v>
      </c>
    </row>
    <row r="1231" spans="1:58" customFormat="1">
      <c r="A1231" s="34">
        <v>57048</v>
      </c>
      <c r="B1231" s="35">
        <v>43679.573611111111</v>
      </c>
      <c r="C1231" s="76" t="s">
        <v>4</v>
      </c>
      <c r="D1231" s="34">
        <v>2</v>
      </c>
      <c r="E1231" s="1">
        <f t="shared" si="626"/>
        <v>2</v>
      </c>
      <c r="F1231" s="34">
        <v>5</v>
      </c>
      <c r="G1231" s="1">
        <f t="shared" si="628"/>
        <v>5</v>
      </c>
      <c r="H1231" s="34">
        <v>5</v>
      </c>
      <c r="I1231" s="1">
        <f t="shared" si="629"/>
        <v>5</v>
      </c>
      <c r="J1231" s="30">
        <f t="shared" si="630"/>
        <v>3.0287629901845365</v>
      </c>
      <c r="K1231" s="30">
        <f t="shared" si="631"/>
        <v>3.8369540882992508E-3</v>
      </c>
      <c r="L1231" s="30">
        <f t="shared" si="632"/>
        <v>1.4952998141315237</v>
      </c>
      <c r="M1231" s="30">
        <f t="shared" si="633"/>
        <v>1.5296262219647134</v>
      </c>
      <c r="N1231" s="1"/>
      <c r="O1231" s="1"/>
      <c r="P1231" s="21">
        <f t="shared" si="634"/>
        <v>1.0095876633948455</v>
      </c>
      <c r="Q1231" s="21">
        <f t="shared" si="635"/>
        <v>60.095876633948457</v>
      </c>
      <c r="R1231" s="34">
        <v>5</v>
      </c>
      <c r="S1231" s="34">
        <v>5</v>
      </c>
      <c r="T1231" s="34">
        <v>19</v>
      </c>
      <c r="U1231" s="34">
        <v>5</v>
      </c>
      <c r="V1231" s="34">
        <v>5</v>
      </c>
      <c r="W1231" s="34">
        <v>2</v>
      </c>
      <c r="X1231" s="28">
        <f t="shared" si="636"/>
        <v>5</v>
      </c>
      <c r="Y1231" s="22">
        <f t="shared" si="637"/>
        <v>32.996000000000002</v>
      </c>
      <c r="Z1231" s="3"/>
      <c r="AA1231" s="22">
        <f t="shared" si="638"/>
        <v>0.72212255239056455</v>
      </c>
      <c r="AB1231" s="22">
        <f t="shared" si="639"/>
        <v>57.221225523905645</v>
      </c>
      <c r="AC1231" s="34">
        <v>5</v>
      </c>
      <c r="AD1231" s="34">
        <v>5</v>
      </c>
      <c r="AE1231" s="34">
        <f t="shared" si="651"/>
        <v>10</v>
      </c>
      <c r="AF1231" s="5">
        <f t="shared" si="652"/>
        <v>1.1260584871216406</v>
      </c>
      <c r="AG1231" s="5">
        <v>66</v>
      </c>
      <c r="AH1231" s="5">
        <f t="shared" si="627"/>
        <v>234</v>
      </c>
      <c r="AI1231" s="5">
        <f t="shared" si="653"/>
        <v>0.38968711580293902</v>
      </c>
      <c r="AJ1231" s="5"/>
      <c r="AK1231" s="23">
        <f t="shared" si="654"/>
        <v>0.75787280146228975</v>
      </c>
      <c r="AL1231" s="23">
        <f t="shared" si="655"/>
        <v>57.578728014622897</v>
      </c>
      <c r="AM1231">
        <v>4</v>
      </c>
      <c r="AN1231">
        <v>3</v>
      </c>
      <c r="AO1231">
        <v>5</v>
      </c>
      <c r="AP1231">
        <v>5</v>
      </c>
      <c r="AQ1231">
        <v>5</v>
      </c>
      <c r="AR1231" s="31">
        <v>5</v>
      </c>
      <c r="AS1231" s="6">
        <f t="shared" si="642"/>
        <v>27</v>
      </c>
      <c r="AT1231" s="6">
        <f t="shared" si="643"/>
        <v>0.62983474426353547</v>
      </c>
      <c r="AU1231" s="6">
        <f t="shared" si="644"/>
        <v>-0.52688198111843199</v>
      </c>
      <c r="AV1231" s="6">
        <f t="shared" si="645"/>
        <v>1.423502559280414</v>
      </c>
      <c r="AW1231" s="6">
        <f t="shared" si="646"/>
        <v>0.7379675953855086</v>
      </c>
      <c r="AX1231" s="6">
        <f t="shared" si="647"/>
        <v>1.5727105423407692</v>
      </c>
      <c r="AY1231" s="6">
        <f t="shared" si="648"/>
        <v>1.459731357959388</v>
      </c>
      <c r="AZ1231" s="6"/>
      <c r="BA1231" s="6"/>
      <c r="BB1231" s="24">
        <f t="shared" si="649"/>
        <v>0.88281080301853054</v>
      </c>
      <c r="BC1231" s="24">
        <f t="shared" si="656"/>
        <v>58.828108030185305</v>
      </c>
      <c r="BD1231" s="20">
        <f t="shared" si="650"/>
        <v>3.3723938202662302</v>
      </c>
      <c r="BE1231" s="8">
        <f t="shared" si="640"/>
        <v>0.84309845506655756</v>
      </c>
      <c r="BF1231" s="20">
        <f t="shared" si="641"/>
        <v>58.430984550665578</v>
      </c>
    </row>
    <row r="1232" spans="1:58" customFormat="1">
      <c r="A1232" s="34">
        <v>57048</v>
      </c>
      <c r="B1232" s="35">
        <v>43679.727777777778</v>
      </c>
      <c r="C1232" s="76" t="s">
        <v>5</v>
      </c>
      <c r="D1232" s="34">
        <v>4.3</v>
      </c>
      <c r="E1232" s="1">
        <f t="shared" si="626"/>
        <v>4.3</v>
      </c>
      <c r="F1232" s="34">
        <v>5</v>
      </c>
      <c r="G1232" s="1">
        <f t="shared" si="628"/>
        <v>5</v>
      </c>
      <c r="H1232" s="34">
        <v>4</v>
      </c>
      <c r="I1232" s="1">
        <f t="shared" si="629"/>
        <v>4</v>
      </c>
      <c r="J1232" s="30">
        <f t="shared" si="630"/>
        <v>4.4183324135899191</v>
      </c>
      <c r="K1232" s="30">
        <f t="shared" si="631"/>
        <v>1.8977396608226274</v>
      </c>
      <c r="L1232" s="30">
        <f t="shared" si="632"/>
        <v>1.4952998141315237</v>
      </c>
      <c r="M1232" s="30">
        <f t="shared" si="633"/>
        <v>1.0252929386357681</v>
      </c>
      <c r="N1232" s="1"/>
      <c r="O1232" s="1"/>
      <c r="P1232" s="21">
        <f t="shared" si="634"/>
        <v>1.4727774711966397</v>
      </c>
      <c r="Q1232" s="21">
        <f t="shared" si="635"/>
        <v>64.72777471196639</v>
      </c>
      <c r="R1232" s="34">
        <v>5</v>
      </c>
      <c r="S1232" s="34">
        <v>5</v>
      </c>
      <c r="T1232" s="34">
        <v>19</v>
      </c>
      <c r="U1232" s="34">
        <v>5</v>
      </c>
      <c r="V1232" s="34">
        <v>5</v>
      </c>
      <c r="W1232" s="34">
        <v>2</v>
      </c>
      <c r="X1232" s="28">
        <f t="shared" si="636"/>
        <v>5</v>
      </c>
      <c r="Y1232" s="22">
        <f t="shared" si="637"/>
        <v>32.996000000000002</v>
      </c>
      <c r="Z1232" s="3"/>
      <c r="AA1232" s="22">
        <f t="shared" si="638"/>
        <v>0.72212255239056455</v>
      </c>
      <c r="AB1232" s="22">
        <f t="shared" si="639"/>
        <v>57.221225523905645</v>
      </c>
      <c r="AC1232" s="34">
        <v>5</v>
      </c>
      <c r="AD1232" s="34">
        <v>5</v>
      </c>
      <c r="AE1232" s="34">
        <f t="shared" si="651"/>
        <v>10</v>
      </c>
      <c r="AF1232" s="5">
        <f t="shared" si="652"/>
        <v>1.1260584871216406</v>
      </c>
      <c r="AG1232" s="5">
        <v>66</v>
      </c>
      <c r="AH1232" s="5">
        <f t="shared" si="627"/>
        <v>234</v>
      </c>
      <c r="AI1232" s="5">
        <f t="shared" si="653"/>
        <v>0.38968711580293902</v>
      </c>
      <c r="AJ1232" s="5"/>
      <c r="AK1232" s="23">
        <f t="shared" si="654"/>
        <v>0.75787280146228975</v>
      </c>
      <c r="AL1232" s="23">
        <f t="shared" si="655"/>
        <v>57.578728014622897</v>
      </c>
      <c r="AM1232">
        <v>4</v>
      </c>
      <c r="AN1232">
        <v>3</v>
      </c>
      <c r="AO1232">
        <v>5</v>
      </c>
      <c r="AP1232">
        <v>5</v>
      </c>
      <c r="AQ1232">
        <v>5</v>
      </c>
      <c r="AR1232" s="31">
        <v>5</v>
      </c>
      <c r="AS1232" s="6">
        <f t="shared" si="642"/>
        <v>27</v>
      </c>
      <c r="AT1232" s="6">
        <f t="shared" si="643"/>
        <v>0.62983474426353547</v>
      </c>
      <c r="AU1232" s="6">
        <f t="shared" si="644"/>
        <v>-0.52688198111843199</v>
      </c>
      <c r="AV1232" s="6">
        <f t="shared" si="645"/>
        <v>1.423502559280414</v>
      </c>
      <c r="AW1232" s="6">
        <f t="shared" si="646"/>
        <v>0.7379675953855086</v>
      </c>
      <c r="AX1232" s="6">
        <f t="shared" si="647"/>
        <v>1.5727105423407692</v>
      </c>
      <c r="AY1232" s="6">
        <f t="shared" si="648"/>
        <v>1.459731357959388</v>
      </c>
      <c r="AZ1232" s="6"/>
      <c r="BA1232" s="6"/>
      <c r="BB1232" s="24">
        <f t="shared" si="649"/>
        <v>0.88281080301853054</v>
      </c>
      <c r="BC1232" s="24">
        <f t="shared" si="656"/>
        <v>58.828108030185305</v>
      </c>
      <c r="BD1232" s="20">
        <f t="shared" si="650"/>
        <v>3.8355836280680244</v>
      </c>
      <c r="BE1232" s="8">
        <f t="shared" si="640"/>
        <v>0.95889590701700611</v>
      </c>
      <c r="BF1232" s="20">
        <f t="shared" si="641"/>
        <v>59.588959070170063</v>
      </c>
    </row>
    <row r="1233" spans="1:58" s="9" customFormat="1" ht="15.75" thickBot="1">
      <c r="A1233" s="60">
        <v>57048</v>
      </c>
      <c r="B1233" s="72">
        <v>43679.854166666664</v>
      </c>
      <c r="C1233" s="73" t="s">
        <v>6</v>
      </c>
      <c r="D1233" s="60">
        <v>1.3</v>
      </c>
      <c r="E1233" s="10">
        <f t="shared" si="626"/>
        <v>1.3</v>
      </c>
      <c r="F1233" s="60">
        <v>5</v>
      </c>
      <c r="G1233" s="10">
        <f t="shared" si="628"/>
        <v>5</v>
      </c>
      <c r="H1233" s="60">
        <v>0</v>
      </c>
      <c r="I1233" s="10">
        <f t="shared" si="629"/>
        <v>0</v>
      </c>
      <c r="J1233" s="39">
        <f t="shared" si="630"/>
        <v>-6.9308598074986127E-2</v>
      </c>
      <c r="K1233" s="39">
        <f t="shared" si="631"/>
        <v>-0.57256821752649634</v>
      </c>
      <c r="L1233" s="39">
        <f t="shared" si="632"/>
        <v>1.4952998141315237</v>
      </c>
      <c r="M1233" s="39">
        <f t="shared" si="633"/>
        <v>-0.99204019468001348</v>
      </c>
      <c r="N1233" s="10"/>
      <c r="O1233" s="10"/>
      <c r="P1233" s="26">
        <f t="shared" si="634"/>
        <v>-2.3102866024995377E-2</v>
      </c>
      <c r="Q1233" s="26">
        <f t="shared" si="635"/>
        <v>49.768971339750046</v>
      </c>
      <c r="R1233" s="60">
        <v>4</v>
      </c>
      <c r="S1233" s="60">
        <v>5</v>
      </c>
      <c r="T1233" s="60">
        <v>19</v>
      </c>
      <c r="U1233" s="60">
        <v>5</v>
      </c>
      <c r="V1233" s="60">
        <v>6</v>
      </c>
      <c r="W1233" s="60">
        <v>1</v>
      </c>
      <c r="X1233" s="40">
        <f t="shared" si="636"/>
        <v>6</v>
      </c>
      <c r="Y1233" s="41">
        <f t="shared" si="637"/>
        <v>33.237000000000002</v>
      </c>
      <c r="Z1233" s="11"/>
      <c r="AA1233" s="41">
        <f t="shared" si="638"/>
        <v>0.75330771002078212</v>
      </c>
      <c r="AB1233" s="41">
        <f t="shared" si="639"/>
        <v>57.533077100207819</v>
      </c>
      <c r="AC1233" s="60">
        <v>5</v>
      </c>
      <c r="AD1233" s="60">
        <v>5</v>
      </c>
      <c r="AE1233" s="34">
        <f t="shared" si="651"/>
        <v>10</v>
      </c>
      <c r="AF1233" s="5">
        <f t="shared" si="652"/>
        <v>1.1260584871216406</v>
      </c>
      <c r="AG1233" s="5">
        <v>66</v>
      </c>
      <c r="AH1233" s="5">
        <f t="shared" si="627"/>
        <v>234</v>
      </c>
      <c r="AI1233" s="5">
        <f t="shared" si="653"/>
        <v>0.38968711580293902</v>
      </c>
      <c r="AJ1233" s="12"/>
      <c r="AK1233" s="23">
        <f t="shared" si="654"/>
        <v>0.75787280146228975</v>
      </c>
      <c r="AL1233" s="23">
        <f t="shared" si="655"/>
        <v>57.578728014622897</v>
      </c>
      <c r="AM1233" s="9">
        <v>4</v>
      </c>
      <c r="AN1233" s="9">
        <v>3</v>
      </c>
      <c r="AO1233" s="9">
        <v>5</v>
      </c>
      <c r="AP1233" s="9">
        <v>5</v>
      </c>
      <c r="AQ1233" s="9">
        <v>5</v>
      </c>
      <c r="AR1233" s="42">
        <v>5</v>
      </c>
      <c r="AS1233" s="13">
        <f t="shared" si="642"/>
        <v>27</v>
      </c>
      <c r="AT1233" s="13">
        <f t="shared" si="643"/>
        <v>0.62983474426353547</v>
      </c>
      <c r="AU1233" s="13">
        <f t="shared" si="644"/>
        <v>-0.52688198111843199</v>
      </c>
      <c r="AV1233" s="13">
        <f t="shared" si="645"/>
        <v>1.423502559280414</v>
      </c>
      <c r="AW1233" s="13">
        <f t="shared" si="646"/>
        <v>0.7379675953855086</v>
      </c>
      <c r="AX1233" s="13">
        <f t="shared" si="647"/>
        <v>1.5727105423407692</v>
      </c>
      <c r="AY1233" s="13">
        <f t="shared" si="648"/>
        <v>1.459731357959388</v>
      </c>
      <c r="AZ1233" s="13"/>
      <c r="BA1233" s="13"/>
      <c r="BB1233" s="43">
        <f t="shared" si="649"/>
        <v>0.88281080301853054</v>
      </c>
      <c r="BC1233" s="43">
        <f t="shared" si="656"/>
        <v>58.828108030185305</v>
      </c>
      <c r="BD1233" s="45">
        <f t="shared" si="650"/>
        <v>2.3708884484766068</v>
      </c>
      <c r="BE1233" s="44">
        <f t="shared" si="640"/>
        <v>0.59272211211915171</v>
      </c>
      <c r="BF1233" s="45">
        <f t="shared" si="641"/>
        <v>55.927221121191515</v>
      </c>
    </row>
    <row r="1234" spans="1:58" customFormat="1">
      <c r="A1234" s="34">
        <v>57050</v>
      </c>
      <c r="B1234" s="35">
        <v>43673.4375</v>
      </c>
      <c r="C1234" s="34" t="s">
        <v>3</v>
      </c>
      <c r="D1234" s="34">
        <v>1.3</v>
      </c>
      <c r="E1234" s="1">
        <f t="shared" si="626"/>
        <v>1.3</v>
      </c>
      <c r="F1234" s="34">
        <v>5</v>
      </c>
      <c r="G1234" s="1">
        <f t="shared" si="628"/>
        <v>5</v>
      </c>
      <c r="H1234" s="34">
        <v>4</v>
      </c>
      <c r="I1234" s="1">
        <f t="shared" si="629"/>
        <v>4</v>
      </c>
      <c r="J1234" s="30">
        <f t="shared" si="630"/>
        <v>1.9480245352407954</v>
      </c>
      <c r="K1234" s="30">
        <f t="shared" si="631"/>
        <v>-0.57256821752649634</v>
      </c>
      <c r="L1234" s="30">
        <f t="shared" si="632"/>
        <v>1.4952998141315237</v>
      </c>
      <c r="M1234" s="30">
        <f t="shared" si="633"/>
        <v>1.0252929386357681</v>
      </c>
      <c r="N1234" s="1"/>
      <c r="O1234" s="1"/>
      <c r="P1234" s="21">
        <f t="shared" si="634"/>
        <v>0.64934151174693178</v>
      </c>
      <c r="Q1234" s="21">
        <f t="shared" si="635"/>
        <v>56.493415117469318</v>
      </c>
      <c r="R1234" s="34">
        <v>5</v>
      </c>
      <c r="S1234" s="34">
        <v>5</v>
      </c>
      <c r="T1234" s="34">
        <v>17</v>
      </c>
      <c r="U1234" s="34">
        <v>4</v>
      </c>
      <c r="V1234" s="34">
        <v>4</v>
      </c>
      <c r="W1234" s="34">
        <v>2</v>
      </c>
      <c r="X1234" s="28">
        <f t="shared" si="636"/>
        <v>5</v>
      </c>
      <c r="Y1234" s="22">
        <f t="shared" si="637"/>
        <v>29.184000000000001</v>
      </c>
      <c r="Z1234" s="3"/>
      <c r="AA1234" s="22">
        <f t="shared" si="638"/>
        <v>0.22885358605699799</v>
      </c>
      <c r="AB1234" s="22">
        <f t="shared" si="639"/>
        <v>52.288535860569979</v>
      </c>
      <c r="AC1234" s="34">
        <v>0</v>
      </c>
      <c r="AD1234" s="34">
        <v>5</v>
      </c>
      <c r="AE1234" s="34">
        <f t="shared" si="651"/>
        <v>5</v>
      </c>
      <c r="AF1234" s="5">
        <f t="shared" si="652"/>
        <v>-0.56156133370750683</v>
      </c>
      <c r="AG1234" s="5">
        <v>127</v>
      </c>
      <c r="AH1234" s="5">
        <f>300-AG1234</f>
        <v>173</v>
      </c>
      <c r="AI1234" s="5">
        <f t="shared" si="653"/>
        <v>-0.74078227527211438</v>
      </c>
      <c r="AJ1234" s="5"/>
      <c r="AK1234" s="23">
        <f t="shared" si="654"/>
        <v>-0.6511718044898106</v>
      </c>
      <c r="AL1234" s="23">
        <f t="shared" si="655"/>
        <v>43.488281955101897</v>
      </c>
      <c r="AM1234" s="37">
        <v>4</v>
      </c>
      <c r="AN1234" s="37">
        <v>4</v>
      </c>
      <c r="AO1234" s="37">
        <v>4</v>
      </c>
      <c r="AP1234" s="37">
        <v>3</v>
      </c>
      <c r="AQ1234" s="37">
        <v>4</v>
      </c>
      <c r="AR1234" s="31">
        <v>4</v>
      </c>
      <c r="AS1234" s="6">
        <f t="shared" si="642"/>
        <v>23</v>
      </c>
      <c r="AT1234" s="6">
        <f t="shared" si="643"/>
        <v>0.62983474426353547</v>
      </c>
      <c r="AU1234" s="6">
        <f t="shared" si="644"/>
        <v>0.56903253960790645</v>
      </c>
      <c r="AV1234" s="6">
        <f t="shared" si="645"/>
        <v>0.2970787949802603</v>
      </c>
      <c r="AW1234" s="6">
        <f t="shared" si="646"/>
        <v>-1.2620324046144913</v>
      </c>
      <c r="AX1234" s="6">
        <f t="shared" si="647"/>
        <v>0.37758186298369223</v>
      </c>
      <c r="AY1234" s="6">
        <f t="shared" si="648"/>
        <v>0.25555636805068033</v>
      </c>
      <c r="AZ1234" s="6"/>
      <c r="BA1234" s="6"/>
      <c r="BB1234" s="24">
        <f t="shared" si="649"/>
        <v>0.14450865087859721</v>
      </c>
      <c r="BC1234" s="24">
        <f t="shared" si="656"/>
        <v>51.44508650878597</v>
      </c>
      <c r="BD1234" s="20">
        <f t="shared" si="650"/>
        <v>0.3715319441927164</v>
      </c>
      <c r="BE1234" s="8">
        <f t="shared" si="640"/>
        <v>9.28829860481791E-2</v>
      </c>
      <c r="BF1234" s="20">
        <f t="shared" si="641"/>
        <v>50.928829860481791</v>
      </c>
    </row>
    <row r="1235" spans="1:58" customFormat="1">
      <c r="A1235" s="34">
        <v>57050</v>
      </c>
      <c r="B1235" s="35">
        <v>43673.605555555558</v>
      </c>
      <c r="C1235" s="34" t="s">
        <v>4</v>
      </c>
      <c r="D1235" s="37">
        <v>1.7568181818181818</v>
      </c>
      <c r="E1235" s="1">
        <f t="shared" si="626"/>
        <v>1.7568181818181818</v>
      </c>
      <c r="F1235" s="37">
        <v>3</v>
      </c>
      <c r="G1235" s="1">
        <f t="shared" si="628"/>
        <v>3</v>
      </c>
      <c r="H1235" s="37">
        <v>2</v>
      </c>
      <c r="I1235" s="1">
        <f t="shared" si="629"/>
        <v>2</v>
      </c>
      <c r="J1235" s="30">
        <f t="shared" si="630"/>
        <v>-0.79004875668733621</v>
      </c>
      <c r="K1235" s="30">
        <f t="shared" si="631"/>
        <v>-0.19640769968697064</v>
      </c>
      <c r="L1235" s="30">
        <f t="shared" si="632"/>
        <v>-0.61026742897824293</v>
      </c>
      <c r="M1235" s="30">
        <f t="shared" si="633"/>
        <v>1.6626371977877374E-2</v>
      </c>
      <c r="N1235" s="1"/>
      <c r="O1235" s="1"/>
      <c r="P1235" s="21">
        <f t="shared" si="634"/>
        <v>-0.26334958556244542</v>
      </c>
      <c r="Q1235" s="21">
        <f t="shared" si="635"/>
        <v>47.366504144375547</v>
      </c>
      <c r="R1235" s="37">
        <v>4</v>
      </c>
      <c r="S1235" s="37">
        <v>4</v>
      </c>
      <c r="T1235" s="34">
        <v>8</v>
      </c>
      <c r="U1235" s="34">
        <v>2</v>
      </c>
      <c r="V1235" s="34">
        <v>2</v>
      </c>
      <c r="W1235" s="34">
        <v>1</v>
      </c>
      <c r="X1235" s="28">
        <f t="shared" si="636"/>
        <v>6</v>
      </c>
      <c r="Y1235" s="22">
        <f t="shared" si="637"/>
        <v>15.521000000000001</v>
      </c>
      <c r="Z1235" s="3"/>
      <c r="AA1235" s="22">
        <f t="shared" si="638"/>
        <v>-1.5391248732860023</v>
      </c>
      <c r="AB1235" s="22">
        <f t="shared" si="639"/>
        <v>34.608751267139979</v>
      </c>
      <c r="AC1235" s="34">
        <v>0</v>
      </c>
      <c r="AD1235" s="34">
        <v>5</v>
      </c>
      <c r="AE1235" s="34">
        <f t="shared" si="651"/>
        <v>5</v>
      </c>
      <c r="AF1235" s="5">
        <f t="shared" si="652"/>
        <v>-0.56156133370750683</v>
      </c>
      <c r="AG1235" s="5">
        <v>127</v>
      </c>
      <c r="AH1235" s="5">
        <f t="shared" ref="AH1235:AH1261" si="657">300-AG1235</f>
        <v>173</v>
      </c>
      <c r="AI1235" s="5">
        <f t="shared" si="653"/>
        <v>-0.74078227527211438</v>
      </c>
      <c r="AJ1235" s="5"/>
      <c r="AK1235" s="23">
        <f t="shared" si="654"/>
        <v>-0.6511718044898106</v>
      </c>
      <c r="AL1235" s="23">
        <f t="shared" si="655"/>
        <v>43.488281955101897</v>
      </c>
      <c r="AM1235" s="37">
        <v>4</v>
      </c>
      <c r="AN1235" s="37">
        <v>4</v>
      </c>
      <c r="AO1235" s="37">
        <v>4</v>
      </c>
      <c r="AP1235" s="37">
        <v>3</v>
      </c>
      <c r="AQ1235" s="37">
        <v>4</v>
      </c>
      <c r="AR1235" s="31">
        <v>4</v>
      </c>
      <c r="AS1235" s="6">
        <f t="shared" si="642"/>
        <v>23</v>
      </c>
      <c r="AT1235" s="6">
        <f t="shared" si="643"/>
        <v>0.62983474426353547</v>
      </c>
      <c r="AU1235" s="6">
        <f t="shared" si="644"/>
        <v>0.56903253960790645</v>
      </c>
      <c r="AV1235" s="6">
        <f t="shared" si="645"/>
        <v>0.2970787949802603</v>
      </c>
      <c r="AW1235" s="6">
        <f t="shared" si="646"/>
        <v>-1.2620324046144913</v>
      </c>
      <c r="AX1235" s="6">
        <f t="shared" si="647"/>
        <v>0.37758186298369223</v>
      </c>
      <c r="AY1235" s="6">
        <f t="shared" si="648"/>
        <v>0.25555636805068033</v>
      </c>
      <c r="AZ1235" s="6"/>
      <c r="BA1235" s="6"/>
      <c r="BB1235" s="24">
        <f t="shared" si="649"/>
        <v>0.14450865087859721</v>
      </c>
      <c r="BC1235" s="24">
        <f t="shared" si="656"/>
        <v>51.44508650878597</v>
      </c>
      <c r="BD1235" s="20">
        <f t="shared" si="650"/>
        <v>-2.309137612459661</v>
      </c>
      <c r="BE1235" s="8">
        <f t="shared" si="640"/>
        <v>-0.57728440311491525</v>
      </c>
      <c r="BF1235" s="20">
        <f t="shared" si="641"/>
        <v>44.227155968850845</v>
      </c>
    </row>
    <row r="1236" spans="1:58" customFormat="1">
      <c r="A1236" s="34">
        <v>57050</v>
      </c>
      <c r="B1236" s="35">
        <v>43673.732638888891</v>
      </c>
      <c r="C1236" s="34" t="s">
        <v>5</v>
      </c>
      <c r="D1236" s="34">
        <v>1.3</v>
      </c>
      <c r="E1236" s="1">
        <f t="shared" si="626"/>
        <v>1.3</v>
      </c>
      <c r="F1236" s="34">
        <v>5</v>
      </c>
      <c r="G1236" s="1">
        <f t="shared" si="628"/>
        <v>5</v>
      </c>
      <c r="H1236" s="34">
        <v>0</v>
      </c>
      <c r="I1236" s="1">
        <f t="shared" si="629"/>
        <v>0</v>
      </c>
      <c r="J1236" s="30">
        <f t="shared" si="630"/>
        <v>-6.9308598074986127E-2</v>
      </c>
      <c r="K1236" s="30">
        <f t="shared" si="631"/>
        <v>-0.57256821752649634</v>
      </c>
      <c r="L1236" s="30">
        <f t="shared" si="632"/>
        <v>1.4952998141315237</v>
      </c>
      <c r="M1236" s="30">
        <f t="shared" si="633"/>
        <v>-0.99204019468001348</v>
      </c>
      <c r="N1236" s="1"/>
      <c r="O1236" s="1"/>
      <c r="P1236" s="21">
        <f t="shared" si="634"/>
        <v>-2.3102866024995377E-2</v>
      </c>
      <c r="Q1236" s="21">
        <f t="shared" si="635"/>
        <v>49.768971339750046</v>
      </c>
      <c r="R1236" s="34">
        <v>4</v>
      </c>
      <c r="S1236" s="34">
        <v>4</v>
      </c>
      <c r="T1236" s="34">
        <v>16</v>
      </c>
      <c r="U1236" s="34">
        <v>5</v>
      </c>
      <c r="V1236" s="34">
        <v>4</v>
      </c>
      <c r="W1236" s="34">
        <v>2</v>
      </c>
      <c r="X1236" s="28">
        <f t="shared" si="636"/>
        <v>5</v>
      </c>
      <c r="Y1236" s="22">
        <f t="shared" si="637"/>
        <v>28.148000000000003</v>
      </c>
      <c r="Z1236" s="3"/>
      <c r="AA1236" s="22">
        <f t="shared" si="638"/>
        <v>9.4796227945357456E-2</v>
      </c>
      <c r="AB1236" s="22">
        <f t="shared" si="639"/>
        <v>50.947962279453577</v>
      </c>
      <c r="AC1236" s="34">
        <v>0</v>
      </c>
      <c r="AD1236" s="34">
        <v>5</v>
      </c>
      <c r="AE1236" s="34">
        <f t="shared" si="651"/>
        <v>5</v>
      </c>
      <c r="AF1236" s="5">
        <f t="shared" si="652"/>
        <v>-0.56156133370750683</v>
      </c>
      <c r="AG1236" s="5">
        <v>127</v>
      </c>
      <c r="AH1236" s="5">
        <f t="shared" si="657"/>
        <v>173</v>
      </c>
      <c r="AI1236" s="5">
        <f t="shared" si="653"/>
        <v>-0.74078227527211438</v>
      </c>
      <c r="AJ1236" s="17"/>
      <c r="AK1236" s="23">
        <f t="shared" si="654"/>
        <v>-0.6511718044898106</v>
      </c>
      <c r="AL1236" s="23">
        <f t="shared" si="655"/>
        <v>43.488281955101897</v>
      </c>
      <c r="AM1236" s="37">
        <v>4</v>
      </c>
      <c r="AN1236" s="37">
        <v>4</v>
      </c>
      <c r="AO1236" s="37">
        <v>4</v>
      </c>
      <c r="AP1236" s="37">
        <v>3</v>
      </c>
      <c r="AQ1236" s="37">
        <v>4</v>
      </c>
      <c r="AR1236" s="31">
        <v>4</v>
      </c>
      <c r="AS1236" s="6">
        <f t="shared" si="642"/>
        <v>23</v>
      </c>
      <c r="AT1236" s="6">
        <f t="shared" si="643"/>
        <v>0.62983474426353547</v>
      </c>
      <c r="AU1236" s="6">
        <f t="shared" si="644"/>
        <v>0.56903253960790645</v>
      </c>
      <c r="AV1236" s="6">
        <f t="shared" si="645"/>
        <v>0.2970787949802603</v>
      </c>
      <c r="AW1236" s="6">
        <f t="shared" si="646"/>
        <v>-1.2620324046144913</v>
      </c>
      <c r="AX1236" s="6">
        <f t="shared" si="647"/>
        <v>0.37758186298369223</v>
      </c>
      <c r="AY1236" s="6">
        <f t="shared" si="648"/>
        <v>0.25555636805068033</v>
      </c>
      <c r="AZ1236" s="6"/>
      <c r="BA1236" s="6"/>
      <c r="BB1236" s="24">
        <f t="shared" si="649"/>
        <v>0.14450865087859721</v>
      </c>
      <c r="BC1236" s="24">
        <f t="shared" si="656"/>
        <v>51.44508650878597</v>
      </c>
      <c r="BD1236" s="20">
        <f t="shared" si="650"/>
        <v>-0.43496979169085137</v>
      </c>
      <c r="BE1236" s="8">
        <f t="shared" si="640"/>
        <v>-0.10874244792271284</v>
      </c>
      <c r="BF1236" s="20">
        <f t="shared" si="641"/>
        <v>48.912575520772869</v>
      </c>
    </row>
    <row r="1237" spans="1:58" customFormat="1">
      <c r="A1237" s="34">
        <v>57050</v>
      </c>
      <c r="B1237" s="35">
        <v>43673.854166666664</v>
      </c>
      <c r="C1237" s="34" t="s">
        <v>6</v>
      </c>
      <c r="D1237" s="37">
        <v>1.7568181818181818</v>
      </c>
      <c r="E1237" s="1">
        <f t="shared" si="626"/>
        <v>1.7568181818181818</v>
      </c>
      <c r="F1237" s="37">
        <v>3</v>
      </c>
      <c r="G1237" s="1">
        <f t="shared" si="628"/>
        <v>3</v>
      </c>
      <c r="H1237" s="37">
        <v>2</v>
      </c>
      <c r="I1237" s="1">
        <f t="shared" si="629"/>
        <v>2</v>
      </c>
      <c r="J1237" s="30">
        <f t="shared" si="630"/>
        <v>-0.79004875668733621</v>
      </c>
      <c r="K1237" s="30">
        <f t="shared" si="631"/>
        <v>-0.19640769968697064</v>
      </c>
      <c r="L1237" s="30">
        <f t="shared" si="632"/>
        <v>-0.61026742897824293</v>
      </c>
      <c r="M1237" s="30">
        <f t="shared" si="633"/>
        <v>1.6626371977877374E-2</v>
      </c>
      <c r="N1237" s="1"/>
      <c r="O1237" s="1"/>
      <c r="P1237" s="21">
        <f t="shared" si="634"/>
        <v>-0.26334958556244542</v>
      </c>
      <c r="Q1237" s="21">
        <f t="shared" si="635"/>
        <v>47.366504144375547</v>
      </c>
      <c r="R1237" s="37">
        <v>4</v>
      </c>
      <c r="S1237" s="37">
        <v>4</v>
      </c>
      <c r="T1237" s="34">
        <v>8</v>
      </c>
      <c r="U1237" s="34">
        <v>2</v>
      </c>
      <c r="V1237" s="34">
        <v>2</v>
      </c>
      <c r="W1237" s="34">
        <v>1</v>
      </c>
      <c r="X1237" s="28">
        <f t="shared" si="636"/>
        <v>6</v>
      </c>
      <c r="Y1237" s="22">
        <f t="shared" si="637"/>
        <v>15.521000000000001</v>
      </c>
      <c r="Z1237" s="3"/>
      <c r="AA1237" s="22">
        <f t="shared" si="638"/>
        <v>-1.5391248732860023</v>
      </c>
      <c r="AB1237" s="22">
        <f t="shared" si="639"/>
        <v>34.608751267139979</v>
      </c>
      <c r="AC1237" s="34">
        <v>0</v>
      </c>
      <c r="AD1237" s="34">
        <v>5</v>
      </c>
      <c r="AE1237" s="34">
        <f t="shared" si="651"/>
        <v>5</v>
      </c>
      <c r="AF1237" s="5">
        <f t="shared" si="652"/>
        <v>-0.56156133370750683</v>
      </c>
      <c r="AG1237" s="5">
        <v>127</v>
      </c>
      <c r="AH1237" s="5">
        <f t="shared" si="657"/>
        <v>173</v>
      </c>
      <c r="AI1237" s="5">
        <f t="shared" si="653"/>
        <v>-0.74078227527211438</v>
      </c>
      <c r="AJ1237" s="17"/>
      <c r="AK1237" s="23">
        <f t="shared" si="654"/>
        <v>-0.6511718044898106</v>
      </c>
      <c r="AL1237" s="23">
        <f t="shared" si="655"/>
        <v>43.488281955101897</v>
      </c>
      <c r="AM1237" s="37">
        <v>4</v>
      </c>
      <c r="AN1237" s="37">
        <v>4</v>
      </c>
      <c r="AO1237" s="37">
        <v>4</v>
      </c>
      <c r="AP1237" s="37">
        <v>3</v>
      </c>
      <c r="AQ1237" s="37">
        <v>4</v>
      </c>
      <c r="AR1237" s="31">
        <v>4</v>
      </c>
      <c r="AS1237" s="6">
        <f t="shared" si="642"/>
        <v>23</v>
      </c>
      <c r="AT1237" s="6">
        <f t="shared" si="643"/>
        <v>0.62983474426353547</v>
      </c>
      <c r="AU1237" s="6">
        <f t="shared" si="644"/>
        <v>0.56903253960790645</v>
      </c>
      <c r="AV1237" s="6">
        <f t="shared" si="645"/>
        <v>0.2970787949802603</v>
      </c>
      <c r="AW1237" s="6">
        <f t="shared" si="646"/>
        <v>-1.2620324046144913</v>
      </c>
      <c r="AX1237" s="6">
        <f t="shared" si="647"/>
        <v>0.37758186298369223</v>
      </c>
      <c r="AY1237" s="6">
        <f t="shared" si="648"/>
        <v>0.25555636805068033</v>
      </c>
      <c r="AZ1237" s="6"/>
      <c r="BA1237" s="6"/>
      <c r="BB1237" s="24">
        <f t="shared" si="649"/>
        <v>0.14450865087859721</v>
      </c>
      <c r="BC1237" s="24">
        <f t="shared" si="656"/>
        <v>51.44508650878597</v>
      </c>
      <c r="BD1237" s="20">
        <f t="shared" si="650"/>
        <v>-2.309137612459661</v>
      </c>
      <c r="BE1237" s="8">
        <f t="shared" si="640"/>
        <v>-0.57728440311491525</v>
      </c>
      <c r="BF1237" s="20">
        <f t="shared" si="641"/>
        <v>44.227155968850845</v>
      </c>
    </row>
    <row r="1238" spans="1:58" customFormat="1">
      <c r="A1238" s="34">
        <v>57050</v>
      </c>
      <c r="B1238" s="35">
        <v>43674.4375</v>
      </c>
      <c r="C1238" s="34" t="s">
        <v>7</v>
      </c>
      <c r="D1238" s="34">
        <v>1.3</v>
      </c>
      <c r="E1238" s="1">
        <f t="shared" si="626"/>
        <v>1.3</v>
      </c>
      <c r="F1238" s="34">
        <v>4</v>
      </c>
      <c r="G1238" s="1">
        <f t="shared" si="628"/>
        <v>4</v>
      </c>
      <c r="H1238" s="34">
        <v>0</v>
      </c>
      <c r="I1238" s="1">
        <f t="shared" si="629"/>
        <v>0</v>
      </c>
      <c r="J1238" s="30">
        <f t="shared" si="630"/>
        <v>-1.1220922196298695</v>
      </c>
      <c r="K1238" s="30">
        <f t="shared" si="631"/>
        <v>-0.57256821752649634</v>
      </c>
      <c r="L1238" s="30">
        <f t="shared" si="632"/>
        <v>0.44251619257664032</v>
      </c>
      <c r="M1238" s="30">
        <f t="shared" si="633"/>
        <v>-0.99204019468001348</v>
      </c>
      <c r="N1238" s="1"/>
      <c r="O1238" s="1"/>
      <c r="P1238" s="21">
        <f t="shared" si="634"/>
        <v>-0.37403073987662316</v>
      </c>
      <c r="Q1238" s="21">
        <f t="shared" si="635"/>
        <v>46.259692601233766</v>
      </c>
      <c r="R1238" s="34">
        <v>3</v>
      </c>
      <c r="S1238" s="34">
        <v>4</v>
      </c>
      <c r="T1238" s="34">
        <v>17</v>
      </c>
      <c r="U1238" s="34">
        <v>4</v>
      </c>
      <c r="V1238" s="34">
        <v>4</v>
      </c>
      <c r="W1238" s="34">
        <v>2</v>
      </c>
      <c r="X1238" s="28">
        <f t="shared" si="636"/>
        <v>5</v>
      </c>
      <c r="Y1238" s="22">
        <f t="shared" si="637"/>
        <v>27.689</v>
      </c>
      <c r="Z1238" s="3"/>
      <c r="AA1238" s="22">
        <f t="shared" si="638"/>
        <v>3.5402089554195715E-2</v>
      </c>
      <c r="AB1238" s="22">
        <f t="shared" si="639"/>
        <v>50.354020895541957</v>
      </c>
      <c r="AC1238" s="34">
        <v>2</v>
      </c>
      <c r="AD1238" s="34">
        <v>3</v>
      </c>
      <c r="AE1238" s="34">
        <f t="shared" si="651"/>
        <v>5</v>
      </c>
      <c r="AF1238" s="5">
        <f t="shared" si="652"/>
        <v>-0.56156133370750683</v>
      </c>
      <c r="AG1238" s="5">
        <v>127</v>
      </c>
      <c r="AH1238" s="5">
        <f t="shared" si="657"/>
        <v>173</v>
      </c>
      <c r="AI1238" s="5">
        <f t="shared" si="653"/>
        <v>-0.74078227527211438</v>
      </c>
      <c r="AJ1238" s="17"/>
      <c r="AK1238" s="23">
        <f t="shared" si="654"/>
        <v>-0.6511718044898106</v>
      </c>
      <c r="AL1238" s="23">
        <f t="shared" si="655"/>
        <v>43.488281955101897</v>
      </c>
      <c r="AM1238">
        <v>4</v>
      </c>
      <c r="AN1238">
        <v>3</v>
      </c>
      <c r="AO1238">
        <v>4</v>
      </c>
      <c r="AP1238">
        <v>2</v>
      </c>
      <c r="AQ1238">
        <v>3</v>
      </c>
      <c r="AR1238" s="31">
        <v>1</v>
      </c>
      <c r="AS1238" s="6">
        <f t="shared" si="642"/>
        <v>17</v>
      </c>
      <c r="AT1238" s="6">
        <f t="shared" si="643"/>
        <v>0.62983474426353547</v>
      </c>
      <c r="AU1238" s="6">
        <f t="shared" si="644"/>
        <v>-0.52688198111843199</v>
      </c>
      <c r="AV1238" s="6">
        <f t="shared" si="645"/>
        <v>0.2970787949802603</v>
      </c>
      <c r="AW1238" s="6">
        <f t="shared" si="646"/>
        <v>-2.2620324046144913</v>
      </c>
      <c r="AX1238" s="6">
        <f t="shared" si="647"/>
        <v>-0.81754681637338489</v>
      </c>
      <c r="AY1238" s="6">
        <f t="shared" si="648"/>
        <v>-3.356968601675443</v>
      </c>
      <c r="AZ1238" s="6"/>
      <c r="BA1238" s="6"/>
      <c r="BB1238" s="24">
        <f t="shared" si="649"/>
        <v>-1.0060860440896591</v>
      </c>
      <c r="BC1238" s="24">
        <f t="shared" si="656"/>
        <v>39.93913955910341</v>
      </c>
      <c r="BD1238" s="20">
        <f t="shared" si="650"/>
        <v>-1.9958864989018972</v>
      </c>
      <c r="BE1238" s="8">
        <f t="shared" si="640"/>
        <v>-0.49897162472547429</v>
      </c>
      <c r="BF1238" s="20">
        <f t="shared" si="641"/>
        <v>45.010283752745259</v>
      </c>
    </row>
    <row r="1239" spans="1:58" customFormat="1">
      <c r="A1239" s="34">
        <v>57050</v>
      </c>
      <c r="B1239" s="35">
        <v>43674.594444444447</v>
      </c>
      <c r="C1239" s="34" t="s">
        <v>4</v>
      </c>
      <c r="D1239" s="34">
        <v>1.3</v>
      </c>
      <c r="E1239" s="1">
        <f t="shared" si="626"/>
        <v>1.3</v>
      </c>
      <c r="F1239" s="34">
        <v>3</v>
      </c>
      <c r="G1239" s="1">
        <f t="shared" si="628"/>
        <v>3</v>
      </c>
      <c r="H1239" s="34">
        <v>5</v>
      </c>
      <c r="I1239" s="1">
        <f t="shared" si="629"/>
        <v>5</v>
      </c>
      <c r="J1239" s="30">
        <f t="shared" si="630"/>
        <v>0.34679057545997405</v>
      </c>
      <c r="K1239" s="30">
        <f t="shared" si="631"/>
        <v>-0.57256821752649634</v>
      </c>
      <c r="L1239" s="30">
        <f t="shared" si="632"/>
        <v>-0.61026742897824293</v>
      </c>
      <c r="M1239" s="30">
        <f t="shared" si="633"/>
        <v>1.5296262219647134</v>
      </c>
      <c r="N1239" s="1"/>
      <c r="O1239" s="1"/>
      <c r="P1239" s="21">
        <f t="shared" si="634"/>
        <v>0.11559685848665802</v>
      </c>
      <c r="Q1239" s="21">
        <f t="shared" si="635"/>
        <v>51.155968584866578</v>
      </c>
      <c r="R1239" s="34">
        <v>3</v>
      </c>
      <c r="S1239" s="34">
        <v>5</v>
      </c>
      <c r="T1239" s="34">
        <v>17</v>
      </c>
      <c r="U1239" s="34">
        <v>3</v>
      </c>
      <c r="V1239" s="34">
        <v>3</v>
      </c>
      <c r="W1239" s="34">
        <v>3</v>
      </c>
      <c r="X1239" s="28">
        <f t="shared" si="636"/>
        <v>4</v>
      </c>
      <c r="Y1239" s="22">
        <f t="shared" si="637"/>
        <v>26.402999999999999</v>
      </c>
      <c r="Z1239" s="3"/>
      <c r="AA1239" s="22">
        <f t="shared" si="638"/>
        <v>-0.13100501713650917</v>
      </c>
      <c r="AB1239" s="22">
        <f t="shared" si="639"/>
        <v>48.689949828634909</v>
      </c>
      <c r="AC1239" s="34">
        <v>2</v>
      </c>
      <c r="AD1239" s="34">
        <v>3</v>
      </c>
      <c r="AE1239" s="34">
        <f t="shared" si="651"/>
        <v>5</v>
      </c>
      <c r="AF1239" s="5">
        <f t="shared" si="652"/>
        <v>-0.56156133370750683</v>
      </c>
      <c r="AG1239" s="5">
        <v>127</v>
      </c>
      <c r="AH1239" s="5">
        <f t="shared" si="657"/>
        <v>173</v>
      </c>
      <c r="AI1239" s="5">
        <f t="shared" si="653"/>
        <v>-0.74078227527211438</v>
      </c>
      <c r="AJ1239" s="17"/>
      <c r="AK1239" s="23">
        <f t="shared" si="654"/>
        <v>-0.6511718044898106</v>
      </c>
      <c r="AL1239" s="23">
        <f t="shared" si="655"/>
        <v>43.488281955101897</v>
      </c>
      <c r="AM1239">
        <v>4</v>
      </c>
      <c r="AN1239">
        <v>3</v>
      </c>
      <c r="AO1239">
        <v>4</v>
      </c>
      <c r="AP1239">
        <v>2</v>
      </c>
      <c r="AQ1239">
        <v>3</v>
      </c>
      <c r="AR1239" s="31">
        <v>1</v>
      </c>
      <c r="AS1239" s="6">
        <f t="shared" si="642"/>
        <v>17</v>
      </c>
      <c r="AT1239" s="6">
        <f t="shared" si="643"/>
        <v>0.62983474426353547</v>
      </c>
      <c r="AU1239" s="6">
        <f t="shared" si="644"/>
        <v>-0.52688198111843199</v>
      </c>
      <c r="AV1239" s="6">
        <f t="shared" si="645"/>
        <v>0.2970787949802603</v>
      </c>
      <c r="AW1239" s="6">
        <f t="shared" si="646"/>
        <v>-2.2620324046144913</v>
      </c>
      <c r="AX1239" s="6">
        <f t="shared" si="647"/>
        <v>-0.81754681637338489</v>
      </c>
      <c r="AY1239" s="6">
        <f t="shared" si="648"/>
        <v>-3.356968601675443</v>
      </c>
      <c r="AZ1239" s="6"/>
      <c r="BA1239" s="6"/>
      <c r="BB1239" s="24">
        <f t="shared" si="649"/>
        <v>-1.0060860440896591</v>
      </c>
      <c r="BC1239" s="24">
        <f t="shared" si="656"/>
        <v>39.93913955910341</v>
      </c>
      <c r="BD1239" s="20">
        <f t="shared" si="650"/>
        <v>-1.6726660072293207</v>
      </c>
      <c r="BE1239" s="8">
        <f t="shared" si="640"/>
        <v>-0.41816650180733017</v>
      </c>
      <c r="BF1239" s="20">
        <f t="shared" si="641"/>
        <v>45.818334981926697</v>
      </c>
    </row>
    <row r="1240" spans="1:58" customFormat="1">
      <c r="A1240" s="34">
        <v>57050</v>
      </c>
      <c r="B1240" s="35">
        <v>43674.729861111111</v>
      </c>
      <c r="C1240" s="34" t="s">
        <v>5</v>
      </c>
      <c r="D1240" s="34">
        <v>1.3</v>
      </c>
      <c r="E1240" s="1">
        <f t="shared" si="626"/>
        <v>1.3</v>
      </c>
      <c r="F1240" s="34">
        <v>4</v>
      </c>
      <c r="G1240" s="1">
        <f t="shared" si="628"/>
        <v>4</v>
      </c>
      <c r="H1240" s="34">
        <v>0</v>
      </c>
      <c r="I1240" s="1">
        <f t="shared" si="629"/>
        <v>0</v>
      </c>
      <c r="J1240" s="30">
        <f t="shared" si="630"/>
        <v>-1.1220922196298695</v>
      </c>
      <c r="K1240" s="30">
        <f t="shared" si="631"/>
        <v>-0.57256821752649634</v>
      </c>
      <c r="L1240" s="30">
        <f t="shared" si="632"/>
        <v>0.44251619257664032</v>
      </c>
      <c r="M1240" s="30">
        <f t="shared" si="633"/>
        <v>-0.99204019468001348</v>
      </c>
      <c r="N1240" s="1"/>
      <c r="O1240" s="1"/>
      <c r="P1240" s="21">
        <f t="shared" si="634"/>
        <v>-0.37403073987662316</v>
      </c>
      <c r="Q1240" s="21">
        <f t="shared" si="635"/>
        <v>46.259692601233766</v>
      </c>
      <c r="R1240" s="34">
        <v>3</v>
      </c>
      <c r="S1240" s="34">
        <v>3</v>
      </c>
      <c r="T1240" s="34">
        <v>18</v>
      </c>
      <c r="U1240" s="34">
        <v>4</v>
      </c>
      <c r="V1240" s="34">
        <v>4</v>
      </c>
      <c r="W1240" s="34">
        <v>3</v>
      </c>
      <c r="X1240" s="28">
        <f t="shared" si="636"/>
        <v>4</v>
      </c>
      <c r="Y1240" s="22">
        <f t="shared" si="637"/>
        <v>28.42</v>
      </c>
      <c r="Z1240" s="3"/>
      <c r="AA1240" s="22">
        <f t="shared" si="638"/>
        <v>0.12999275439937877</v>
      </c>
      <c r="AB1240" s="22">
        <f t="shared" si="639"/>
        <v>51.299927543993789</v>
      </c>
      <c r="AC1240" s="34">
        <v>2</v>
      </c>
      <c r="AD1240" s="34">
        <v>3</v>
      </c>
      <c r="AE1240" s="34">
        <f t="shared" si="651"/>
        <v>5</v>
      </c>
      <c r="AF1240" s="5">
        <f t="shared" si="652"/>
        <v>-0.56156133370750683</v>
      </c>
      <c r="AG1240" s="5">
        <v>127</v>
      </c>
      <c r="AH1240" s="5">
        <f t="shared" si="657"/>
        <v>173</v>
      </c>
      <c r="AI1240" s="5">
        <f t="shared" si="653"/>
        <v>-0.74078227527211438</v>
      </c>
      <c r="AJ1240" s="17"/>
      <c r="AK1240" s="23">
        <f t="shared" si="654"/>
        <v>-0.6511718044898106</v>
      </c>
      <c r="AL1240" s="23">
        <f t="shared" si="655"/>
        <v>43.488281955101897</v>
      </c>
      <c r="AM1240">
        <v>4</v>
      </c>
      <c r="AN1240">
        <v>3</v>
      </c>
      <c r="AO1240">
        <v>4</v>
      </c>
      <c r="AP1240">
        <v>2</v>
      </c>
      <c r="AQ1240">
        <v>3</v>
      </c>
      <c r="AR1240" s="31">
        <v>1</v>
      </c>
      <c r="AS1240" s="6">
        <f t="shared" si="642"/>
        <v>17</v>
      </c>
      <c r="AT1240" s="6">
        <f t="shared" si="643"/>
        <v>0.62983474426353547</v>
      </c>
      <c r="AU1240" s="6">
        <f t="shared" si="644"/>
        <v>-0.52688198111843199</v>
      </c>
      <c r="AV1240" s="6">
        <f t="shared" si="645"/>
        <v>0.2970787949802603</v>
      </c>
      <c r="AW1240" s="6">
        <f t="shared" si="646"/>
        <v>-2.2620324046144913</v>
      </c>
      <c r="AX1240" s="6">
        <f t="shared" si="647"/>
        <v>-0.81754681637338489</v>
      </c>
      <c r="AY1240" s="6">
        <f t="shared" si="648"/>
        <v>-3.356968601675443</v>
      </c>
      <c r="AZ1240" s="6"/>
      <c r="BA1240" s="6"/>
      <c r="BB1240" s="24">
        <f t="shared" si="649"/>
        <v>-1.0060860440896591</v>
      </c>
      <c r="BC1240" s="24">
        <f t="shared" si="656"/>
        <v>39.93913955910341</v>
      </c>
      <c r="BD1240" s="20">
        <f t="shared" si="650"/>
        <v>-1.9012958340567141</v>
      </c>
      <c r="BE1240" s="8">
        <f t="shared" si="640"/>
        <v>-0.47532395851417852</v>
      </c>
      <c r="BF1240" s="20">
        <f t="shared" si="641"/>
        <v>45.246760414858215</v>
      </c>
    </row>
    <row r="1241" spans="1:58" customFormat="1">
      <c r="A1241" s="34">
        <v>57050</v>
      </c>
      <c r="B1241" s="35">
        <v>43674.854166666664</v>
      </c>
      <c r="C1241" s="34" t="s">
        <v>6</v>
      </c>
      <c r="D1241" s="34">
        <v>1.3</v>
      </c>
      <c r="E1241" s="1">
        <f t="shared" si="626"/>
        <v>1.3</v>
      </c>
      <c r="F1241" s="34">
        <v>4</v>
      </c>
      <c r="G1241" s="1">
        <f t="shared" si="628"/>
        <v>4</v>
      </c>
      <c r="H1241" s="34">
        <v>0</v>
      </c>
      <c r="I1241" s="1">
        <f t="shared" si="629"/>
        <v>0</v>
      </c>
      <c r="J1241" s="30">
        <f t="shared" si="630"/>
        <v>-1.1220922196298695</v>
      </c>
      <c r="K1241" s="30">
        <f t="shared" si="631"/>
        <v>-0.57256821752649634</v>
      </c>
      <c r="L1241" s="30">
        <f t="shared" si="632"/>
        <v>0.44251619257664032</v>
      </c>
      <c r="M1241" s="30">
        <f t="shared" si="633"/>
        <v>-0.99204019468001348</v>
      </c>
      <c r="N1241" s="1"/>
      <c r="O1241" s="1"/>
      <c r="P1241" s="21">
        <f t="shared" si="634"/>
        <v>-0.37403073987662316</v>
      </c>
      <c r="Q1241" s="21">
        <f t="shared" si="635"/>
        <v>46.259692601233766</v>
      </c>
      <c r="R1241" s="34">
        <v>3</v>
      </c>
      <c r="S1241" s="34">
        <v>4</v>
      </c>
      <c r="T1241" s="34">
        <v>17</v>
      </c>
      <c r="U1241" s="34">
        <v>4</v>
      </c>
      <c r="V1241" s="34">
        <v>4</v>
      </c>
      <c r="W1241" s="34">
        <v>2</v>
      </c>
      <c r="X1241" s="28">
        <f t="shared" si="636"/>
        <v>5</v>
      </c>
      <c r="Y1241" s="22">
        <f t="shared" si="637"/>
        <v>27.689</v>
      </c>
      <c r="Z1241" s="3"/>
      <c r="AA1241" s="22">
        <f t="shared" si="638"/>
        <v>3.5402089554195715E-2</v>
      </c>
      <c r="AB1241" s="22">
        <f t="shared" si="639"/>
        <v>50.354020895541957</v>
      </c>
      <c r="AC1241" s="34">
        <v>2</v>
      </c>
      <c r="AD1241" s="34">
        <v>3</v>
      </c>
      <c r="AE1241" s="34">
        <f t="shared" si="651"/>
        <v>5</v>
      </c>
      <c r="AF1241" s="5">
        <f t="shared" si="652"/>
        <v>-0.56156133370750683</v>
      </c>
      <c r="AG1241" s="5">
        <v>127</v>
      </c>
      <c r="AH1241" s="5">
        <f t="shared" si="657"/>
        <v>173</v>
      </c>
      <c r="AI1241" s="5">
        <f t="shared" si="653"/>
        <v>-0.74078227527211438</v>
      </c>
      <c r="AJ1241" s="17"/>
      <c r="AK1241" s="23">
        <f t="shared" si="654"/>
        <v>-0.6511718044898106</v>
      </c>
      <c r="AL1241" s="23">
        <f t="shared" si="655"/>
        <v>43.488281955101897</v>
      </c>
      <c r="AM1241">
        <v>4</v>
      </c>
      <c r="AN1241">
        <v>3</v>
      </c>
      <c r="AO1241">
        <v>4</v>
      </c>
      <c r="AP1241">
        <v>2</v>
      </c>
      <c r="AQ1241">
        <v>3</v>
      </c>
      <c r="AR1241" s="31">
        <v>1</v>
      </c>
      <c r="AS1241" s="6">
        <f t="shared" si="642"/>
        <v>17</v>
      </c>
      <c r="AT1241" s="6">
        <f t="shared" si="643"/>
        <v>0.62983474426353547</v>
      </c>
      <c r="AU1241" s="6">
        <f t="shared" si="644"/>
        <v>-0.52688198111843199</v>
      </c>
      <c r="AV1241" s="6">
        <f t="shared" si="645"/>
        <v>0.2970787949802603</v>
      </c>
      <c r="AW1241" s="6">
        <f t="shared" si="646"/>
        <v>-2.2620324046144913</v>
      </c>
      <c r="AX1241" s="6">
        <f t="shared" si="647"/>
        <v>-0.81754681637338489</v>
      </c>
      <c r="AY1241" s="6">
        <f t="shared" si="648"/>
        <v>-3.356968601675443</v>
      </c>
      <c r="AZ1241" s="6"/>
      <c r="BA1241" s="6"/>
      <c r="BB1241" s="24">
        <f t="shared" si="649"/>
        <v>-1.0060860440896591</v>
      </c>
      <c r="BC1241" s="24">
        <f t="shared" si="656"/>
        <v>39.93913955910341</v>
      </c>
      <c r="BD1241" s="20">
        <f t="shared" si="650"/>
        <v>-1.9958864989018972</v>
      </c>
      <c r="BE1241" s="8">
        <f t="shared" si="640"/>
        <v>-0.49897162472547429</v>
      </c>
      <c r="BF1241" s="20">
        <f t="shared" si="641"/>
        <v>45.010283752745259</v>
      </c>
    </row>
    <row r="1242" spans="1:58" customFormat="1">
      <c r="A1242" s="34">
        <v>57050</v>
      </c>
      <c r="B1242" s="35">
        <v>43675.4375</v>
      </c>
      <c r="C1242" s="34" t="s">
        <v>8</v>
      </c>
      <c r="D1242" s="34">
        <v>1.3</v>
      </c>
      <c r="E1242" s="1">
        <f t="shared" si="626"/>
        <v>1.3</v>
      </c>
      <c r="F1242" s="34">
        <v>4</v>
      </c>
      <c r="G1242" s="1">
        <f t="shared" si="628"/>
        <v>4</v>
      </c>
      <c r="H1242" s="34">
        <v>4</v>
      </c>
      <c r="I1242" s="1">
        <f t="shared" si="629"/>
        <v>4</v>
      </c>
      <c r="J1242" s="30">
        <f t="shared" si="630"/>
        <v>0.89524091368591208</v>
      </c>
      <c r="K1242" s="30">
        <f t="shared" si="631"/>
        <v>-0.57256821752649634</v>
      </c>
      <c r="L1242" s="30">
        <f t="shared" si="632"/>
        <v>0.44251619257664032</v>
      </c>
      <c r="M1242" s="30">
        <f t="shared" si="633"/>
        <v>1.0252929386357681</v>
      </c>
      <c r="N1242" s="1"/>
      <c r="O1242" s="1"/>
      <c r="P1242" s="21">
        <f t="shared" si="634"/>
        <v>0.29841363789530401</v>
      </c>
      <c r="Q1242" s="21">
        <f t="shared" si="635"/>
        <v>52.984136378953039</v>
      </c>
      <c r="R1242" s="34">
        <v>5</v>
      </c>
      <c r="S1242" s="34">
        <v>5</v>
      </c>
      <c r="T1242" s="34">
        <v>20</v>
      </c>
      <c r="U1242" s="34">
        <v>6</v>
      </c>
      <c r="V1242" s="34">
        <v>6</v>
      </c>
      <c r="W1242" s="34">
        <v>2</v>
      </c>
      <c r="X1242" s="28">
        <f t="shared" si="636"/>
        <v>5</v>
      </c>
      <c r="Y1242" s="22">
        <f t="shared" si="637"/>
        <v>35.819000000000003</v>
      </c>
      <c r="Z1242" s="3"/>
      <c r="AA1242" s="22">
        <f t="shared" si="638"/>
        <v>1.087415913345354</v>
      </c>
      <c r="AB1242" s="22">
        <f t="shared" si="639"/>
        <v>60.874159133453539</v>
      </c>
      <c r="AC1242" s="34">
        <v>5</v>
      </c>
      <c r="AD1242" s="34">
        <v>2</v>
      </c>
      <c r="AE1242" s="34">
        <f t="shared" si="651"/>
        <v>7</v>
      </c>
      <c r="AF1242" s="5">
        <f t="shared" si="652"/>
        <v>0.11348659462415214</v>
      </c>
      <c r="AG1242" s="5">
        <v>127</v>
      </c>
      <c r="AH1242" s="5">
        <f t="shared" si="657"/>
        <v>173</v>
      </c>
      <c r="AI1242" s="5">
        <f t="shared" si="653"/>
        <v>-0.74078227527211438</v>
      </c>
      <c r="AJ1242" s="17"/>
      <c r="AK1242" s="23">
        <f t="shared" si="654"/>
        <v>-0.31364784032398113</v>
      </c>
      <c r="AL1242" s="23">
        <f t="shared" si="655"/>
        <v>46.863521596760187</v>
      </c>
      <c r="AM1242">
        <v>4</v>
      </c>
      <c r="AN1242">
        <v>4</v>
      </c>
      <c r="AO1242">
        <v>4</v>
      </c>
      <c r="AP1242">
        <v>3</v>
      </c>
      <c r="AQ1242">
        <v>4</v>
      </c>
      <c r="AR1242" s="31">
        <v>4</v>
      </c>
      <c r="AS1242" s="6">
        <f t="shared" si="642"/>
        <v>23</v>
      </c>
      <c r="AT1242" s="6">
        <f t="shared" si="643"/>
        <v>0.62983474426353547</v>
      </c>
      <c r="AU1242" s="6">
        <f t="shared" si="644"/>
        <v>0.56903253960790645</v>
      </c>
      <c r="AV1242" s="6">
        <f t="shared" si="645"/>
        <v>0.2970787949802603</v>
      </c>
      <c r="AW1242" s="6">
        <f t="shared" si="646"/>
        <v>-1.2620324046144913</v>
      </c>
      <c r="AX1242" s="6">
        <f t="shared" si="647"/>
        <v>0.37758186298369223</v>
      </c>
      <c r="AY1242" s="6">
        <f t="shared" si="648"/>
        <v>0.25555636805068033</v>
      </c>
      <c r="AZ1242" s="6"/>
      <c r="BA1242" s="6"/>
      <c r="BB1242" s="24">
        <f t="shared" si="649"/>
        <v>0.14450865087859721</v>
      </c>
      <c r="BC1242" s="24">
        <f t="shared" si="656"/>
        <v>51.44508650878597</v>
      </c>
      <c r="BD1242" s="20">
        <f t="shared" si="650"/>
        <v>1.216690361795274</v>
      </c>
      <c r="BE1242" s="8">
        <f t="shared" si="640"/>
        <v>0.3041725904488185</v>
      </c>
      <c r="BF1242" s="20">
        <f t="shared" si="641"/>
        <v>53.041725904488189</v>
      </c>
    </row>
    <row r="1243" spans="1:58" customFormat="1">
      <c r="A1243" s="34">
        <v>57050</v>
      </c>
      <c r="B1243" s="35">
        <v>43675.585416666669</v>
      </c>
      <c r="C1243" s="34" t="s">
        <v>4</v>
      </c>
      <c r="D1243" s="34">
        <v>3.5</v>
      </c>
      <c r="E1243" s="1">
        <f t="shared" si="626"/>
        <v>3.5</v>
      </c>
      <c r="F1243" s="34">
        <v>4</v>
      </c>
      <c r="G1243" s="1">
        <f t="shared" si="628"/>
        <v>4</v>
      </c>
      <c r="H1243" s="34">
        <v>4</v>
      </c>
      <c r="I1243" s="1">
        <f t="shared" si="629"/>
        <v>4</v>
      </c>
      <c r="J1243" s="30">
        <f t="shared" si="630"/>
        <v>2.7068000244752697</v>
      </c>
      <c r="K1243" s="30">
        <f t="shared" si="631"/>
        <v>1.2389908932628613</v>
      </c>
      <c r="L1243" s="30">
        <f t="shared" si="632"/>
        <v>0.44251619257664032</v>
      </c>
      <c r="M1243" s="30">
        <f t="shared" si="633"/>
        <v>1.0252929386357681</v>
      </c>
      <c r="N1243" s="1"/>
      <c r="O1243" s="1"/>
      <c r="P1243" s="21">
        <f t="shared" si="634"/>
        <v>0.90226667482508993</v>
      </c>
      <c r="Q1243" s="21">
        <f t="shared" si="635"/>
        <v>59.022666748250899</v>
      </c>
      <c r="R1243" s="34">
        <v>3</v>
      </c>
      <c r="S1243" s="34">
        <v>3</v>
      </c>
      <c r="T1243" s="34">
        <v>17</v>
      </c>
      <c r="U1243" s="34">
        <v>4</v>
      </c>
      <c r="V1243" s="34">
        <v>4</v>
      </c>
      <c r="W1243" s="34">
        <v>2</v>
      </c>
      <c r="X1243" s="28">
        <f t="shared" si="636"/>
        <v>5</v>
      </c>
      <c r="Y1243" s="22">
        <f t="shared" si="637"/>
        <v>27.286000000000001</v>
      </c>
      <c r="Z1243" s="3"/>
      <c r="AA1243" s="22">
        <f t="shared" si="638"/>
        <v>-1.6745705155255124E-2</v>
      </c>
      <c r="AB1243" s="22">
        <f t="shared" si="639"/>
        <v>49.832542948447447</v>
      </c>
      <c r="AC1243" s="34">
        <v>5</v>
      </c>
      <c r="AD1243" s="34">
        <v>2</v>
      </c>
      <c r="AE1243" s="34">
        <f t="shared" si="651"/>
        <v>7</v>
      </c>
      <c r="AF1243" s="5">
        <f t="shared" si="652"/>
        <v>0.11348659462415214</v>
      </c>
      <c r="AG1243" s="5">
        <v>127</v>
      </c>
      <c r="AH1243" s="5">
        <f t="shared" si="657"/>
        <v>173</v>
      </c>
      <c r="AI1243" s="5">
        <f t="shared" si="653"/>
        <v>-0.74078227527211438</v>
      </c>
      <c r="AJ1243" s="17"/>
      <c r="AK1243" s="23">
        <f t="shared" si="654"/>
        <v>-0.31364784032398113</v>
      </c>
      <c r="AL1243" s="23">
        <f t="shared" si="655"/>
        <v>46.863521596760187</v>
      </c>
      <c r="AM1243">
        <v>4</v>
      </c>
      <c r="AN1243">
        <v>4</v>
      </c>
      <c r="AO1243">
        <v>4</v>
      </c>
      <c r="AP1243">
        <v>3</v>
      </c>
      <c r="AQ1243">
        <v>4</v>
      </c>
      <c r="AR1243" s="31">
        <v>4</v>
      </c>
      <c r="AS1243" s="6">
        <f t="shared" si="642"/>
        <v>23</v>
      </c>
      <c r="AT1243" s="6">
        <f t="shared" si="643"/>
        <v>0.62983474426353547</v>
      </c>
      <c r="AU1243" s="6">
        <f t="shared" si="644"/>
        <v>0.56903253960790645</v>
      </c>
      <c r="AV1243" s="6">
        <f t="shared" si="645"/>
        <v>0.2970787949802603</v>
      </c>
      <c r="AW1243" s="6">
        <f t="shared" si="646"/>
        <v>-1.2620324046144913</v>
      </c>
      <c r="AX1243" s="6">
        <f t="shared" si="647"/>
        <v>0.37758186298369223</v>
      </c>
      <c r="AY1243" s="6">
        <f t="shared" si="648"/>
        <v>0.25555636805068033</v>
      </c>
      <c r="AZ1243" s="6"/>
      <c r="BA1243" s="6"/>
      <c r="BB1243" s="24">
        <f t="shared" si="649"/>
        <v>0.14450865087859721</v>
      </c>
      <c r="BC1243" s="24">
        <f t="shared" si="656"/>
        <v>51.44508650878597</v>
      </c>
      <c r="BD1243" s="20">
        <f t="shared" si="650"/>
        <v>0.71638178022445087</v>
      </c>
      <c r="BE1243" s="8">
        <f t="shared" si="640"/>
        <v>0.17909544505611272</v>
      </c>
      <c r="BF1243" s="20">
        <f t="shared" si="641"/>
        <v>51.790954450561131</v>
      </c>
    </row>
    <row r="1244" spans="1:58" customFormat="1">
      <c r="A1244" s="34">
        <v>57050</v>
      </c>
      <c r="B1244" s="35">
        <v>43675.747916666667</v>
      </c>
      <c r="C1244" s="34" t="s">
        <v>5</v>
      </c>
      <c r="D1244" s="34">
        <v>1.5</v>
      </c>
      <c r="E1244" s="1">
        <f t="shared" si="626"/>
        <v>1.5</v>
      </c>
      <c r="F1244" s="34">
        <v>4</v>
      </c>
      <c r="G1244" s="1">
        <f t="shared" si="628"/>
        <v>4</v>
      </c>
      <c r="H1244" s="34">
        <v>4</v>
      </c>
      <c r="I1244" s="1">
        <f t="shared" si="629"/>
        <v>4</v>
      </c>
      <c r="J1244" s="30">
        <f t="shared" si="630"/>
        <v>1.0599281055758536</v>
      </c>
      <c r="K1244" s="30">
        <f t="shared" si="631"/>
        <v>-0.40788102563655476</v>
      </c>
      <c r="L1244" s="30">
        <f t="shared" si="632"/>
        <v>0.44251619257664032</v>
      </c>
      <c r="M1244" s="30">
        <f t="shared" si="633"/>
        <v>1.0252929386357681</v>
      </c>
      <c r="N1244" s="1"/>
      <c r="O1244" s="1"/>
      <c r="P1244" s="21">
        <f t="shared" si="634"/>
        <v>0.35330936852528455</v>
      </c>
      <c r="Q1244" s="21">
        <f t="shared" si="635"/>
        <v>53.533093685252844</v>
      </c>
      <c r="R1244" s="34">
        <v>5</v>
      </c>
      <c r="S1244" s="34">
        <v>4</v>
      </c>
      <c r="T1244" s="34">
        <v>17</v>
      </c>
      <c r="U1244" s="34">
        <v>4</v>
      </c>
      <c r="V1244" s="34">
        <v>4</v>
      </c>
      <c r="W1244" s="34">
        <v>2</v>
      </c>
      <c r="X1244" s="28">
        <f t="shared" si="636"/>
        <v>5</v>
      </c>
      <c r="Y1244" s="22">
        <f t="shared" si="637"/>
        <v>28.781000000000002</v>
      </c>
      <c r="Z1244" s="3"/>
      <c r="AA1244" s="22">
        <f t="shared" si="638"/>
        <v>0.17670579134754713</v>
      </c>
      <c r="AB1244" s="22">
        <f t="shared" si="639"/>
        <v>51.767057913475469</v>
      </c>
      <c r="AC1244" s="34">
        <v>5</v>
      </c>
      <c r="AD1244" s="34">
        <v>2</v>
      </c>
      <c r="AE1244" s="34">
        <f t="shared" si="651"/>
        <v>7</v>
      </c>
      <c r="AF1244" s="5">
        <f t="shared" si="652"/>
        <v>0.11348659462415214</v>
      </c>
      <c r="AG1244" s="5">
        <v>127</v>
      </c>
      <c r="AH1244" s="5">
        <f t="shared" si="657"/>
        <v>173</v>
      </c>
      <c r="AI1244" s="5">
        <f t="shared" si="653"/>
        <v>-0.74078227527211438</v>
      </c>
      <c r="AJ1244" s="17"/>
      <c r="AK1244" s="23">
        <f t="shared" si="654"/>
        <v>-0.31364784032398113</v>
      </c>
      <c r="AL1244" s="23">
        <f t="shared" si="655"/>
        <v>46.863521596760187</v>
      </c>
      <c r="AM1244">
        <v>4</v>
      </c>
      <c r="AN1244">
        <v>4</v>
      </c>
      <c r="AO1244">
        <v>4</v>
      </c>
      <c r="AP1244">
        <v>3</v>
      </c>
      <c r="AQ1244">
        <v>4</v>
      </c>
      <c r="AR1244" s="31">
        <v>4</v>
      </c>
      <c r="AS1244" s="6">
        <f t="shared" si="642"/>
        <v>23</v>
      </c>
      <c r="AT1244" s="6">
        <f t="shared" si="643"/>
        <v>0.62983474426353547</v>
      </c>
      <c r="AU1244" s="6">
        <f t="shared" si="644"/>
        <v>0.56903253960790645</v>
      </c>
      <c r="AV1244" s="6">
        <f t="shared" si="645"/>
        <v>0.2970787949802603</v>
      </c>
      <c r="AW1244" s="6">
        <f t="shared" si="646"/>
        <v>-1.2620324046144913</v>
      </c>
      <c r="AX1244" s="6">
        <f t="shared" si="647"/>
        <v>0.37758186298369223</v>
      </c>
      <c r="AY1244" s="6">
        <f t="shared" si="648"/>
        <v>0.25555636805068033</v>
      </c>
      <c r="AZ1244" s="6"/>
      <c r="BA1244" s="6"/>
      <c r="BB1244" s="24">
        <f t="shared" si="649"/>
        <v>0.14450865087859721</v>
      </c>
      <c r="BC1244" s="24">
        <f t="shared" si="656"/>
        <v>51.44508650878597</v>
      </c>
      <c r="BD1244" s="20">
        <f t="shared" si="650"/>
        <v>0.36087597042744773</v>
      </c>
      <c r="BE1244" s="8">
        <f t="shared" si="640"/>
        <v>9.0218992606861934E-2</v>
      </c>
      <c r="BF1244" s="20">
        <f t="shared" si="641"/>
        <v>50.902189926068623</v>
      </c>
    </row>
    <row r="1245" spans="1:58" customFormat="1">
      <c r="A1245" s="34">
        <v>57050</v>
      </c>
      <c r="B1245" s="35">
        <v>43675.854166666664</v>
      </c>
      <c r="C1245" s="34" t="s">
        <v>6</v>
      </c>
      <c r="D1245" s="34">
        <v>1.3</v>
      </c>
      <c r="E1245" s="1">
        <f t="shared" si="626"/>
        <v>1.3</v>
      </c>
      <c r="F1245" s="34">
        <v>4</v>
      </c>
      <c r="G1245" s="1">
        <f t="shared" si="628"/>
        <v>4</v>
      </c>
      <c r="H1245" s="34">
        <v>0</v>
      </c>
      <c r="I1245" s="1">
        <f t="shared" si="629"/>
        <v>0</v>
      </c>
      <c r="J1245" s="30">
        <f t="shared" si="630"/>
        <v>-1.1220922196298695</v>
      </c>
      <c r="K1245" s="30">
        <f t="shared" si="631"/>
        <v>-0.57256821752649634</v>
      </c>
      <c r="L1245" s="30">
        <f t="shared" si="632"/>
        <v>0.44251619257664032</v>
      </c>
      <c r="M1245" s="30">
        <f t="shared" si="633"/>
        <v>-0.99204019468001348</v>
      </c>
      <c r="N1245" s="1"/>
      <c r="O1245" s="1"/>
      <c r="P1245" s="21">
        <f t="shared" si="634"/>
        <v>-0.37403073987662316</v>
      </c>
      <c r="Q1245" s="21">
        <f t="shared" si="635"/>
        <v>46.259692601233766</v>
      </c>
      <c r="R1245" s="34">
        <v>3</v>
      </c>
      <c r="S1245" s="34">
        <v>3</v>
      </c>
      <c r="T1245" s="34">
        <v>17</v>
      </c>
      <c r="U1245" s="34">
        <v>4</v>
      </c>
      <c r="V1245" s="34">
        <v>4</v>
      </c>
      <c r="W1245" s="34">
        <v>2</v>
      </c>
      <c r="X1245" s="28">
        <f t="shared" si="636"/>
        <v>5</v>
      </c>
      <c r="Y1245" s="22">
        <f t="shared" si="637"/>
        <v>27.286000000000001</v>
      </c>
      <c r="Z1245" s="3"/>
      <c r="AA1245" s="22">
        <f t="shared" si="638"/>
        <v>-1.6745705155255124E-2</v>
      </c>
      <c r="AB1245" s="22">
        <f t="shared" si="639"/>
        <v>49.832542948447447</v>
      </c>
      <c r="AC1245" s="34">
        <v>5</v>
      </c>
      <c r="AD1245" s="34">
        <v>2</v>
      </c>
      <c r="AE1245" s="34">
        <f t="shared" si="651"/>
        <v>7</v>
      </c>
      <c r="AF1245" s="5">
        <f t="shared" si="652"/>
        <v>0.11348659462415214</v>
      </c>
      <c r="AG1245" s="5">
        <v>127</v>
      </c>
      <c r="AH1245" s="5">
        <f t="shared" si="657"/>
        <v>173</v>
      </c>
      <c r="AI1245" s="5">
        <f t="shared" si="653"/>
        <v>-0.74078227527211438</v>
      </c>
      <c r="AJ1245" s="17"/>
      <c r="AK1245" s="23">
        <f t="shared" si="654"/>
        <v>-0.31364784032398113</v>
      </c>
      <c r="AL1245" s="23">
        <f t="shared" si="655"/>
        <v>46.863521596760187</v>
      </c>
      <c r="AM1245">
        <v>4</v>
      </c>
      <c r="AN1245">
        <v>4</v>
      </c>
      <c r="AO1245">
        <v>4</v>
      </c>
      <c r="AP1245">
        <v>3</v>
      </c>
      <c r="AQ1245">
        <v>4</v>
      </c>
      <c r="AR1245" s="31">
        <v>4</v>
      </c>
      <c r="AS1245" s="6">
        <f t="shared" si="642"/>
        <v>23</v>
      </c>
      <c r="AT1245" s="6">
        <f t="shared" si="643"/>
        <v>0.62983474426353547</v>
      </c>
      <c r="AU1245" s="6">
        <f t="shared" si="644"/>
        <v>0.56903253960790645</v>
      </c>
      <c r="AV1245" s="6">
        <f t="shared" si="645"/>
        <v>0.2970787949802603</v>
      </c>
      <c r="AW1245" s="6">
        <f t="shared" si="646"/>
        <v>-1.2620324046144913</v>
      </c>
      <c r="AX1245" s="6">
        <f t="shared" si="647"/>
        <v>0.37758186298369223</v>
      </c>
      <c r="AY1245" s="6">
        <f t="shared" si="648"/>
        <v>0.25555636805068033</v>
      </c>
      <c r="AZ1245" s="6"/>
      <c r="BA1245" s="6"/>
      <c r="BB1245" s="24">
        <f t="shared" si="649"/>
        <v>0.14450865087859721</v>
      </c>
      <c r="BC1245" s="24">
        <f t="shared" si="656"/>
        <v>51.44508650878597</v>
      </c>
      <c r="BD1245" s="20">
        <f t="shared" si="650"/>
        <v>-0.55991563447726223</v>
      </c>
      <c r="BE1245" s="8">
        <f t="shared" si="640"/>
        <v>-0.13997890861931556</v>
      </c>
      <c r="BF1245" s="20">
        <f t="shared" si="641"/>
        <v>48.600210913806848</v>
      </c>
    </row>
    <row r="1246" spans="1:58" customFormat="1">
      <c r="A1246" s="34">
        <v>57050</v>
      </c>
      <c r="B1246" s="35">
        <v>43676.4375</v>
      </c>
      <c r="C1246" s="34" t="s">
        <v>9</v>
      </c>
      <c r="D1246" s="34">
        <v>1.3</v>
      </c>
      <c r="E1246" s="1">
        <f t="shared" si="626"/>
        <v>1.3</v>
      </c>
      <c r="F1246" s="34">
        <v>4</v>
      </c>
      <c r="G1246" s="1">
        <f t="shared" si="628"/>
        <v>4</v>
      </c>
      <c r="H1246" s="34">
        <v>5</v>
      </c>
      <c r="I1246" s="1">
        <f t="shared" si="629"/>
        <v>5</v>
      </c>
      <c r="J1246" s="30">
        <f t="shared" si="630"/>
        <v>1.3995741970148574</v>
      </c>
      <c r="K1246" s="30">
        <f t="shared" si="631"/>
        <v>-0.57256821752649634</v>
      </c>
      <c r="L1246" s="30">
        <f t="shared" si="632"/>
        <v>0.44251619257664032</v>
      </c>
      <c r="M1246" s="30">
        <f t="shared" si="633"/>
        <v>1.5296262219647134</v>
      </c>
      <c r="N1246" s="1"/>
      <c r="O1246" s="1"/>
      <c r="P1246" s="21">
        <f t="shared" si="634"/>
        <v>0.46652473233828579</v>
      </c>
      <c r="Q1246" s="21">
        <f t="shared" si="635"/>
        <v>54.665247323382857</v>
      </c>
      <c r="R1246" s="34">
        <v>3</v>
      </c>
      <c r="S1246" s="34">
        <v>4</v>
      </c>
      <c r="T1246" s="34">
        <v>17</v>
      </c>
      <c r="U1246" s="34">
        <v>4</v>
      </c>
      <c r="V1246" s="34">
        <v>4</v>
      </c>
      <c r="W1246" s="34">
        <v>2</v>
      </c>
      <c r="X1246" s="28">
        <f t="shared" si="636"/>
        <v>5</v>
      </c>
      <c r="Y1246" s="22">
        <f t="shared" si="637"/>
        <v>27.689</v>
      </c>
      <c r="Z1246" s="3"/>
      <c r="AA1246" s="22">
        <f t="shared" si="638"/>
        <v>3.5402089554195715E-2</v>
      </c>
      <c r="AB1246" s="22">
        <f t="shared" si="639"/>
        <v>50.354020895541957</v>
      </c>
      <c r="AC1246" s="34">
        <v>3</v>
      </c>
      <c r="AD1246" s="34">
        <v>1</v>
      </c>
      <c r="AE1246" s="34">
        <f t="shared" si="651"/>
        <v>4</v>
      </c>
      <c r="AF1246" s="5">
        <f t="shared" si="652"/>
        <v>-0.89908529787333624</v>
      </c>
      <c r="AG1246" s="5">
        <v>127</v>
      </c>
      <c r="AH1246" s="5">
        <f t="shared" si="657"/>
        <v>173</v>
      </c>
      <c r="AI1246" s="5">
        <f t="shared" si="653"/>
        <v>-0.74078227527211438</v>
      </c>
      <c r="AJ1246" s="17"/>
      <c r="AK1246" s="23">
        <f t="shared" si="654"/>
        <v>-0.81993378657272531</v>
      </c>
      <c r="AL1246" s="23">
        <f t="shared" si="655"/>
        <v>41.800662134272748</v>
      </c>
      <c r="AM1246" s="37">
        <v>4</v>
      </c>
      <c r="AN1246" s="37">
        <v>4</v>
      </c>
      <c r="AO1246" s="37">
        <v>4</v>
      </c>
      <c r="AP1246" s="37">
        <v>3</v>
      </c>
      <c r="AQ1246" s="37">
        <v>4</v>
      </c>
      <c r="AR1246" s="31">
        <v>3</v>
      </c>
      <c r="AS1246" s="6">
        <f t="shared" si="642"/>
        <v>22</v>
      </c>
      <c r="AT1246" s="6">
        <f t="shared" si="643"/>
        <v>0.62983474426353547</v>
      </c>
      <c r="AU1246" s="6">
        <f t="shared" si="644"/>
        <v>0.56903253960790645</v>
      </c>
      <c r="AV1246" s="6">
        <f t="shared" si="645"/>
        <v>0.2970787949802603</v>
      </c>
      <c r="AW1246" s="6">
        <f t="shared" si="646"/>
        <v>-1.2620324046144913</v>
      </c>
      <c r="AX1246" s="6">
        <f t="shared" si="647"/>
        <v>0.37758186298369223</v>
      </c>
      <c r="AY1246" s="6">
        <f t="shared" si="648"/>
        <v>-0.94861862185802748</v>
      </c>
      <c r="AZ1246" s="6"/>
      <c r="BA1246" s="6"/>
      <c r="BB1246" s="24">
        <f t="shared" si="649"/>
        <v>-5.6187180772854083E-2</v>
      </c>
      <c r="BC1246" s="24">
        <f t="shared" si="656"/>
        <v>49.438128192271456</v>
      </c>
      <c r="BD1246" s="20">
        <f t="shared" si="650"/>
        <v>-0.37419414545309787</v>
      </c>
      <c r="BE1246" s="8">
        <f t="shared" si="640"/>
        <v>-9.3548536363274468E-2</v>
      </c>
      <c r="BF1246" s="20">
        <f t="shared" si="641"/>
        <v>49.064514636367257</v>
      </c>
    </row>
    <row r="1247" spans="1:58" customFormat="1">
      <c r="A1247" s="34">
        <v>57050</v>
      </c>
      <c r="B1247" s="35">
        <v>43676.576388888891</v>
      </c>
      <c r="C1247" s="34" t="s">
        <v>4</v>
      </c>
      <c r="D1247" s="34">
        <v>0.95</v>
      </c>
      <c r="E1247" s="1">
        <f t="shared" si="626"/>
        <v>0.95</v>
      </c>
      <c r="F1247" s="34">
        <v>4</v>
      </c>
      <c r="G1247" s="1">
        <f t="shared" si="628"/>
        <v>4</v>
      </c>
      <c r="H1247" s="34">
        <v>0</v>
      </c>
      <c r="I1247" s="1">
        <f t="shared" si="629"/>
        <v>0</v>
      </c>
      <c r="J1247" s="30">
        <f t="shared" si="630"/>
        <v>-1.4102948054372675</v>
      </c>
      <c r="K1247" s="30">
        <f t="shared" si="631"/>
        <v>-0.86077080333389422</v>
      </c>
      <c r="L1247" s="30">
        <f t="shared" si="632"/>
        <v>0.44251619257664032</v>
      </c>
      <c r="M1247" s="30">
        <f t="shared" si="633"/>
        <v>-0.99204019468001348</v>
      </c>
      <c r="N1247" s="1"/>
      <c r="O1247" s="1"/>
      <c r="P1247" s="21">
        <f t="shared" si="634"/>
        <v>-0.47009826847908914</v>
      </c>
      <c r="Q1247" s="21">
        <f t="shared" si="635"/>
        <v>45.299017315209106</v>
      </c>
      <c r="R1247" s="34">
        <v>3</v>
      </c>
      <c r="S1247" s="34">
        <v>2</v>
      </c>
      <c r="T1247" s="34">
        <v>17</v>
      </c>
      <c r="U1247" s="34">
        <v>4</v>
      </c>
      <c r="V1247" s="34">
        <v>4</v>
      </c>
      <c r="W1247" s="34">
        <v>2</v>
      </c>
      <c r="X1247" s="28">
        <f t="shared" si="636"/>
        <v>5</v>
      </c>
      <c r="Y1247" s="22">
        <f t="shared" si="637"/>
        <v>26.882999999999999</v>
      </c>
      <c r="Z1247" s="3"/>
      <c r="AA1247" s="22">
        <f t="shared" si="638"/>
        <v>-6.8893499864706428E-2</v>
      </c>
      <c r="AB1247" s="22">
        <f t="shared" si="639"/>
        <v>49.311065001352937</v>
      </c>
      <c r="AC1247" s="34">
        <v>3</v>
      </c>
      <c r="AD1247" s="34">
        <v>1</v>
      </c>
      <c r="AE1247" s="34">
        <f t="shared" si="651"/>
        <v>4</v>
      </c>
      <c r="AF1247" s="5">
        <f t="shared" si="652"/>
        <v>-0.89908529787333624</v>
      </c>
      <c r="AG1247" s="5">
        <v>127</v>
      </c>
      <c r="AH1247" s="5">
        <f t="shared" si="657"/>
        <v>173</v>
      </c>
      <c r="AI1247" s="5">
        <f t="shared" si="653"/>
        <v>-0.74078227527211438</v>
      </c>
      <c r="AJ1247" s="17"/>
      <c r="AK1247" s="23">
        <f t="shared" si="654"/>
        <v>-0.81993378657272531</v>
      </c>
      <c r="AL1247" s="23">
        <f t="shared" si="655"/>
        <v>41.800662134272748</v>
      </c>
      <c r="AM1247" s="37">
        <v>4</v>
      </c>
      <c r="AN1247" s="37">
        <v>4</v>
      </c>
      <c r="AO1247" s="37">
        <v>4</v>
      </c>
      <c r="AP1247" s="37">
        <v>3</v>
      </c>
      <c r="AQ1247" s="37">
        <v>4</v>
      </c>
      <c r="AR1247" s="31">
        <v>3</v>
      </c>
      <c r="AS1247" s="6">
        <f t="shared" si="642"/>
        <v>22</v>
      </c>
      <c r="AT1247" s="6">
        <f t="shared" si="643"/>
        <v>0.62983474426353547</v>
      </c>
      <c r="AU1247" s="6">
        <f t="shared" si="644"/>
        <v>0.56903253960790645</v>
      </c>
      <c r="AV1247" s="6">
        <f t="shared" si="645"/>
        <v>0.2970787949802603</v>
      </c>
      <c r="AW1247" s="6">
        <f t="shared" si="646"/>
        <v>-1.2620324046144913</v>
      </c>
      <c r="AX1247" s="6">
        <f t="shared" si="647"/>
        <v>0.37758186298369223</v>
      </c>
      <c r="AY1247" s="6">
        <f t="shared" si="648"/>
        <v>-0.94861862185802748</v>
      </c>
      <c r="AZ1247" s="6"/>
      <c r="BA1247" s="6"/>
      <c r="BB1247" s="24">
        <f t="shared" si="649"/>
        <v>-5.6187180772854083E-2</v>
      </c>
      <c r="BC1247" s="24">
        <f t="shared" si="656"/>
        <v>49.438128192271456</v>
      </c>
      <c r="BD1247" s="20">
        <f t="shared" si="650"/>
        <v>-1.4151127356893749</v>
      </c>
      <c r="BE1247" s="8">
        <f t="shared" si="640"/>
        <v>-0.35377818392234373</v>
      </c>
      <c r="BF1247" s="20">
        <f t="shared" si="641"/>
        <v>46.462218160776565</v>
      </c>
    </row>
    <row r="1248" spans="1:58" customFormat="1">
      <c r="A1248" s="34">
        <v>57050</v>
      </c>
      <c r="B1248" s="35">
        <v>43676.732638888891</v>
      </c>
      <c r="C1248" s="34" t="s">
        <v>5</v>
      </c>
      <c r="D1248" s="34">
        <v>1.3</v>
      </c>
      <c r="E1248" s="1">
        <f t="shared" si="626"/>
        <v>1.3</v>
      </c>
      <c r="F1248" s="34">
        <v>4</v>
      </c>
      <c r="G1248" s="1">
        <f t="shared" si="628"/>
        <v>4</v>
      </c>
      <c r="H1248" s="34">
        <v>4</v>
      </c>
      <c r="I1248" s="1">
        <f t="shared" si="629"/>
        <v>4</v>
      </c>
      <c r="J1248" s="30">
        <f t="shared" si="630"/>
        <v>0.89524091368591208</v>
      </c>
      <c r="K1248" s="30">
        <f t="shared" si="631"/>
        <v>-0.57256821752649634</v>
      </c>
      <c r="L1248" s="30">
        <f t="shared" si="632"/>
        <v>0.44251619257664032</v>
      </c>
      <c r="M1248" s="30">
        <f t="shared" si="633"/>
        <v>1.0252929386357681</v>
      </c>
      <c r="N1248" s="1"/>
      <c r="O1248" s="1"/>
      <c r="P1248" s="21">
        <f t="shared" si="634"/>
        <v>0.29841363789530401</v>
      </c>
      <c r="Q1248" s="21">
        <f t="shared" si="635"/>
        <v>52.984136378953039</v>
      </c>
      <c r="R1248" s="34">
        <v>3</v>
      </c>
      <c r="S1248" s="34">
        <v>3</v>
      </c>
      <c r="T1248" s="34">
        <v>17</v>
      </c>
      <c r="U1248" s="34">
        <v>4</v>
      </c>
      <c r="V1248" s="34">
        <v>4</v>
      </c>
      <c r="W1248" s="34">
        <v>2</v>
      </c>
      <c r="X1248" s="28">
        <f t="shared" si="636"/>
        <v>5</v>
      </c>
      <c r="Y1248" s="22">
        <f t="shared" si="637"/>
        <v>27.286000000000001</v>
      </c>
      <c r="Z1248" s="3"/>
      <c r="AA1248" s="22">
        <f t="shared" si="638"/>
        <v>-1.6745705155255124E-2</v>
      </c>
      <c r="AB1248" s="22">
        <f t="shared" si="639"/>
        <v>49.832542948447447</v>
      </c>
      <c r="AC1248" s="34">
        <v>3</v>
      </c>
      <c r="AD1248" s="34">
        <v>1</v>
      </c>
      <c r="AE1248" s="34">
        <f t="shared" si="651"/>
        <v>4</v>
      </c>
      <c r="AF1248" s="5">
        <f t="shared" si="652"/>
        <v>-0.89908529787333624</v>
      </c>
      <c r="AG1248" s="5">
        <v>127</v>
      </c>
      <c r="AH1248" s="5">
        <f t="shared" si="657"/>
        <v>173</v>
      </c>
      <c r="AI1248" s="5">
        <f t="shared" si="653"/>
        <v>-0.74078227527211438</v>
      </c>
      <c r="AJ1248" s="17"/>
      <c r="AK1248" s="23">
        <f t="shared" si="654"/>
        <v>-0.81993378657272531</v>
      </c>
      <c r="AL1248" s="23">
        <f t="shared" si="655"/>
        <v>41.800662134272748</v>
      </c>
      <c r="AM1248" s="37">
        <v>4</v>
      </c>
      <c r="AN1248" s="37">
        <v>4</v>
      </c>
      <c r="AO1248" s="37">
        <v>4</v>
      </c>
      <c r="AP1248" s="37">
        <v>3</v>
      </c>
      <c r="AQ1248" s="37">
        <v>4</v>
      </c>
      <c r="AR1248" s="31">
        <v>3</v>
      </c>
      <c r="AS1248" s="6">
        <f t="shared" si="642"/>
        <v>22</v>
      </c>
      <c r="AT1248" s="6">
        <f t="shared" si="643"/>
        <v>0.62983474426353547</v>
      </c>
      <c r="AU1248" s="6">
        <f t="shared" si="644"/>
        <v>0.56903253960790645</v>
      </c>
      <c r="AV1248" s="6">
        <f t="shared" si="645"/>
        <v>0.2970787949802603</v>
      </c>
      <c r="AW1248" s="6">
        <f t="shared" si="646"/>
        <v>-1.2620324046144913</v>
      </c>
      <c r="AX1248" s="6">
        <f t="shared" si="647"/>
        <v>0.37758186298369223</v>
      </c>
      <c r="AY1248" s="6">
        <f t="shared" si="648"/>
        <v>-0.94861862185802748</v>
      </c>
      <c r="AZ1248" s="6"/>
      <c r="BA1248" s="6"/>
      <c r="BB1248" s="24">
        <f t="shared" si="649"/>
        <v>-5.6187180772854083E-2</v>
      </c>
      <c r="BC1248" s="24">
        <f t="shared" si="656"/>
        <v>49.438128192271456</v>
      </c>
      <c r="BD1248" s="20">
        <f t="shared" si="650"/>
        <v>-0.59445303460553056</v>
      </c>
      <c r="BE1248" s="8">
        <f t="shared" si="640"/>
        <v>-0.14861325865138264</v>
      </c>
      <c r="BF1248" s="20">
        <f t="shared" si="641"/>
        <v>48.513867413486174</v>
      </c>
    </row>
    <row r="1249" spans="1:58" customFormat="1">
      <c r="A1249" s="34">
        <v>57050</v>
      </c>
      <c r="B1249" s="35">
        <v>43676.854166666664</v>
      </c>
      <c r="C1249" s="34" t="s">
        <v>6</v>
      </c>
      <c r="D1249" s="37">
        <v>1.7568181818181818</v>
      </c>
      <c r="E1249" s="1">
        <f t="shared" si="626"/>
        <v>1.7568181818181818</v>
      </c>
      <c r="F1249" s="37">
        <v>3</v>
      </c>
      <c r="G1249" s="1">
        <f t="shared" si="628"/>
        <v>3</v>
      </c>
      <c r="H1249" s="37">
        <v>2</v>
      </c>
      <c r="I1249" s="1">
        <f t="shared" si="629"/>
        <v>2</v>
      </c>
      <c r="J1249" s="30">
        <f t="shared" si="630"/>
        <v>-0.79004875668733621</v>
      </c>
      <c r="K1249" s="30">
        <f t="shared" si="631"/>
        <v>-0.19640769968697064</v>
      </c>
      <c r="L1249" s="30">
        <f t="shared" si="632"/>
        <v>-0.61026742897824293</v>
      </c>
      <c r="M1249" s="30">
        <f t="shared" si="633"/>
        <v>1.6626371977877374E-2</v>
      </c>
      <c r="N1249" s="1"/>
      <c r="O1249" s="1"/>
      <c r="P1249" s="21">
        <f t="shared" si="634"/>
        <v>-0.26334958556244542</v>
      </c>
      <c r="Q1249" s="21">
        <f t="shared" si="635"/>
        <v>47.366504144375547</v>
      </c>
      <c r="R1249" s="37">
        <v>4</v>
      </c>
      <c r="S1249" s="37">
        <v>4</v>
      </c>
      <c r="T1249" s="34">
        <v>8</v>
      </c>
      <c r="U1249" s="34">
        <v>2</v>
      </c>
      <c r="V1249" s="34">
        <v>2</v>
      </c>
      <c r="W1249" s="34">
        <v>1</v>
      </c>
      <c r="X1249" s="28">
        <f t="shared" si="636"/>
        <v>6</v>
      </c>
      <c r="Y1249" s="22">
        <f t="shared" si="637"/>
        <v>15.521000000000001</v>
      </c>
      <c r="Z1249" s="3"/>
      <c r="AA1249" s="22">
        <f t="shared" si="638"/>
        <v>-1.5391248732860023</v>
      </c>
      <c r="AB1249" s="22">
        <f t="shared" si="639"/>
        <v>34.608751267139979</v>
      </c>
      <c r="AC1249" s="34">
        <v>3</v>
      </c>
      <c r="AD1249" s="34">
        <v>1</v>
      </c>
      <c r="AE1249" s="34">
        <f t="shared" si="651"/>
        <v>4</v>
      </c>
      <c r="AF1249" s="5">
        <f t="shared" si="652"/>
        <v>-0.89908529787333624</v>
      </c>
      <c r="AG1249" s="5">
        <v>127</v>
      </c>
      <c r="AH1249" s="5">
        <f t="shared" si="657"/>
        <v>173</v>
      </c>
      <c r="AI1249" s="5">
        <f t="shared" si="653"/>
        <v>-0.74078227527211438</v>
      </c>
      <c r="AJ1249" s="17"/>
      <c r="AK1249" s="23">
        <f t="shared" si="654"/>
        <v>-0.81993378657272531</v>
      </c>
      <c r="AL1249" s="23">
        <f t="shared" si="655"/>
        <v>41.800662134272748</v>
      </c>
      <c r="AM1249" s="37">
        <v>4</v>
      </c>
      <c r="AN1249" s="37">
        <v>4</v>
      </c>
      <c r="AO1249" s="37">
        <v>4</v>
      </c>
      <c r="AP1249" s="37">
        <v>3</v>
      </c>
      <c r="AQ1249" s="37">
        <v>4</v>
      </c>
      <c r="AR1249" s="31">
        <v>3</v>
      </c>
      <c r="AS1249" s="6">
        <f t="shared" si="642"/>
        <v>22</v>
      </c>
      <c r="AT1249" s="6">
        <f t="shared" si="643"/>
        <v>0.62983474426353547</v>
      </c>
      <c r="AU1249" s="6">
        <f t="shared" si="644"/>
        <v>0.56903253960790645</v>
      </c>
      <c r="AV1249" s="6">
        <f t="shared" si="645"/>
        <v>0.2970787949802603</v>
      </c>
      <c r="AW1249" s="6">
        <f t="shared" si="646"/>
        <v>-1.2620324046144913</v>
      </c>
      <c r="AX1249" s="6">
        <f t="shared" si="647"/>
        <v>0.37758186298369223</v>
      </c>
      <c r="AY1249" s="6">
        <f t="shared" si="648"/>
        <v>-0.94861862185802748</v>
      </c>
      <c r="AZ1249" s="6"/>
      <c r="BA1249" s="6"/>
      <c r="BB1249" s="24">
        <f t="shared" si="649"/>
        <v>-5.6187180772854083E-2</v>
      </c>
      <c r="BC1249" s="24">
        <f t="shared" si="656"/>
        <v>49.438128192271456</v>
      </c>
      <c r="BD1249" s="20">
        <f t="shared" si="650"/>
        <v>-2.6785954261940272</v>
      </c>
      <c r="BE1249" s="8">
        <f t="shared" si="640"/>
        <v>-0.66964885654850681</v>
      </c>
      <c r="BF1249" s="20">
        <f t="shared" si="641"/>
        <v>43.303511434514931</v>
      </c>
    </row>
    <row r="1250" spans="1:58" customFormat="1">
      <c r="A1250" s="34">
        <v>57050</v>
      </c>
      <c r="B1250" s="35">
        <v>43677.4375</v>
      </c>
      <c r="C1250" s="34" t="s">
        <v>10</v>
      </c>
      <c r="D1250" s="34">
        <v>1.3</v>
      </c>
      <c r="E1250" s="1">
        <f t="shared" si="626"/>
        <v>1.3</v>
      </c>
      <c r="F1250" s="34">
        <v>4</v>
      </c>
      <c r="G1250" s="1">
        <f t="shared" si="628"/>
        <v>4</v>
      </c>
      <c r="H1250" s="34">
        <v>4</v>
      </c>
      <c r="I1250" s="1">
        <f t="shared" si="629"/>
        <v>4</v>
      </c>
      <c r="J1250" s="30">
        <f t="shared" si="630"/>
        <v>0.89524091368591208</v>
      </c>
      <c r="K1250" s="30">
        <f t="shared" si="631"/>
        <v>-0.57256821752649634</v>
      </c>
      <c r="L1250" s="30">
        <f t="shared" si="632"/>
        <v>0.44251619257664032</v>
      </c>
      <c r="M1250" s="30">
        <f t="shared" si="633"/>
        <v>1.0252929386357681</v>
      </c>
      <c r="N1250" s="1"/>
      <c r="O1250" s="1"/>
      <c r="P1250" s="21">
        <f t="shared" si="634"/>
        <v>0.29841363789530401</v>
      </c>
      <c r="Q1250" s="21">
        <f t="shared" si="635"/>
        <v>52.984136378953039</v>
      </c>
      <c r="R1250" s="34">
        <v>3</v>
      </c>
      <c r="S1250" s="34">
        <v>4</v>
      </c>
      <c r="T1250" s="34">
        <v>20</v>
      </c>
      <c r="U1250" s="34">
        <v>6</v>
      </c>
      <c r="V1250" s="34">
        <v>6</v>
      </c>
      <c r="W1250" s="34">
        <v>2</v>
      </c>
      <c r="X1250" s="28">
        <f t="shared" si="636"/>
        <v>5</v>
      </c>
      <c r="Y1250" s="22">
        <f t="shared" si="637"/>
        <v>34.323999999999998</v>
      </c>
      <c r="Z1250" s="3"/>
      <c r="AA1250" s="22">
        <f t="shared" si="638"/>
        <v>0.89396441684255146</v>
      </c>
      <c r="AB1250" s="22">
        <f t="shared" si="639"/>
        <v>58.939644168425517</v>
      </c>
      <c r="AC1250" s="34">
        <v>4</v>
      </c>
      <c r="AD1250" s="34">
        <v>4</v>
      </c>
      <c r="AE1250" s="34">
        <f t="shared" si="651"/>
        <v>8</v>
      </c>
      <c r="AF1250" s="5">
        <f t="shared" si="652"/>
        <v>0.45101055878998159</v>
      </c>
      <c r="AG1250" s="5">
        <v>127</v>
      </c>
      <c r="AH1250" s="5">
        <f t="shared" si="657"/>
        <v>173</v>
      </c>
      <c r="AI1250" s="5">
        <f t="shared" si="653"/>
        <v>-0.74078227527211438</v>
      </c>
      <c r="AJ1250" s="5"/>
      <c r="AK1250" s="23">
        <f t="shared" si="654"/>
        <v>-0.1448858582410664</v>
      </c>
      <c r="AL1250" s="23">
        <f t="shared" si="655"/>
        <v>48.551141417589335</v>
      </c>
      <c r="AM1250" s="34">
        <v>4</v>
      </c>
      <c r="AN1250">
        <v>5</v>
      </c>
      <c r="AO1250">
        <v>5</v>
      </c>
      <c r="AP1250">
        <v>4</v>
      </c>
      <c r="AQ1250">
        <v>5</v>
      </c>
      <c r="AR1250" s="31">
        <v>4</v>
      </c>
      <c r="AS1250" s="6">
        <f t="shared" si="642"/>
        <v>27</v>
      </c>
      <c r="AT1250" s="6">
        <f t="shared" si="643"/>
        <v>0.62983474426353547</v>
      </c>
      <c r="AU1250" s="6">
        <f t="shared" si="644"/>
        <v>1.6649470603342449</v>
      </c>
      <c r="AV1250" s="6">
        <f t="shared" si="645"/>
        <v>1.423502559280414</v>
      </c>
      <c r="AW1250" s="6">
        <f t="shared" si="646"/>
        <v>-0.2620324046144914</v>
      </c>
      <c r="AX1250" s="6">
        <f t="shared" si="647"/>
        <v>1.5727105423407692</v>
      </c>
      <c r="AY1250" s="6">
        <f t="shared" si="648"/>
        <v>0.25555636805068033</v>
      </c>
      <c r="AZ1250" s="6"/>
      <c r="BA1250" s="6"/>
      <c r="BB1250" s="24">
        <f t="shared" si="649"/>
        <v>0.88075314494252543</v>
      </c>
      <c r="BC1250" s="24">
        <f t="shared" si="656"/>
        <v>58.807531449425255</v>
      </c>
      <c r="BD1250" s="20">
        <f t="shared" si="650"/>
        <v>1.9282453414393146</v>
      </c>
      <c r="BE1250" s="8">
        <f t="shared" si="640"/>
        <v>0.48206133535982865</v>
      </c>
      <c r="BF1250" s="20">
        <f t="shared" si="641"/>
        <v>54.82061335359829</v>
      </c>
    </row>
    <row r="1251" spans="1:58" customFormat="1">
      <c r="A1251" s="34">
        <v>57050</v>
      </c>
      <c r="B1251" s="35">
        <v>43677.609027777777</v>
      </c>
      <c r="C1251" s="34" t="s">
        <v>4</v>
      </c>
      <c r="D1251" s="34">
        <v>4.3</v>
      </c>
      <c r="E1251" s="1">
        <f t="shared" si="626"/>
        <v>4.3</v>
      </c>
      <c r="F1251" s="34">
        <v>4</v>
      </c>
      <c r="G1251" s="1">
        <f t="shared" si="628"/>
        <v>4</v>
      </c>
      <c r="H1251" s="34">
        <v>4</v>
      </c>
      <c r="I1251" s="1">
        <f t="shared" si="629"/>
        <v>4</v>
      </c>
      <c r="J1251" s="30">
        <f t="shared" si="630"/>
        <v>3.3655487920350358</v>
      </c>
      <c r="K1251" s="30">
        <f t="shared" si="631"/>
        <v>1.8977396608226274</v>
      </c>
      <c r="L1251" s="30">
        <f t="shared" si="632"/>
        <v>0.44251619257664032</v>
      </c>
      <c r="M1251" s="30">
        <f t="shared" si="633"/>
        <v>1.0252929386357681</v>
      </c>
      <c r="N1251" s="1"/>
      <c r="O1251" s="1"/>
      <c r="P1251" s="21">
        <f t="shared" si="634"/>
        <v>1.121849597345012</v>
      </c>
      <c r="Q1251" s="21">
        <f t="shared" si="635"/>
        <v>61.218495973450118</v>
      </c>
      <c r="R1251" s="34">
        <v>3</v>
      </c>
      <c r="S1251" s="34">
        <v>3</v>
      </c>
      <c r="T1251" s="34">
        <v>17</v>
      </c>
      <c r="U1251" s="34">
        <v>4</v>
      </c>
      <c r="V1251" s="34">
        <v>4</v>
      </c>
      <c r="W1251" s="34">
        <v>2</v>
      </c>
      <c r="X1251" s="28">
        <f t="shared" si="636"/>
        <v>5</v>
      </c>
      <c r="Y1251" s="22">
        <f t="shared" si="637"/>
        <v>27.286000000000001</v>
      </c>
      <c r="Z1251" s="3"/>
      <c r="AA1251" s="22">
        <f t="shared" si="638"/>
        <v>-1.6745705155255124E-2</v>
      </c>
      <c r="AB1251" s="22">
        <f t="shared" si="639"/>
        <v>49.832542948447447</v>
      </c>
      <c r="AC1251" s="34">
        <v>4</v>
      </c>
      <c r="AD1251" s="34">
        <v>4</v>
      </c>
      <c r="AE1251" s="34">
        <f t="shared" si="651"/>
        <v>8</v>
      </c>
      <c r="AF1251" s="5">
        <f t="shared" si="652"/>
        <v>0.45101055878998159</v>
      </c>
      <c r="AG1251" s="5">
        <v>127</v>
      </c>
      <c r="AH1251" s="5">
        <f t="shared" si="657"/>
        <v>173</v>
      </c>
      <c r="AI1251" s="5">
        <f t="shared" si="653"/>
        <v>-0.74078227527211438</v>
      </c>
      <c r="AJ1251" s="5"/>
      <c r="AK1251" s="23">
        <f t="shared" si="654"/>
        <v>-0.1448858582410664</v>
      </c>
      <c r="AL1251" s="23">
        <f t="shared" si="655"/>
        <v>48.551141417589335</v>
      </c>
      <c r="AM1251" s="34">
        <v>4</v>
      </c>
      <c r="AN1251">
        <v>5</v>
      </c>
      <c r="AO1251">
        <v>5</v>
      </c>
      <c r="AP1251">
        <v>4</v>
      </c>
      <c r="AQ1251">
        <v>5</v>
      </c>
      <c r="AR1251" s="31">
        <v>4</v>
      </c>
      <c r="AS1251" s="6">
        <f t="shared" si="642"/>
        <v>27</v>
      </c>
      <c r="AT1251" s="6">
        <f t="shared" si="643"/>
        <v>0.62983474426353547</v>
      </c>
      <c r="AU1251" s="6">
        <f t="shared" si="644"/>
        <v>1.6649470603342449</v>
      </c>
      <c r="AV1251" s="6">
        <f t="shared" si="645"/>
        <v>1.423502559280414</v>
      </c>
      <c r="AW1251" s="6">
        <f t="shared" si="646"/>
        <v>-0.2620324046144914</v>
      </c>
      <c r="AX1251" s="6">
        <f t="shared" si="647"/>
        <v>1.5727105423407692</v>
      </c>
      <c r="AY1251" s="6">
        <f t="shared" si="648"/>
        <v>0.25555636805068033</v>
      </c>
      <c r="AZ1251" s="6"/>
      <c r="BA1251" s="6"/>
      <c r="BB1251" s="24">
        <f t="shared" si="649"/>
        <v>0.88075314494252543</v>
      </c>
      <c r="BC1251" s="24">
        <f t="shared" si="656"/>
        <v>58.807531449425255</v>
      </c>
      <c r="BD1251" s="20">
        <f t="shared" si="650"/>
        <v>1.840971178891216</v>
      </c>
      <c r="BE1251" s="8">
        <f t="shared" si="640"/>
        <v>0.46024279472280399</v>
      </c>
      <c r="BF1251" s="20">
        <f t="shared" si="641"/>
        <v>54.602427947228037</v>
      </c>
    </row>
    <row r="1252" spans="1:58" customFormat="1">
      <c r="A1252" s="34">
        <v>57050</v>
      </c>
      <c r="B1252" s="35">
        <v>43677.76666666667</v>
      </c>
      <c r="C1252" s="34" t="s">
        <v>5</v>
      </c>
      <c r="D1252" s="34">
        <v>1.5</v>
      </c>
      <c r="E1252" s="1">
        <f t="shared" si="626"/>
        <v>1.5</v>
      </c>
      <c r="F1252" s="34">
        <v>4</v>
      </c>
      <c r="G1252" s="1">
        <f t="shared" si="628"/>
        <v>4</v>
      </c>
      <c r="H1252" s="34">
        <v>4</v>
      </c>
      <c r="I1252" s="1">
        <f t="shared" si="629"/>
        <v>4</v>
      </c>
      <c r="J1252" s="30">
        <f t="shared" si="630"/>
        <v>1.0599281055758536</v>
      </c>
      <c r="K1252" s="30">
        <f t="shared" si="631"/>
        <v>-0.40788102563655476</v>
      </c>
      <c r="L1252" s="30">
        <f t="shared" si="632"/>
        <v>0.44251619257664032</v>
      </c>
      <c r="M1252" s="30">
        <f t="shared" si="633"/>
        <v>1.0252929386357681</v>
      </c>
      <c r="N1252" s="1"/>
      <c r="O1252" s="1"/>
      <c r="P1252" s="21">
        <f t="shared" si="634"/>
        <v>0.35330936852528455</v>
      </c>
      <c r="Q1252" s="21">
        <f t="shared" si="635"/>
        <v>53.533093685252844</v>
      </c>
      <c r="R1252" s="34">
        <v>5</v>
      </c>
      <c r="S1252" s="34">
        <v>3</v>
      </c>
      <c r="T1252" s="34">
        <v>17</v>
      </c>
      <c r="U1252" s="34">
        <v>4</v>
      </c>
      <c r="V1252" s="34">
        <v>4</v>
      </c>
      <c r="W1252" s="34">
        <v>2</v>
      </c>
      <c r="X1252" s="28">
        <f t="shared" si="636"/>
        <v>5</v>
      </c>
      <c r="Y1252" s="22">
        <f t="shared" si="637"/>
        <v>28.378</v>
      </c>
      <c r="Z1252" s="3"/>
      <c r="AA1252" s="22">
        <f t="shared" si="638"/>
        <v>0.12455799663809583</v>
      </c>
      <c r="AB1252" s="22">
        <f t="shared" si="639"/>
        <v>51.245579966380959</v>
      </c>
      <c r="AC1252" s="34">
        <v>4</v>
      </c>
      <c r="AD1252" s="34">
        <v>4</v>
      </c>
      <c r="AE1252" s="34">
        <f t="shared" si="651"/>
        <v>8</v>
      </c>
      <c r="AF1252" s="5">
        <f t="shared" si="652"/>
        <v>0.45101055878998159</v>
      </c>
      <c r="AG1252" s="5">
        <v>127</v>
      </c>
      <c r="AH1252" s="5">
        <f t="shared" si="657"/>
        <v>173</v>
      </c>
      <c r="AI1252" s="5">
        <f t="shared" si="653"/>
        <v>-0.74078227527211438</v>
      </c>
      <c r="AJ1252" s="17"/>
      <c r="AK1252" s="23">
        <f t="shared" si="654"/>
        <v>-0.1448858582410664</v>
      </c>
      <c r="AL1252" s="23">
        <f t="shared" si="655"/>
        <v>48.551141417589335</v>
      </c>
      <c r="AM1252" s="34">
        <v>4</v>
      </c>
      <c r="AN1252">
        <v>5</v>
      </c>
      <c r="AO1252">
        <v>5</v>
      </c>
      <c r="AP1252">
        <v>4</v>
      </c>
      <c r="AQ1252">
        <v>5</v>
      </c>
      <c r="AR1252" s="31">
        <v>4</v>
      </c>
      <c r="AS1252" s="6">
        <f t="shared" si="642"/>
        <v>27</v>
      </c>
      <c r="AT1252" s="6">
        <f t="shared" si="643"/>
        <v>0.62983474426353547</v>
      </c>
      <c r="AU1252" s="6">
        <f t="shared" si="644"/>
        <v>1.6649470603342449</v>
      </c>
      <c r="AV1252" s="6">
        <f t="shared" si="645"/>
        <v>1.423502559280414</v>
      </c>
      <c r="AW1252" s="6">
        <f t="shared" si="646"/>
        <v>-0.2620324046144914</v>
      </c>
      <c r="AX1252" s="6">
        <f t="shared" si="647"/>
        <v>1.5727105423407692</v>
      </c>
      <c r="AY1252" s="6">
        <f t="shared" si="648"/>
        <v>0.25555636805068033</v>
      </c>
      <c r="AZ1252" s="6"/>
      <c r="BA1252" s="6"/>
      <c r="BB1252" s="24">
        <f t="shared" si="649"/>
        <v>0.88075314494252543</v>
      </c>
      <c r="BC1252" s="24">
        <f t="shared" si="656"/>
        <v>58.807531449425255</v>
      </c>
      <c r="BD1252" s="20">
        <f t="shared" si="650"/>
        <v>1.2137346518648395</v>
      </c>
      <c r="BE1252" s="8">
        <f t="shared" si="640"/>
        <v>0.30343366296620988</v>
      </c>
      <c r="BF1252" s="20">
        <f t="shared" si="641"/>
        <v>53.0343366296621</v>
      </c>
    </row>
    <row r="1253" spans="1:58" customFormat="1">
      <c r="A1253" s="34">
        <v>57050</v>
      </c>
      <c r="B1253" s="35">
        <v>43677.854166666664</v>
      </c>
      <c r="C1253" s="34" t="s">
        <v>6</v>
      </c>
      <c r="D1253" s="34">
        <v>3.5</v>
      </c>
      <c r="E1253" s="1">
        <f t="shared" si="626"/>
        <v>3.5</v>
      </c>
      <c r="F1253" s="34">
        <v>5</v>
      </c>
      <c r="G1253" s="1">
        <f t="shared" si="628"/>
        <v>5</v>
      </c>
      <c r="H1253" s="34">
        <v>4</v>
      </c>
      <c r="I1253" s="1">
        <f t="shared" si="629"/>
        <v>4</v>
      </c>
      <c r="J1253" s="30">
        <f t="shared" si="630"/>
        <v>3.759583646030153</v>
      </c>
      <c r="K1253" s="30">
        <f t="shared" si="631"/>
        <v>1.2389908932628613</v>
      </c>
      <c r="L1253" s="30">
        <f t="shared" si="632"/>
        <v>1.4952998141315237</v>
      </c>
      <c r="M1253" s="30">
        <f t="shared" si="633"/>
        <v>1.0252929386357681</v>
      </c>
      <c r="N1253" s="1"/>
      <c r="O1253" s="1"/>
      <c r="P1253" s="21">
        <f t="shared" si="634"/>
        <v>1.2531945486767178</v>
      </c>
      <c r="Q1253" s="21">
        <f t="shared" si="635"/>
        <v>62.531945486767178</v>
      </c>
      <c r="R1253" s="34">
        <v>5</v>
      </c>
      <c r="S1253" s="34">
        <v>5</v>
      </c>
      <c r="T1253" s="34">
        <v>17</v>
      </c>
      <c r="U1253" s="34">
        <v>4</v>
      </c>
      <c r="V1253" s="34">
        <v>4</v>
      </c>
      <c r="W1253" s="34">
        <v>2</v>
      </c>
      <c r="X1253" s="28">
        <f t="shared" si="636"/>
        <v>5</v>
      </c>
      <c r="Y1253" s="22">
        <f t="shared" si="637"/>
        <v>29.184000000000001</v>
      </c>
      <c r="Z1253" s="3"/>
      <c r="AA1253" s="22">
        <f t="shared" si="638"/>
        <v>0.22885358605699799</v>
      </c>
      <c r="AB1253" s="22">
        <f t="shared" si="639"/>
        <v>52.288535860569979</v>
      </c>
      <c r="AC1253" s="34">
        <v>4</v>
      </c>
      <c r="AD1253" s="34">
        <v>4</v>
      </c>
      <c r="AE1253" s="34">
        <f t="shared" si="651"/>
        <v>8</v>
      </c>
      <c r="AF1253" s="5">
        <f t="shared" si="652"/>
        <v>0.45101055878998159</v>
      </c>
      <c r="AG1253" s="5">
        <v>127</v>
      </c>
      <c r="AH1253" s="5">
        <f t="shared" si="657"/>
        <v>173</v>
      </c>
      <c r="AI1253" s="5">
        <f t="shared" si="653"/>
        <v>-0.74078227527211438</v>
      </c>
      <c r="AJ1253" s="17"/>
      <c r="AK1253" s="23">
        <f t="shared" si="654"/>
        <v>-0.1448858582410664</v>
      </c>
      <c r="AL1253" s="23">
        <f t="shared" si="655"/>
        <v>48.551141417589335</v>
      </c>
      <c r="AM1253" s="34">
        <v>4</v>
      </c>
      <c r="AN1253">
        <v>5</v>
      </c>
      <c r="AO1253">
        <v>5</v>
      </c>
      <c r="AP1253">
        <v>4</v>
      </c>
      <c r="AQ1253">
        <v>5</v>
      </c>
      <c r="AR1253" s="31">
        <v>4</v>
      </c>
      <c r="AS1253" s="6">
        <f t="shared" si="642"/>
        <v>27</v>
      </c>
      <c r="AT1253" s="6">
        <f t="shared" si="643"/>
        <v>0.62983474426353547</v>
      </c>
      <c r="AU1253" s="6">
        <f t="shared" si="644"/>
        <v>1.6649470603342449</v>
      </c>
      <c r="AV1253" s="6">
        <f t="shared" si="645"/>
        <v>1.423502559280414</v>
      </c>
      <c r="AW1253" s="6">
        <f t="shared" si="646"/>
        <v>-0.2620324046144914</v>
      </c>
      <c r="AX1253" s="6">
        <f t="shared" si="647"/>
        <v>1.5727105423407692</v>
      </c>
      <c r="AY1253" s="6">
        <f t="shared" si="648"/>
        <v>0.25555636805068033</v>
      </c>
      <c r="AZ1253" s="6"/>
      <c r="BA1253" s="6"/>
      <c r="BB1253" s="24">
        <f t="shared" si="649"/>
        <v>0.88075314494252543</v>
      </c>
      <c r="BC1253" s="24">
        <f t="shared" si="656"/>
        <v>58.807531449425255</v>
      </c>
      <c r="BD1253" s="20">
        <f t="shared" si="650"/>
        <v>2.2179154214351748</v>
      </c>
      <c r="BE1253" s="8">
        <f t="shared" si="640"/>
        <v>0.55447885535879371</v>
      </c>
      <c r="BF1253" s="20">
        <f t="shared" si="641"/>
        <v>55.544788553587935</v>
      </c>
    </row>
    <row r="1254" spans="1:58" customFormat="1">
      <c r="A1254" s="34">
        <v>57050</v>
      </c>
      <c r="B1254" s="35">
        <v>43678.4375</v>
      </c>
      <c r="C1254" s="34" t="s">
        <v>11</v>
      </c>
      <c r="D1254" s="37">
        <v>1.7568181818181818</v>
      </c>
      <c r="E1254" s="1">
        <f t="shared" si="626"/>
        <v>1.7568181818181818</v>
      </c>
      <c r="F1254" s="37">
        <v>3</v>
      </c>
      <c r="G1254" s="1">
        <f t="shared" si="628"/>
        <v>3</v>
      </c>
      <c r="H1254" s="37">
        <v>2</v>
      </c>
      <c r="I1254" s="1">
        <f t="shared" si="629"/>
        <v>2</v>
      </c>
      <c r="J1254" s="30">
        <f t="shared" si="630"/>
        <v>-0.79004875668733621</v>
      </c>
      <c r="K1254" s="30">
        <f t="shared" si="631"/>
        <v>-0.19640769968697064</v>
      </c>
      <c r="L1254" s="30">
        <f t="shared" si="632"/>
        <v>-0.61026742897824293</v>
      </c>
      <c r="M1254" s="30">
        <f t="shared" si="633"/>
        <v>1.6626371977877374E-2</v>
      </c>
      <c r="N1254" s="1"/>
      <c r="O1254" s="1"/>
      <c r="P1254" s="21">
        <f t="shared" si="634"/>
        <v>-0.26334958556244542</v>
      </c>
      <c r="Q1254" s="21">
        <f t="shared" si="635"/>
        <v>47.366504144375547</v>
      </c>
      <c r="R1254" s="37">
        <v>4</v>
      </c>
      <c r="S1254" s="37">
        <v>4</v>
      </c>
      <c r="T1254" s="34">
        <v>8</v>
      </c>
      <c r="U1254" s="34">
        <v>2</v>
      </c>
      <c r="V1254" s="34">
        <v>2</v>
      </c>
      <c r="W1254" s="34">
        <v>1</v>
      </c>
      <c r="X1254" s="28">
        <f t="shared" si="636"/>
        <v>6</v>
      </c>
      <c r="Y1254" s="22">
        <f t="shared" si="637"/>
        <v>15.521000000000001</v>
      </c>
      <c r="Z1254" s="3"/>
      <c r="AA1254" s="22">
        <f t="shared" si="638"/>
        <v>-1.5391248732860023</v>
      </c>
      <c r="AB1254" s="22">
        <f t="shared" si="639"/>
        <v>34.608751267139979</v>
      </c>
      <c r="AC1254" s="34">
        <v>0</v>
      </c>
      <c r="AD1254" s="34">
        <v>0</v>
      </c>
      <c r="AE1254" s="34">
        <f t="shared" si="651"/>
        <v>0</v>
      </c>
      <c r="AF1254" s="5">
        <f t="shared" si="652"/>
        <v>-2.2491811545366542</v>
      </c>
      <c r="AG1254" s="5">
        <v>127</v>
      </c>
      <c r="AH1254" s="5">
        <f t="shared" si="657"/>
        <v>173</v>
      </c>
      <c r="AI1254" s="5">
        <f t="shared" si="653"/>
        <v>-0.74078227527211438</v>
      </c>
      <c r="AJ1254" s="5"/>
      <c r="AK1254" s="23">
        <f t="shared" si="654"/>
        <v>-1.4949817149043843</v>
      </c>
      <c r="AL1254" s="23">
        <f t="shared" si="655"/>
        <v>35.050182850956162</v>
      </c>
      <c r="AM1254" s="37">
        <v>4</v>
      </c>
      <c r="AN1254" s="37">
        <v>4</v>
      </c>
      <c r="AO1254" s="37">
        <v>4</v>
      </c>
      <c r="AP1254" s="37">
        <v>3</v>
      </c>
      <c r="AQ1254" s="37">
        <v>4</v>
      </c>
      <c r="AR1254" s="37">
        <v>3</v>
      </c>
      <c r="AS1254" s="6">
        <f t="shared" si="642"/>
        <v>22</v>
      </c>
      <c r="AT1254" s="6">
        <f t="shared" si="643"/>
        <v>0.62983474426353547</v>
      </c>
      <c r="AU1254" s="6">
        <f t="shared" si="644"/>
        <v>0.56903253960790645</v>
      </c>
      <c r="AV1254" s="6">
        <f t="shared" si="645"/>
        <v>0.2970787949802603</v>
      </c>
      <c r="AW1254" s="6">
        <f t="shared" si="646"/>
        <v>-1.2620324046144913</v>
      </c>
      <c r="AX1254" s="6">
        <f t="shared" si="647"/>
        <v>0.37758186298369223</v>
      </c>
      <c r="AY1254" s="6">
        <f t="shared" si="648"/>
        <v>-0.94861862185802748</v>
      </c>
      <c r="AZ1254" s="6"/>
      <c r="BA1254" s="6"/>
      <c r="BB1254" s="24">
        <f t="shared" si="649"/>
        <v>-5.6187180772854083E-2</v>
      </c>
      <c r="BC1254" s="24">
        <f t="shared" si="656"/>
        <v>49.438128192271456</v>
      </c>
      <c r="BD1254" s="20">
        <f t="shared" si="650"/>
        <v>-3.3536433545256861</v>
      </c>
      <c r="BE1254" s="8">
        <f t="shared" si="640"/>
        <v>-0.83841083863142152</v>
      </c>
      <c r="BF1254" s="20">
        <f t="shared" si="641"/>
        <v>41.615891613685783</v>
      </c>
    </row>
    <row r="1255" spans="1:58" customFormat="1">
      <c r="A1255" s="34">
        <v>57050</v>
      </c>
      <c r="B1255" s="35">
        <v>43678.57916666667</v>
      </c>
      <c r="C1255" s="34" t="s">
        <v>4</v>
      </c>
      <c r="D1255" s="34">
        <v>1.3</v>
      </c>
      <c r="E1255" s="1">
        <f t="shared" ref="E1255:E1318" si="658">IF(D1255=999,0,D1255)</f>
        <v>1.3</v>
      </c>
      <c r="F1255" s="34">
        <v>4</v>
      </c>
      <c r="G1255" s="1">
        <f t="shared" si="628"/>
        <v>4</v>
      </c>
      <c r="H1255" s="34">
        <v>5</v>
      </c>
      <c r="I1255" s="1">
        <f t="shared" si="629"/>
        <v>5</v>
      </c>
      <c r="J1255" s="30">
        <f t="shared" si="630"/>
        <v>1.3995741970148574</v>
      </c>
      <c r="K1255" s="30">
        <f t="shared" si="631"/>
        <v>-0.57256821752649634</v>
      </c>
      <c r="L1255" s="30">
        <f t="shared" si="632"/>
        <v>0.44251619257664032</v>
      </c>
      <c r="M1255" s="30">
        <f t="shared" si="633"/>
        <v>1.5296262219647134</v>
      </c>
      <c r="N1255" s="1"/>
      <c r="O1255" s="1"/>
      <c r="P1255" s="21">
        <f t="shared" si="634"/>
        <v>0.46652473233828579</v>
      </c>
      <c r="Q1255" s="21">
        <f t="shared" si="635"/>
        <v>54.665247323382857</v>
      </c>
      <c r="R1255" s="34">
        <v>5</v>
      </c>
      <c r="S1255" s="34">
        <v>1</v>
      </c>
      <c r="T1255" s="34">
        <v>17</v>
      </c>
      <c r="U1255" s="34">
        <v>4</v>
      </c>
      <c r="V1255" s="34">
        <v>4</v>
      </c>
      <c r="W1255" s="34">
        <v>2</v>
      </c>
      <c r="X1255" s="28">
        <f t="shared" si="636"/>
        <v>5</v>
      </c>
      <c r="Y1255" s="22">
        <f t="shared" si="637"/>
        <v>27.571999999999999</v>
      </c>
      <c r="Z1255" s="3"/>
      <c r="AA1255" s="22">
        <f t="shared" si="638"/>
        <v>2.0262407219193694E-2</v>
      </c>
      <c r="AB1255" s="22">
        <f t="shared" si="639"/>
        <v>50.202624072191938</v>
      </c>
      <c r="AC1255" s="34">
        <v>0</v>
      </c>
      <c r="AD1255" s="34">
        <v>0</v>
      </c>
      <c r="AE1255" s="34">
        <f t="shared" si="651"/>
        <v>0</v>
      </c>
      <c r="AF1255" s="5">
        <f t="shared" si="652"/>
        <v>-2.2491811545366542</v>
      </c>
      <c r="AG1255" s="5">
        <v>127</v>
      </c>
      <c r="AH1255" s="5">
        <f t="shared" si="657"/>
        <v>173</v>
      </c>
      <c r="AI1255" s="5">
        <f t="shared" si="653"/>
        <v>-0.74078227527211438</v>
      </c>
      <c r="AJ1255" s="5"/>
      <c r="AK1255" s="23">
        <f t="shared" si="654"/>
        <v>-1.4949817149043843</v>
      </c>
      <c r="AL1255" s="23">
        <f t="shared" si="655"/>
        <v>35.050182850956162</v>
      </c>
      <c r="AM1255" s="37">
        <v>4</v>
      </c>
      <c r="AN1255" s="37">
        <v>4</v>
      </c>
      <c r="AO1255" s="37">
        <v>4</v>
      </c>
      <c r="AP1255" s="37">
        <v>3</v>
      </c>
      <c r="AQ1255" s="37">
        <v>4</v>
      </c>
      <c r="AR1255" s="37">
        <v>3</v>
      </c>
      <c r="AS1255" s="6">
        <f t="shared" si="642"/>
        <v>22</v>
      </c>
      <c r="AT1255" s="6">
        <f t="shared" si="643"/>
        <v>0.62983474426353547</v>
      </c>
      <c r="AU1255" s="6">
        <f t="shared" si="644"/>
        <v>0.56903253960790645</v>
      </c>
      <c r="AV1255" s="6">
        <f t="shared" si="645"/>
        <v>0.2970787949802603</v>
      </c>
      <c r="AW1255" s="6">
        <f t="shared" si="646"/>
        <v>-1.2620324046144913</v>
      </c>
      <c r="AX1255" s="6">
        <f t="shared" si="647"/>
        <v>0.37758186298369223</v>
      </c>
      <c r="AY1255" s="6">
        <f t="shared" si="648"/>
        <v>-0.94861862185802748</v>
      </c>
      <c r="AZ1255" s="6"/>
      <c r="BA1255" s="6"/>
      <c r="BB1255" s="24">
        <f t="shared" si="649"/>
        <v>-5.6187180772854083E-2</v>
      </c>
      <c r="BC1255" s="24">
        <f t="shared" si="656"/>
        <v>49.438128192271456</v>
      </c>
      <c r="BD1255" s="20">
        <f t="shared" si="650"/>
        <v>-1.0643817561197588</v>
      </c>
      <c r="BE1255" s="8">
        <f t="shared" si="640"/>
        <v>-0.26609543902993971</v>
      </c>
      <c r="BF1255" s="20">
        <f t="shared" si="641"/>
        <v>47.339045609700605</v>
      </c>
    </row>
    <row r="1256" spans="1:58" customFormat="1">
      <c r="A1256" s="34">
        <v>57050</v>
      </c>
      <c r="B1256" s="35">
        <v>43678.787499999999</v>
      </c>
      <c r="C1256" s="34" t="s">
        <v>5</v>
      </c>
      <c r="D1256" s="34">
        <v>1.5</v>
      </c>
      <c r="E1256" s="1">
        <f t="shared" si="658"/>
        <v>1.5</v>
      </c>
      <c r="F1256" s="34">
        <v>4</v>
      </c>
      <c r="G1256" s="1">
        <f t="shared" si="628"/>
        <v>4</v>
      </c>
      <c r="H1256" s="34">
        <v>5</v>
      </c>
      <c r="I1256" s="1">
        <f t="shared" si="629"/>
        <v>5</v>
      </c>
      <c r="J1256" s="30">
        <f t="shared" si="630"/>
        <v>1.5642613889047989</v>
      </c>
      <c r="K1256" s="30">
        <f t="shared" si="631"/>
        <v>-0.40788102563655476</v>
      </c>
      <c r="L1256" s="30">
        <f t="shared" si="632"/>
        <v>0.44251619257664032</v>
      </c>
      <c r="M1256" s="30">
        <f t="shared" si="633"/>
        <v>1.5296262219647134</v>
      </c>
      <c r="N1256" s="1"/>
      <c r="O1256" s="1"/>
      <c r="P1256" s="21">
        <f t="shared" si="634"/>
        <v>0.52142046296826627</v>
      </c>
      <c r="Q1256" s="21">
        <f t="shared" si="635"/>
        <v>55.214204629682662</v>
      </c>
      <c r="R1256" s="34">
        <v>5</v>
      </c>
      <c r="S1256" s="34">
        <v>5</v>
      </c>
      <c r="T1256" s="34">
        <v>17</v>
      </c>
      <c r="U1256" s="34">
        <v>4</v>
      </c>
      <c r="V1256" s="34">
        <v>4</v>
      </c>
      <c r="W1256" s="34">
        <v>2</v>
      </c>
      <c r="X1256" s="28">
        <f t="shared" si="636"/>
        <v>5</v>
      </c>
      <c r="Y1256" s="22">
        <f t="shared" si="637"/>
        <v>29.184000000000001</v>
      </c>
      <c r="Z1256" s="3"/>
      <c r="AA1256" s="22">
        <f t="shared" si="638"/>
        <v>0.22885358605699799</v>
      </c>
      <c r="AB1256" s="22">
        <f t="shared" si="639"/>
        <v>52.288535860569979</v>
      </c>
      <c r="AC1256" s="34">
        <v>0</v>
      </c>
      <c r="AD1256" s="34">
        <v>0</v>
      </c>
      <c r="AE1256" s="34">
        <f t="shared" si="651"/>
        <v>0</v>
      </c>
      <c r="AF1256" s="5">
        <f t="shared" si="652"/>
        <v>-2.2491811545366542</v>
      </c>
      <c r="AG1256" s="5">
        <v>127</v>
      </c>
      <c r="AH1256" s="5">
        <f t="shared" si="657"/>
        <v>173</v>
      </c>
      <c r="AI1256" s="5">
        <f t="shared" si="653"/>
        <v>-0.74078227527211438</v>
      </c>
      <c r="AJ1256" s="5"/>
      <c r="AK1256" s="23">
        <f t="shared" si="654"/>
        <v>-1.4949817149043843</v>
      </c>
      <c r="AL1256" s="23">
        <f t="shared" si="655"/>
        <v>35.050182850956162</v>
      </c>
      <c r="AM1256" s="37">
        <v>4</v>
      </c>
      <c r="AN1256" s="37">
        <v>4</v>
      </c>
      <c r="AO1256" s="37">
        <v>4</v>
      </c>
      <c r="AP1256" s="37">
        <v>3</v>
      </c>
      <c r="AQ1256" s="37">
        <v>4</v>
      </c>
      <c r="AR1256" s="37">
        <v>3</v>
      </c>
      <c r="AS1256" s="6">
        <f t="shared" si="642"/>
        <v>22</v>
      </c>
      <c r="AT1256" s="6">
        <f t="shared" si="643"/>
        <v>0.62983474426353547</v>
      </c>
      <c r="AU1256" s="6">
        <f t="shared" si="644"/>
        <v>0.56903253960790645</v>
      </c>
      <c r="AV1256" s="6">
        <f t="shared" si="645"/>
        <v>0.2970787949802603</v>
      </c>
      <c r="AW1256" s="6">
        <f t="shared" si="646"/>
        <v>-1.2620324046144913</v>
      </c>
      <c r="AX1256" s="6">
        <f t="shared" si="647"/>
        <v>0.37758186298369223</v>
      </c>
      <c r="AY1256" s="6">
        <f t="shared" si="648"/>
        <v>-0.94861862185802748</v>
      </c>
      <c r="AZ1256" s="6"/>
      <c r="BA1256" s="6"/>
      <c r="BB1256" s="24">
        <f t="shared" si="649"/>
        <v>-5.6187180772854083E-2</v>
      </c>
      <c r="BC1256" s="24">
        <f t="shared" si="656"/>
        <v>49.438128192271456</v>
      </c>
      <c r="BD1256" s="20">
        <f t="shared" si="650"/>
        <v>-0.80089484665197408</v>
      </c>
      <c r="BE1256" s="8">
        <f t="shared" si="640"/>
        <v>-0.20022371166299352</v>
      </c>
      <c r="BF1256" s="20">
        <f t="shared" si="641"/>
        <v>47.997762883370065</v>
      </c>
    </row>
    <row r="1257" spans="1:58" customFormat="1">
      <c r="A1257" s="34">
        <v>57050</v>
      </c>
      <c r="B1257" s="35">
        <v>43678.854166666664</v>
      </c>
      <c r="C1257" s="34" t="s">
        <v>6</v>
      </c>
      <c r="D1257" s="37">
        <v>1.7568181818181818</v>
      </c>
      <c r="E1257" s="1">
        <f t="shared" si="658"/>
        <v>1.7568181818181818</v>
      </c>
      <c r="F1257" s="37">
        <v>3</v>
      </c>
      <c r="G1257" s="1">
        <f t="shared" si="628"/>
        <v>3</v>
      </c>
      <c r="H1257" s="37">
        <v>2</v>
      </c>
      <c r="I1257" s="1">
        <f t="shared" si="629"/>
        <v>2</v>
      </c>
      <c r="J1257" s="30">
        <f t="shared" si="630"/>
        <v>-0.79004875668733621</v>
      </c>
      <c r="K1257" s="30">
        <f t="shared" si="631"/>
        <v>-0.19640769968697064</v>
      </c>
      <c r="L1257" s="30">
        <f t="shared" si="632"/>
        <v>-0.61026742897824293</v>
      </c>
      <c r="M1257" s="30">
        <f t="shared" si="633"/>
        <v>1.6626371977877374E-2</v>
      </c>
      <c r="N1257" s="1"/>
      <c r="O1257" s="1"/>
      <c r="P1257" s="21">
        <f t="shared" si="634"/>
        <v>-0.26334958556244542</v>
      </c>
      <c r="Q1257" s="21">
        <f t="shared" si="635"/>
        <v>47.366504144375547</v>
      </c>
      <c r="R1257" s="37">
        <v>4</v>
      </c>
      <c r="S1257" s="37">
        <v>4</v>
      </c>
      <c r="T1257" s="34">
        <v>8</v>
      </c>
      <c r="U1257" s="34">
        <v>2</v>
      </c>
      <c r="V1257" s="34">
        <v>2</v>
      </c>
      <c r="W1257" s="34">
        <v>1</v>
      </c>
      <c r="X1257" s="28">
        <f t="shared" si="636"/>
        <v>6</v>
      </c>
      <c r="Y1257" s="22">
        <f t="shared" si="637"/>
        <v>15.521000000000001</v>
      </c>
      <c r="Z1257" s="3"/>
      <c r="AA1257" s="22">
        <f t="shared" si="638"/>
        <v>-1.5391248732860023</v>
      </c>
      <c r="AB1257" s="22">
        <f t="shared" si="639"/>
        <v>34.608751267139979</v>
      </c>
      <c r="AC1257" s="34">
        <v>0</v>
      </c>
      <c r="AD1257" s="34">
        <v>0</v>
      </c>
      <c r="AE1257" s="34">
        <f t="shared" si="651"/>
        <v>0</v>
      </c>
      <c r="AF1257" s="5">
        <f t="shared" si="652"/>
        <v>-2.2491811545366542</v>
      </c>
      <c r="AG1257" s="5">
        <v>127</v>
      </c>
      <c r="AH1257" s="5">
        <f t="shared" si="657"/>
        <v>173</v>
      </c>
      <c r="AI1257" s="5">
        <f t="shared" si="653"/>
        <v>-0.74078227527211438</v>
      </c>
      <c r="AJ1257" s="5"/>
      <c r="AK1257" s="23">
        <f t="shared" si="654"/>
        <v>-1.4949817149043843</v>
      </c>
      <c r="AL1257" s="23">
        <f t="shared" si="655"/>
        <v>35.050182850956162</v>
      </c>
      <c r="AM1257" s="37">
        <v>4</v>
      </c>
      <c r="AN1257" s="37">
        <v>4</v>
      </c>
      <c r="AO1257" s="37">
        <v>4</v>
      </c>
      <c r="AP1257" s="37">
        <v>3</v>
      </c>
      <c r="AQ1257" s="37">
        <v>4</v>
      </c>
      <c r="AR1257" s="37">
        <v>3</v>
      </c>
      <c r="AS1257" s="6">
        <f t="shared" si="642"/>
        <v>22</v>
      </c>
      <c r="AT1257" s="6">
        <f t="shared" si="643"/>
        <v>0.62983474426353547</v>
      </c>
      <c r="AU1257" s="6">
        <f t="shared" si="644"/>
        <v>0.56903253960790645</v>
      </c>
      <c r="AV1257" s="6">
        <f t="shared" si="645"/>
        <v>0.2970787949802603</v>
      </c>
      <c r="AW1257" s="6">
        <f t="shared" si="646"/>
        <v>-1.2620324046144913</v>
      </c>
      <c r="AX1257" s="6">
        <f t="shared" si="647"/>
        <v>0.37758186298369223</v>
      </c>
      <c r="AY1257" s="6">
        <f t="shared" si="648"/>
        <v>-0.94861862185802748</v>
      </c>
      <c r="AZ1257" s="6"/>
      <c r="BA1257" s="6"/>
      <c r="BB1257" s="24">
        <f t="shared" si="649"/>
        <v>-5.6187180772854083E-2</v>
      </c>
      <c r="BC1257" s="24">
        <f t="shared" si="656"/>
        <v>49.438128192271456</v>
      </c>
      <c r="BD1257" s="20">
        <f t="shared" si="650"/>
        <v>-3.3536433545256861</v>
      </c>
      <c r="BE1257" s="8">
        <f t="shared" si="640"/>
        <v>-0.83841083863142152</v>
      </c>
      <c r="BF1257" s="20">
        <f t="shared" si="641"/>
        <v>41.615891613685783</v>
      </c>
    </row>
    <row r="1258" spans="1:58" customFormat="1">
      <c r="A1258" s="34">
        <v>57050</v>
      </c>
      <c r="B1258" s="35">
        <v>43679.4375</v>
      </c>
      <c r="C1258" s="34" t="s">
        <v>12</v>
      </c>
      <c r="D1258" s="37">
        <v>1.7568181818181818</v>
      </c>
      <c r="E1258" s="1">
        <f t="shared" si="658"/>
        <v>1.7568181818181818</v>
      </c>
      <c r="F1258" s="37">
        <v>3</v>
      </c>
      <c r="G1258" s="1">
        <f t="shared" si="628"/>
        <v>3</v>
      </c>
      <c r="H1258" s="37">
        <v>2</v>
      </c>
      <c r="I1258" s="1">
        <f t="shared" si="629"/>
        <v>2</v>
      </c>
      <c r="J1258" s="30">
        <f t="shared" si="630"/>
        <v>-0.79004875668733621</v>
      </c>
      <c r="K1258" s="30">
        <f t="shared" si="631"/>
        <v>-0.19640769968697064</v>
      </c>
      <c r="L1258" s="30">
        <f t="shared" si="632"/>
        <v>-0.61026742897824293</v>
      </c>
      <c r="M1258" s="30">
        <f t="shared" si="633"/>
        <v>1.6626371977877374E-2</v>
      </c>
      <c r="N1258" s="1"/>
      <c r="O1258" s="1"/>
      <c r="P1258" s="21">
        <f t="shared" si="634"/>
        <v>-0.26334958556244542</v>
      </c>
      <c r="Q1258" s="21">
        <f t="shared" si="635"/>
        <v>47.366504144375547</v>
      </c>
      <c r="R1258" s="37">
        <v>4</v>
      </c>
      <c r="S1258" s="37">
        <v>4</v>
      </c>
      <c r="T1258" s="34">
        <v>8</v>
      </c>
      <c r="U1258" s="34">
        <v>2</v>
      </c>
      <c r="V1258" s="34">
        <v>2</v>
      </c>
      <c r="W1258" s="34">
        <v>1</v>
      </c>
      <c r="X1258" s="28">
        <f t="shared" si="636"/>
        <v>6</v>
      </c>
      <c r="Y1258" s="22">
        <f t="shared" si="637"/>
        <v>15.521000000000001</v>
      </c>
      <c r="Z1258" s="3"/>
      <c r="AA1258" s="22">
        <f t="shared" si="638"/>
        <v>-1.5391248732860023</v>
      </c>
      <c r="AB1258" s="22">
        <f t="shared" si="639"/>
        <v>34.608751267139979</v>
      </c>
      <c r="AC1258" s="34">
        <v>0</v>
      </c>
      <c r="AD1258" s="34">
        <v>0</v>
      </c>
      <c r="AE1258" s="34">
        <f t="shared" si="651"/>
        <v>0</v>
      </c>
      <c r="AF1258" s="5">
        <f t="shared" si="652"/>
        <v>-2.2491811545366542</v>
      </c>
      <c r="AG1258" s="5">
        <v>127</v>
      </c>
      <c r="AH1258" s="5">
        <f t="shared" si="657"/>
        <v>173</v>
      </c>
      <c r="AI1258" s="5">
        <f t="shared" si="653"/>
        <v>-0.74078227527211438</v>
      </c>
      <c r="AJ1258" s="5"/>
      <c r="AK1258" s="23">
        <f t="shared" si="654"/>
        <v>-1.4949817149043843</v>
      </c>
      <c r="AL1258" s="23">
        <f t="shared" si="655"/>
        <v>35.050182850956162</v>
      </c>
      <c r="AM1258">
        <v>4</v>
      </c>
      <c r="AN1258">
        <v>4</v>
      </c>
      <c r="AO1258">
        <v>4</v>
      </c>
      <c r="AP1258">
        <v>4</v>
      </c>
      <c r="AQ1258">
        <v>5</v>
      </c>
      <c r="AR1258" s="31">
        <v>4</v>
      </c>
      <c r="AS1258" s="6">
        <f t="shared" si="642"/>
        <v>25</v>
      </c>
      <c r="AT1258" s="6">
        <f t="shared" si="643"/>
        <v>0.62983474426353547</v>
      </c>
      <c r="AU1258" s="6">
        <f t="shared" si="644"/>
        <v>0.56903253960790645</v>
      </c>
      <c r="AV1258" s="6">
        <f t="shared" si="645"/>
        <v>0.2970787949802603</v>
      </c>
      <c r="AW1258" s="6">
        <f t="shared" si="646"/>
        <v>-0.2620324046144914</v>
      </c>
      <c r="AX1258" s="6">
        <f t="shared" si="647"/>
        <v>1.5727105423407692</v>
      </c>
      <c r="AY1258" s="6">
        <f t="shared" si="648"/>
        <v>0.25555636805068033</v>
      </c>
      <c r="AZ1258" s="6"/>
      <c r="BA1258" s="6"/>
      <c r="BB1258" s="24">
        <f t="shared" si="649"/>
        <v>0.51036343077144342</v>
      </c>
      <c r="BC1258" s="24">
        <f t="shared" si="656"/>
        <v>55.103634307714437</v>
      </c>
      <c r="BD1258" s="20">
        <f t="shared" si="650"/>
        <v>-2.7870927429813888</v>
      </c>
      <c r="BE1258" s="8">
        <f t="shared" si="640"/>
        <v>-0.69677318574534719</v>
      </c>
      <c r="BF1258" s="20">
        <f t="shared" si="641"/>
        <v>43.032268142546528</v>
      </c>
    </row>
    <row r="1259" spans="1:58" customFormat="1">
      <c r="A1259" s="34">
        <v>57050</v>
      </c>
      <c r="B1259" s="35">
        <v>43679.55972222222</v>
      </c>
      <c r="C1259" s="34" t="s">
        <v>4</v>
      </c>
      <c r="D1259" s="34">
        <v>3.5</v>
      </c>
      <c r="E1259" s="1">
        <f t="shared" si="658"/>
        <v>3.5</v>
      </c>
      <c r="F1259" s="34">
        <v>5</v>
      </c>
      <c r="G1259" s="1">
        <f t="shared" si="628"/>
        <v>5</v>
      </c>
      <c r="H1259" s="34">
        <v>5</v>
      </c>
      <c r="I1259" s="1">
        <f t="shared" si="629"/>
        <v>5</v>
      </c>
      <c r="J1259" s="30">
        <f t="shared" si="630"/>
        <v>4.2639169293590982</v>
      </c>
      <c r="K1259" s="30">
        <f t="shared" si="631"/>
        <v>1.2389908932628613</v>
      </c>
      <c r="L1259" s="30">
        <f t="shared" si="632"/>
        <v>1.4952998141315237</v>
      </c>
      <c r="M1259" s="30">
        <f t="shared" si="633"/>
        <v>1.5296262219647134</v>
      </c>
      <c r="N1259" s="1"/>
      <c r="O1259" s="1"/>
      <c r="P1259" s="21">
        <f t="shared" si="634"/>
        <v>1.4213056431196993</v>
      </c>
      <c r="Q1259" s="21">
        <f t="shared" si="635"/>
        <v>64.213056431196989</v>
      </c>
      <c r="R1259" s="34">
        <v>4</v>
      </c>
      <c r="S1259" s="34">
        <v>4</v>
      </c>
      <c r="T1259" s="34">
        <v>17</v>
      </c>
      <c r="U1259" s="34">
        <v>4</v>
      </c>
      <c r="V1259" s="34">
        <v>4</v>
      </c>
      <c r="W1259" s="34">
        <v>2</v>
      </c>
      <c r="X1259" s="28">
        <f t="shared" si="636"/>
        <v>5</v>
      </c>
      <c r="Y1259" s="22">
        <f t="shared" si="637"/>
        <v>28.234999999999999</v>
      </c>
      <c r="Z1259" s="3"/>
      <c r="AA1259" s="22">
        <f t="shared" si="638"/>
        <v>0.1060539404508712</v>
      </c>
      <c r="AB1259" s="22">
        <f t="shared" si="639"/>
        <v>51.06053940450871</v>
      </c>
      <c r="AC1259" s="34">
        <v>0</v>
      </c>
      <c r="AD1259" s="34">
        <v>0</v>
      </c>
      <c r="AE1259" s="34">
        <f t="shared" si="651"/>
        <v>0</v>
      </c>
      <c r="AF1259" s="5">
        <f t="shared" si="652"/>
        <v>-2.2491811545366542</v>
      </c>
      <c r="AG1259" s="5">
        <v>127</v>
      </c>
      <c r="AH1259" s="5">
        <f t="shared" si="657"/>
        <v>173</v>
      </c>
      <c r="AI1259" s="5">
        <f t="shared" si="653"/>
        <v>-0.74078227527211438</v>
      </c>
      <c r="AJ1259" s="5"/>
      <c r="AK1259" s="23">
        <f t="shared" si="654"/>
        <v>-1.4949817149043843</v>
      </c>
      <c r="AL1259" s="23">
        <f t="shared" si="655"/>
        <v>35.050182850956162</v>
      </c>
      <c r="AM1259">
        <v>4</v>
      </c>
      <c r="AN1259">
        <v>4</v>
      </c>
      <c r="AO1259">
        <v>4</v>
      </c>
      <c r="AP1259">
        <v>4</v>
      </c>
      <c r="AQ1259">
        <v>5</v>
      </c>
      <c r="AR1259" s="31">
        <v>4</v>
      </c>
      <c r="AS1259" s="6">
        <f t="shared" si="642"/>
        <v>25</v>
      </c>
      <c r="AT1259" s="6">
        <f t="shared" si="643"/>
        <v>0.62983474426353547</v>
      </c>
      <c r="AU1259" s="6">
        <f t="shared" si="644"/>
        <v>0.56903253960790645</v>
      </c>
      <c r="AV1259" s="6">
        <f t="shared" si="645"/>
        <v>0.2970787949802603</v>
      </c>
      <c r="AW1259" s="6">
        <f t="shared" si="646"/>
        <v>-0.2620324046144914</v>
      </c>
      <c r="AX1259" s="6">
        <f t="shared" si="647"/>
        <v>1.5727105423407692</v>
      </c>
      <c r="AY1259" s="6">
        <f t="shared" si="648"/>
        <v>0.25555636805068033</v>
      </c>
      <c r="AZ1259" s="6"/>
      <c r="BA1259" s="6"/>
      <c r="BB1259" s="24">
        <f t="shared" si="649"/>
        <v>0.51036343077144342</v>
      </c>
      <c r="BC1259" s="24">
        <f t="shared" si="656"/>
        <v>55.103634307714437</v>
      </c>
      <c r="BD1259" s="20">
        <f t="shared" si="650"/>
        <v>0.54274129943762961</v>
      </c>
      <c r="BE1259" s="8">
        <f t="shared" si="640"/>
        <v>0.1356853248594074</v>
      </c>
      <c r="BF1259" s="20">
        <f t="shared" si="641"/>
        <v>51.356853248594071</v>
      </c>
    </row>
    <row r="1260" spans="1:58" customFormat="1">
      <c r="A1260" s="34">
        <v>57050</v>
      </c>
      <c r="B1260" s="35">
        <v>43679.765972222223</v>
      </c>
      <c r="C1260" s="34" t="s">
        <v>5</v>
      </c>
      <c r="D1260" s="34">
        <v>1.3</v>
      </c>
      <c r="E1260" s="1">
        <f t="shared" si="658"/>
        <v>1.3</v>
      </c>
      <c r="F1260" s="34">
        <v>4</v>
      </c>
      <c r="G1260" s="1">
        <f t="shared" si="628"/>
        <v>4</v>
      </c>
      <c r="H1260" s="34">
        <v>0</v>
      </c>
      <c r="I1260" s="1">
        <f t="shared" si="629"/>
        <v>0</v>
      </c>
      <c r="J1260" s="30">
        <f t="shared" si="630"/>
        <v>-1.1220922196298695</v>
      </c>
      <c r="K1260" s="30">
        <f t="shared" si="631"/>
        <v>-0.57256821752649634</v>
      </c>
      <c r="L1260" s="30">
        <f t="shared" si="632"/>
        <v>0.44251619257664032</v>
      </c>
      <c r="M1260" s="30">
        <f t="shared" si="633"/>
        <v>-0.99204019468001348</v>
      </c>
      <c r="N1260" s="1"/>
      <c r="O1260" s="1"/>
      <c r="P1260" s="21">
        <f t="shared" si="634"/>
        <v>-0.37403073987662316</v>
      </c>
      <c r="Q1260" s="21">
        <f t="shared" si="635"/>
        <v>46.259692601233766</v>
      </c>
      <c r="R1260" s="34">
        <v>5</v>
      </c>
      <c r="S1260" s="34">
        <v>5</v>
      </c>
      <c r="T1260" s="34">
        <v>17</v>
      </c>
      <c r="U1260" s="34">
        <v>4</v>
      </c>
      <c r="V1260" s="34">
        <v>4</v>
      </c>
      <c r="W1260" s="34">
        <v>2</v>
      </c>
      <c r="X1260" s="28">
        <f t="shared" si="636"/>
        <v>5</v>
      </c>
      <c r="Y1260" s="22">
        <f t="shared" si="637"/>
        <v>29.184000000000001</v>
      </c>
      <c r="Z1260" s="3"/>
      <c r="AA1260" s="22">
        <f t="shared" si="638"/>
        <v>0.22885358605699799</v>
      </c>
      <c r="AB1260" s="22">
        <f t="shared" si="639"/>
        <v>52.288535860569979</v>
      </c>
      <c r="AC1260" s="34">
        <v>0</v>
      </c>
      <c r="AD1260" s="34">
        <v>0</v>
      </c>
      <c r="AE1260" s="34">
        <f t="shared" si="651"/>
        <v>0</v>
      </c>
      <c r="AF1260" s="5">
        <f t="shared" si="652"/>
        <v>-2.2491811545366542</v>
      </c>
      <c r="AG1260" s="5">
        <v>127</v>
      </c>
      <c r="AH1260" s="5">
        <f t="shared" si="657"/>
        <v>173</v>
      </c>
      <c r="AI1260" s="5">
        <f t="shared" si="653"/>
        <v>-0.74078227527211438</v>
      </c>
      <c r="AJ1260" s="17"/>
      <c r="AK1260" s="23">
        <f t="shared" si="654"/>
        <v>-1.4949817149043843</v>
      </c>
      <c r="AL1260" s="23">
        <f t="shared" si="655"/>
        <v>35.050182850956162</v>
      </c>
      <c r="AM1260">
        <v>4</v>
      </c>
      <c r="AN1260">
        <v>4</v>
      </c>
      <c r="AO1260">
        <v>4</v>
      </c>
      <c r="AP1260">
        <v>4</v>
      </c>
      <c r="AQ1260">
        <v>5</v>
      </c>
      <c r="AR1260" s="31">
        <v>4</v>
      </c>
      <c r="AS1260" s="6">
        <f t="shared" si="642"/>
        <v>25</v>
      </c>
      <c r="AT1260" s="6">
        <f t="shared" si="643"/>
        <v>0.62983474426353547</v>
      </c>
      <c r="AU1260" s="6">
        <f t="shared" si="644"/>
        <v>0.56903253960790645</v>
      </c>
      <c r="AV1260" s="6">
        <f t="shared" si="645"/>
        <v>0.2970787949802603</v>
      </c>
      <c r="AW1260" s="6">
        <f t="shared" si="646"/>
        <v>-0.2620324046144914</v>
      </c>
      <c r="AX1260" s="6">
        <f t="shared" si="647"/>
        <v>1.5727105423407692</v>
      </c>
      <c r="AY1260" s="6">
        <f t="shared" si="648"/>
        <v>0.25555636805068033</v>
      </c>
      <c r="AZ1260" s="6"/>
      <c r="BA1260" s="6"/>
      <c r="BB1260" s="24">
        <f t="shared" si="649"/>
        <v>0.51036343077144342</v>
      </c>
      <c r="BC1260" s="24">
        <f t="shared" si="656"/>
        <v>55.103634307714437</v>
      </c>
      <c r="BD1260" s="20">
        <f t="shared" si="650"/>
        <v>-1.1297954379525659</v>
      </c>
      <c r="BE1260" s="8">
        <f t="shared" si="640"/>
        <v>-0.28244885948814147</v>
      </c>
      <c r="BF1260" s="20">
        <f t="shared" si="641"/>
        <v>47.175511405118584</v>
      </c>
    </row>
    <row r="1261" spans="1:58" s="9" customFormat="1" ht="15.75" thickBot="1">
      <c r="A1261" s="60">
        <v>57050</v>
      </c>
      <c r="B1261" s="72">
        <v>43679.854166666664</v>
      </c>
      <c r="C1261" s="60" t="s">
        <v>6</v>
      </c>
      <c r="D1261" s="60">
        <v>1.5</v>
      </c>
      <c r="E1261" s="10">
        <f t="shared" si="658"/>
        <v>1.5</v>
      </c>
      <c r="F1261" s="60">
        <v>4</v>
      </c>
      <c r="G1261" s="10">
        <f t="shared" si="628"/>
        <v>4</v>
      </c>
      <c r="H1261" s="60">
        <v>5</v>
      </c>
      <c r="I1261" s="10">
        <f t="shared" si="629"/>
        <v>5</v>
      </c>
      <c r="J1261" s="39">
        <f t="shared" si="630"/>
        <v>1.5642613889047989</v>
      </c>
      <c r="K1261" s="39">
        <f t="shared" si="631"/>
        <v>-0.40788102563655476</v>
      </c>
      <c r="L1261" s="39">
        <f t="shared" si="632"/>
        <v>0.44251619257664032</v>
      </c>
      <c r="M1261" s="39">
        <f t="shared" si="633"/>
        <v>1.5296262219647134</v>
      </c>
      <c r="N1261" s="10"/>
      <c r="O1261" s="10"/>
      <c r="P1261" s="26">
        <f t="shared" si="634"/>
        <v>0.52142046296826627</v>
      </c>
      <c r="Q1261" s="26">
        <f t="shared" si="635"/>
        <v>55.214204629682662</v>
      </c>
      <c r="R1261" s="60">
        <v>5</v>
      </c>
      <c r="S1261" s="60">
        <v>5</v>
      </c>
      <c r="T1261" s="60">
        <v>17</v>
      </c>
      <c r="U1261" s="60">
        <v>4</v>
      </c>
      <c r="V1261" s="60">
        <v>4</v>
      </c>
      <c r="W1261" s="60">
        <v>2</v>
      </c>
      <c r="X1261" s="40">
        <f t="shared" si="636"/>
        <v>5</v>
      </c>
      <c r="Y1261" s="41">
        <f t="shared" si="637"/>
        <v>29.184000000000001</v>
      </c>
      <c r="Z1261" s="11"/>
      <c r="AA1261" s="41">
        <f t="shared" si="638"/>
        <v>0.22885358605699799</v>
      </c>
      <c r="AB1261" s="41">
        <f t="shared" si="639"/>
        <v>52.288535860569979</v>
      </c>
      <c r="AC1261" s="60">
        <v>0</v>
      </c>
      <c r="AD1261" s="60">
        <v>0</v>
      </c>
      <c r="AE1261" s="34">
        <f t="shared" si="651"/>
        <v>0</v>
      </c>
      <c r="AF1261" s="5">
        <f t="shared" si="652"/>
        <v>-2.2491811545366542</v>
      </c>
      <c r="AG1261" s="5">
        <v>127</v>
      </c>
      <c r="AH1261" s="5">
        <f t="shared" si="657"/>
        <v>173</v>
      </c>
      <c r="AI1261" s="5">
        <f t="shared" si="653"/>
        <v>-0.74078227527211438</v>
      </c>
      <c r="AJ1261" s="12"/>
      <c r="AK1261" s="23">
        <f t="shared" si="654"/>
        <v>-1.4949817149043843</v>
      </c>
      <c r="AL1261" s="23">
        <f t="shared" si="655"/>
        <v>35.050182850956162</v>
      </c>
      <c r="AM1261" s="9">
        <v>4</v>
      </c>
      <c r="AN1261" s="9">
        <v>4</v>
      </c>
      <c r="AO1261" s="9">
        <v>4</v>
      </c>
      <c r="AP1261" s="9">
        <v>4</v>
      </c>
      <c r="AQ1261" s="9">
        <v>5</v>
      </c>
      <c r="AR1261" s="42">
        <v>4</v>
      </c>
      <c r="AS1261" s="13">
        <f t="shared" si="642"/>
        <v>25</v>
      </c>
      <c r="AT1261" s="13">
        <f t="shared" si="643"/>
        <v>0.62983474426353547</v>
      </c>
      <c r="AU1261" s="13">
        <f t="shared" si="644"/>
        <v>0.56903253960790645</v>
      </c>
      <c r="AV1261" s="13">
        <f t="shared" si="645"/>
        <v>0.2970787949802603</v>
      </c>
      <c r="AW1261" s="13">
        <f t="shared" si="646"/>
        <v>-0.2620324046144914</v>
      </c>
      <c r="AX1261" s="13">
        <f t="shared" si="647"/>
        <v>1.5727105423407692</v>
      </c>
      <c r="AY1261" s="13">
        <f t="shared" si="648"/>
        <v>0.25555636805068033</v>
      </c>
      <c r="AZ1261" s="13"/>
      <c r="BA1261" s="13"/>
      <c r="BB1261" s="43">
        <f t="shared" si="649"/>
        <v>0.51036343077144342</v>
      </c>
      <c r="BC1261" s="43">
        <f t="shared" si="656"/>
        <v>55.103634307714437</v>
      </c>
      <c r="BD1261" s="45">
        <f t="shared" si="650"/>
        <v>-0.23434423510767655</v>
      </c>
      <c r="BE1261" s="44">
        <f t="shared" si="640"/>
        <v>-5.8586058776919137E-2</v>
      </c>
      <c r="BF1261" s="45">
        <f t="shared" si="641"/>
        <v>49.41413941223081</v>
      </c>
    </row>
    <row r="1262" spans="1:58" customFormat="1">
      <c r="A1262" s="34">
        <v>57051</v>
      </c>
      <c r="B1262" s="35">
        <v>43673.4375</v>
      </c>
      <c r="C1262" s="34" t="s">
        <v>3</v>
      </c>
      <c r="D1262" s="37">
        <v>2.0699999999999998</v>
      </c>
      <c r="E1262" s="1">
        <f t="shared" si="658"/>
        <v>2.0699999999999998</v>
      </c>
      <c r="F1262" s="37">
        <v>4</v>
      </c>
      <c r="G1262" s="1">
        <f t="shared" si="628"/>
        <v>4</v>
      </c>
      <c r="H1262" s="37">
        <v>3</v>
      </c>
      <c r="I1262" s="1">
        <f t="shared" si="629"/>
        <v>3</v>
      </c>
      <c r="J1262" s="30">
        <f t="shared" si="630"/>
        <v>1.0249533191332416</v>
      </c>
      <c r="K1262" s="30">
        <f t="shared" si="631"/>
        <v>6.1477471249778683E-2</v>
      </c>
      <c r="L1262" s="30">
        <f t="shared" si="632"/>
        <v>0.44251619257664032</v>
      </c>
      <c r="M1262" s="30">
        <f t="shared" si="633"/>
        <v>0.52095965530682276</v>
      </c>
      <c r="N1262" s="1"/>
      <c r="O1262" s="1"/>
      <c r="P1262" s="21">
        <f t="shared" si="634"/>
        <v>0.3416511063777472</v>
      </c>
      <c r="Q1262" s="21">
        <f t="shared" si="635"/>
        <v>53.41651106377747</v>
      </c>
      <c r="R1262" s="46">
        <v>4</v>
      </c>
      <c r="S1262" s="46">
        <v>3</v>
      </c>
      <c r="T1262" s="78">
        <v>8</v>
      </c>
      <c r="U1262" s="78">
        <v>2</v>
      </c>
      <c r="V1262" s="78">
        <v>2</v>
      </c>
      <c r="W1262" s="78">
        <v>1</v>
      </c>
      <c r="X1262" s="28">
        <f t="shared" si="636"/>
        <v>6</v>
      </c>
      <c r="Y1262" s="22">
        <f t="shared" si="637"/>
        <v>15.118</v>
      </c>
      <c r="Z1262" s="3"/>
      <c r="AA1262" s="22">
        <f t="shared" si="638"/>
        <v>-1.5912726679954534</v>
      </c>
      <c r="AB1262" s="22">
        <f t="shared" si="639"/>
        <v>34.087273320045469</v>
      </c>
      <c r="AC1262" s="34">
        <v>0</v>
      </c>
      <c r="AD1262" s="34">
        <v>0</v>
      </c>
      <c r="AE1262" s="34">
        <f t="shared" si="651"/>
        <v>0</v>
      </c>
      <c r="AF1262" s="5">
        <f t="shared" si="652"/>
        <v>-2.2491811545366542</v>
      </c>
      <c r="AG1262" s="5">
        <v>300</v>
      </c>
      <c r="AH1262" s="5">
        <f>300-AG1262</f>
        <v>0</v>
      </c>
      <c r="AI1262" s="5">
        <f t="shared" si="653"/>
        <v>-3.9468675975013641</v>
      </c>
      <c r="AJ1262" s="5"/>
      <c r="AK1262" s="23">
        <f t="shared" si="654"/>
        <v>-3.0980243760190094</v>
      </c>
      <c r="AL1262" s="23">
        <f t="shared" si="655"/>
        <v>19.019756239809908</v>
      </c>
      <c r="AM1262">
        <v>3</v>
      </c>
      <c r="AN1262">
        <v>3</v>
      </c>
      <c r="AO1262">
        <v>2</v>
      </c>
      <c r="AP1262">
        <v>2</v>
      </c>
      <c r="AQ1262">
        <v>2</v>
      </c>
      <c r="AR1262" s="37">
        <v>3</v>
      </c>
      <c r="AS1262" s="6">
        <f t="shared" si="642"/>
        <v>15</v>
      </c>
      <c r="AT1262" s="6">
        <f t="shared" si="643"/>
        <v>-0.51789915767352035</v>
      </c>
      <c r="AU1262" s="6">
        <f t="shared" si="644"/>
        <v>-0.52688198111843199</v>
      </c>
      <c r="AV1262" s="6">
        <f t="shared" si="645"/>
        <v>-1.9557687336200473</v>
      </c>
      <c r="AW1262" s="6">
        <f t="shared" si="646"/>
        <v>-2.2620324046144913</v>
      </c>
      <c r="AX1262" s="6">
        <f t="shared" si="647"/>
        <v>-2.0126754957304622</v>
      </c>
      <c r="AY1262" s="6">
        <f t="shared" si="648"/>
        <v>-0.94861862185802748</v>
      </c>
      <c r="AZ1262" s="6"/>
      <c r="BA1262" s="6"/>
      <c r="BB1262" s="24">
        <f t="shared" si="649"/>
        <v>-1.3706460657691635</v>
      </c>
      <c r="BC1262" s="24">
        <f t="shared" si="656"/>
        <v>36.293539342308364</v>
      </c>
      <c r="BD1262" s="20">
        <f t="shared" si="650"/>
        <v>-5.7182920034058791</v>
      </c>
      <c r="BE1262" s="8">
        <f t="shared" si="640"/>
        <v>-1.4295730008514698</v>
      </c>
      <c r="BF1262" s="20">
        <f t="shared" si="641"/>
        <v>35.704269991485305</v>
      </c>
    </row>
    <row r="1263" spans="1:58" customFormat="1">
      <c r="A1263" s="68">
        <v>57051</v>
      </c>
      <c r="B1263" s="74">
        <v>43673.581250000003</v>
      </c>
      <c r="C1263" s="68" t="s">
        <v>4</v>
      </c>
      <c r="D1263" s="68">
        <v>2.2999999999999998</v>
      </c>
      <c r="E1263" s="15">
        <f t="shared" si="658"/>
        <v>2.2999999999999998</v>
      </c>
      <c r="F1263" s="68">
        <v>4</v>
      </c>
      <c r="G1263" s="15">
        <f t="shared" si="628"/>
        <v>4</v>
      </c>
      <c r="H1263" s="68">
        <v>5</v>
      </c>
      <c r="I1263" s="15">
        <f t="shared" si="629"/>
        <v>5</v>
      </c>
      <c r="J1263" s="61">
        <f t="shared" si="630"/>
        <v>2.2230101564645652</v>
      </c>
      <c r="K1263" s="61">
        <f t="shared" si="631"/>
        <v>0.25086774192321148</v>
      </c>
      <c r="L1263" s="61">
        <f t="shared" si="632"/>
        <v>0.44251619257664032</v>
      </c>
      <c r="M1263" s="61">
        <f t="shared" si="633"/>
        <v>1.5296262219647134</v>
      </c>
      <c r="N1263" s="15"/>
      <c r="O1263" s="15"/>
      <c r="P1263" s="21">
        <f t="shared" si="634"/>
        <v>0.74100338548818845</v>
      </c>
      <c r="Q1263" s="25">
        <f t="shared" si="635"/>
        <v>57.410033854881888</v>
      </c>
      <c r="R1263" s="68">
        <v>4</v>
      </c>
      <c r="S1263" s="68">
        <v>2</v>
      </c>
      <c r="T1263" s="68">
        <v>17</v>
      </c>
      <c r="U1263" s="68">
        <v>5</v>
      </c>
      <c r="V1263" s="68">
        <v>5</v>
      </c>
      <c r="W1263" s="68">
        <v>2</v>
      </c>
      <c r="X1263" s="62">
        <f t="shared" si="636"/>
        <v>5</v>
      </c>
      <c r="Y1263" s="63">
        <f t="shared" si="637"/>
        <v>29.262999999999995</v>
      </c>
      <c r="Z1263" s="16"/>
      <c r="AA1263" s="63">
        <f t="shared" si="638"/>
        <v>0.23907610660798134</v>
      </c>
      <c r="AB1263" s="63">
        <f t="shared" si="639"/>
        <v>52.390761066079811</v>
      </c>
      <c r="AC1263" s="34">
        <v>0</v>
      </c>
      <c r="AD1263" s="34">
        <v>0</v>
      </c>
      <c r="AE1263" s="34">
        <f t="shared" si="651"/>
        <v>0</v>
      </c>
      <c r="AF1263" s="5">
        <f t="shared" si="652"/>
        <v>-2.2491811545366542</v>
      </c>
      <c r="AG1263" s="5">
        <v>300</v>
      </c>
      <c r="AH1263" s="5">
        <f t="shared" ref="AH1263:AH1289" si="659">300-AG1263</f>
        <v>0</v>
      </c>
      <c r="AI1263" s="5">
        <f t="shared" si="653"/>
        <v>-3.9468675975013641</v>
      </c>
      <c r="AJ1263" s="5"/>
      <c r="AK1263" s="23">
        <f t="shared" si="654"/>
        <v>-3.0980243760190094</v>
      </c>
      <c r="AL1263" s="23">
        <f t="shared" si="655"/>
        <v>19.019756239809908</v>
      </c>
      <c r="AM1263" s="14">
        <v>3</v>
      </c>
      <c r="AN1263" s="14">
        <v>3</v>
      </c>
      <c r="AO1263" s="14">
        <v>2</v>
      </c>
      <c r="AP1263" s="14">
        <v>2</v>
      </c>
      <c r="AQ1263" s="14">
        <v>2</v>
      </c>
      <c r="AR1263" s="38">
        <v>3</v>
      </c>
      <c r="AS1263" s="6">
        <f t="shared" si="642"/>
        <v>15</v>
      </c>
      <c r="AT1263" s="6">
        <f t="shared" si="643"/>
        <v>-0.51789915767352035</v>
      </c>
      <c r="AU1263" s="6">
        <f t="shared" si="644"/>
        <v>-0.52688198111843199</v>
      </c>
      <c r="AV1263" s="6">
        <f t="shared" si="645"/>
        <v>-1.9557687336200473</v>
      </c>
      <c r="AW1263" s="6">
        <f t="shared" si="646"/>
        <v>-2.2620324046144913</v>
      </c>
      <c r="AX1263" s="6">
        <f t="shared" si="647"/>
        <v>-2.0126754957304622</v>
      </c>
      <c r="AY1263" s="6">
        <f t="shared" si="648"/>
        <v>-0.94861862185802748</v>
      </c>
      <c r="AZ1263" s="18"/>
      <c r="BA1263" s="18"/>
      <c r="BB1263" s="24">
        <f t="shared" si="649"/>
        <v>-1.3706460657691635</v>
      </c>
      <c r="BC1263" s="24">
        <f t="shared" si="656"/>
        <v>36.293539342308364</v>
      </c>
      <c r="BD1263" s="20">
        <f t="shared" si="650"/>
        <v>-3.4885909496920027</v>
      </c>
      <c r="BE1263" s="8">
        <f t="shared" si="640"/>
        <v>-0.87214773742300067</v>
      </c>
      <c r="BF1263" s="65">
        <f t="shared" si="641"/>
        <v>41.278522625769995</v>
      </c>
    </row>
    <row r="1264" spans="1:58" customFormat="1">
      <c r="A1264" s="34">
        <v>57051</v>
      </c>
      <c r="B1264" s="35">
        <v>43673.780555555553</v>
      </c>
      <c r="C1264" s="34" t="s">
        <v>5</v>
      </c>
      <c r="D1264" s="37">
        <v>2.0699999999999998</v>
      </c>
      <c r="E1264" s="1">
        <f t="shared" si="658"/>
        <v>2.0699999999999998</v>
      </c>
      <c r="F1264" s="37">
        <v>4</v>
      </c>
      <c r="G1264" s="1">
        <f t="shared" si="628"/>
        <v>4</v>
      </c>
      <c r="H1264" s="37">
        <v>3</v>
      </c>
      <c r="I1264" s="1">
        <f t="shared" si="629"/>
        <v>3</v>
      </c>
      <c r="J1264" s="30">
        <f t="shared" si="630"/>
        <v>1.0249533191332416</v>
      </c>
      <c r="K1264" s="30">
        <f t="shared" si="631"/>
        <v>6.1477471249778683E-2</v>
      </c>
      <c r="L1264" s="30">
        <f t="shared" si="632"/>
        <v>0.44251619257664032</v>
      </c>
      <c r="M1264" s="30">
        <f t="shared" si="633"/>
        <v>0.52095965530682276</v>
      </c>
      <c r="N1264" s="1"/>
      <c r="O1264" s="1"/>
      <c r="P1264" s="21">
        <f t="shared" si="634"/>
        <v>0.3416511063777472</v>
      </c>
      <c r="Q1264" s="21">
        <f t="shared" si="635"/>
        <v>53.41651106377747</v>
      </c>
      <c r="R1264" s="37">
        <v>4</v>
      </c>
      <c r="S1264" s="37">
        <v>3</v>
      </c>
      <c r="T1264" s="34">
        <v>8</v>
      </c>
      <c r="U1264" s="34">
        <v>2</v>
      </c>
      <c r="V1264" s="34">
        <v>2</v>
      </c>
      <c r="W1264" s="34">
        <v>1</v>
      </c>
      <c r="X1264" s="28">
        <f t="shared" si="636"/>
        <v>6</v>
      </c>
      <c r="Y1264" s="22">
        <f t="shared" si="637"/>
        <v>15.118</v>
      </c>
      <c r="Z1264" s="3"/>
      <c r="AA1264" s="22">
        <f t="shared" si="638"/>
        <v>-1.5912726679954534</v>
      </c>
      <c r="AB1264" s="22">
        <f t="shared" si="639"/>
        <v>34.087273320045469</v>
      </c>
      <c r="AC1264" s="34">
        <v>0</v>
      </c>
      <c r="AD1264" s="34">
        <v>0</v>
      </c>
      <c r="AE1264" s="34">
        <f t="shared" si="651"/>
        <v>0</v>
      </c>
      <c r="AF1264" s="5">
        <f t="shared" si="652"/>
        <v>-2.2491811545366542</v>
      </c>
      <c r="AG1264" s="5">
        <v>300</v>
      </c>
      <c r="AH1264" s="5">
        <f t="shared" si="659"/>
        <v>0</v>
      </c>
      <c r="AI1264" s="5">
        <f t="shared" si="653"/>
        <v>-3.9468675975013641</v>
      </c>
      <c r="AJ1264" s="5"/>
      <c r="AK1264" s="23">
        <f t="shared" si="654"/>
        <v>-3.0980243760190094</v>
      </c>
      <c r="AL1264" s="23">
        <f t="shared" si="655"/>
        <v>19.019756239809908</v>
      </c>
      <c r="AM1264">
        <v>3</v>
      </c>
      <c r="AN1264">
        <v>3</v>
      </c>
      <c r="AO1264">
        <v>2</v>
      </c>
      <c r="AP1264">
        <v>2</v>
      </c>
      <c r="AQ1264">
        <v>2</v>
      </c>
      <c r="AR1264" s="37">
        <v>3</v>
      </c>
      <c r="AS1264" s="6">
        <f t="shared" si="642"/>
        <v>15</v>
      </c>
      <c r="AT1264" s="6">
        <f t="shared" si="643"/>
        <v>-0.51789915767352035</v>
      </c>
      <c r="AU1264" s="6">
        <f t="shared" si="644"/>
        <v>-0.52688198111843199</v>
      </c>
      <c r="AV1264" s="6">
        <f t="shared" si="645"/>
        <v>-1.9557687336200473</v>
      </c>
      <c r="AW1264" s="6">
        <f t="shared" si="646"/>
        <v>-2.2620324046144913</v>
      </c>
      <c r="AX1264" s="6">
        <f t="shared" si="647"/>
        <v>-2.0126754957304622</v>
      </c>
      <c r="AY1264" s="6">
        <f t="shared" si="648"/>
        <v>-0.94861862185802748</v>
      </c>
      <c r="AZ1264" s="6"/>
      <c r="BA1264" s="6"/>
      <c r="BB1264" s="24">
        <f t="shared" si="649"/>
        <v>-1.3706460657691635</v>
      </c>
      <c r="BC1264" s="24">
        <f t="shared" si="656"/>
        <v>36.293539342308364</v>
      </c>
      <c r="BD1264" s="20">
        <f t="shared" si="650"/>
        <v>-5.7182920034058791</v>
      </c>
      <c r="BE1264" s="8">
        <f t="shared" si="640"/>
        <v>-1.4295730008514698</v>
      </c>
      <c r="BF1264" s="20">
        <f t="shared" si="641"/>
        <v>35.704269991485305</v>
      </c>
    </row>
    <row r="1265" spans="1:58" customFormat="1">
      <c r="A1265" s="68">
        <v>57051</v>
      </c>
      <c r="B1265" s="74">
        <v>43673.854166666664</v>
      </c>
      <c r="C1265" s="68" t="s">
        <v>6</v>
      </c>
      <c r="D1265" s="68">
        <v>3</v>
      </c>
      <c r="E1265" s="15">
        <f t="shared" si="658"/>
        <v>3</v>
      </c>
      <c r="F1265" s="68">
        <v>4</v>
      </c>
      <c r="G1265" s="15">
        <f t="shared" si="628"/>
        <v>4</v>
      </c>
      <c r="H1265" s="68">
        <v>4</v>
      </c>
      <c r="I1265" s="15">
        <f t="shared" si="629"/>
        <v>4</v>
      </c>
      <c r="J1265" s="61">
        <f t="shared" si="630"/>
        <v>2.2950820447504157</v>
      </c>
      <c r="K1265" s="61">
        <f t="shared" si="631"/>
        <v>0.82727291353800725</v>
      </c>
      <c r="L1265" s="61">
        <f t="shared" si="632"/>
        <v>0.44251619257664032</v>
      </c>
      <c r="M1265" s="61">
        <f t="shared" si="633"/>
        <v>1.0252929386357681</v>
      </c>
      <c r="N1265" s="15"/>
      <c r="O1265" s="15"/>
      <c r="P1265" s="21">
        <f t="shared" si="634"/>
        <v>0.76502734825013852</v>
      </c>
      <c r="Q1265" s="25">
        <f t="shared" si="635"/>
        <v>57.650273482501383</v>
      </c>
      <c r="R1265" s="68">
        <v>2</v>
      </c>
      <c r="S1265" s="68">
        <v>4</v>
      </c>
      <c r="T1265" s="68">
        <v>15</v>
      </c>
      <c r="U1265" s="68">
        <v>3</v>
      </c>
      <c r="V1265" s="68">
        <v>3</v>
      </c>
      <c r="W1265" s="68">
        <v>3</v>
      </c>
      <c r="X1265" s="62">
        <f t="shared" si="636"/>
        <v>4</v>
      </c>
      <c r="Y1265" s="63">
        <f t="shared" si="637"/>
        <v>23.475999999999996</v>
      </c>
      <c r="Z1265" s="16"/>
      <c r="AA1265" s="63">
        <f t="shared" si="638"/>
        <v>-0.50975587350018969</v>
      </c>
      <c r="AB1265" s="63">
        <f t="shared" si="639"/>
        <v>44.902441264998103</v>
      </c>
      <c r="AC1265" s="34">
        <v>0</v>
      </c>
      <c r="AD1265" s="34">
        <v>0</v>
      </c>
      <c r="AE1265" s="34">
        <f t="shared" si="651"/>
        <v>0</v>
      </c>
      <c r="AF1265" s="5">
        <f t="shared" si="652"/>
        <v>-2.2491811545366542</v>
      </c>
      <c r="AG1265" s="5">
        <v>300</v>
      </c>
      <c r="AH1265" s="5">
        <f t="shared" si="659"/>
        <v>0</v>
      </c>
      <c r="AI1265" s="5">
        <f t="shared" si="653"/>
        <v>-3.9468675975013641</v>
      </c>
      <c r="AJ1265" s="5"/>
      <c r="AK1265" s="23">
        <f t="shared" si="654"/>
        <v>-3.0980243760190094</v>
      </c>
      <c r="AL1265" s="23">
        <f t="shared" si="655"/>
        <v>19.019756239809908</v>
      </c>
      <c r="AM1265" s="14">
        <v>3</v>
      </c>
      <c r="AN1265" s="14">
        <v>3</v>
      </c>
      <c r="AO1265" s="14">
        <v>2</v>
      </c>
      <c r="AP1265" s="14">
        <v>2</v>
      </c>
      <c r="AQ1265" s="14">
        <v>2</v>
      </c>
      <c r="AR1265" s="38">
        <v>3</v>
      </c>
      <c r="AS1265" s="6">
        <f t="shared" si="642"/>
        <v>15</v>
      </c>
      <c r="AT1265" s="6">
        <f t="shared" si="643"/>
        <v>-0.51789915767352035</v>
      </c>
      <c r="AU1265" s="6">
        <f t="shared" si="644"/>
        <v>-0.52688198111843199</v>
      </c>
      <c r="AV1265" s="6">
        <f t="shared" si="645"/>
        <v>-1.9557687336200473</v>
      </c>
      <c r="AW1265" s="6">
        <f t="shared" si="646"/>
        <v>-2.2620324046144913</v>
      </c>
      <c r="AX1265" s="6">
        <f t="shared" si="647"/>
        <v>-2.0126754957304622</v>
      </c>
      <c r="AY1265" s="6">
        <f t="shared" si="648"/>
        <v>-0.94861862185802748</v>
      </c>
      <c r="AZ1265" s="18"/>
      <c r="BA1265" s="18"/>
      <c r="BB1265" s="24">
        <f t="shared" si="649"/>
        <v>-1.3706460657691635</v>
      </c>
      <c r="BC1265" s="24">
        <f t="shared" si="656"/>
        <v>36.293539342308364</v>
      </c>
      <c r="BD1265" s="20">
        <f t="shared" si="650"/>
        <v>-4.2133989670382244</v>
      </c>
      <c r="BE1265" s="8">
        <f t="shared" si="640"/>
        <v>-1.0533497417595561</v>
      </c>
      <c r="BF1265" s="65">
        <f t="shared" si="641"/>
        <v>39.466502582404438</v>
      </c>
    </row>
    <row r="1266" spans="1:58" customFormat="1">
      <c r="A1266" s="34">
        <v>57051</v>
      </c>
      <c r="B1266" s="35">
        <v>43674.4375</v>
      </c>
      <c r="C1266" s="34" t="s">
        <v>7</v>
      </c>
      <c r="D1266" s="34">
        <v>0.95</v>
      </c>
      <c r="E1266" s="1">
        <f t="shared" si="658"/>
        <v>0.95</v>
      </c>
      <c r="F1266" s="34">
        <v>4</v>
      </c>
      <c r="G1266" s="1">
        <f t="shared" si="628"/>
        <v>4</v>
      </c>
      <c r="H1266" s="34">
        <v>4</v>
      </c>
      <c r="I1266" s="1">
        <f t="shared" si="629"/>
        <v>4</v>
      </c>
      <c r="J1266" s="30">
        <f t="shared" si="630"/>
        <v>0.60703832787851419</v>
      </c>
      <c r="K1266" s="30">
        <f t="shared" si="631"/>
        <v>-0.86077080333389422</v>
      </c>
      <c r="L1266" s="30">
        <f t="shared" si="632"/>
        <v>0.44251619257664032</v>
      </c>
      <c r="M1266" s="30">
        <f t="shared" si="633"/>
        <v>1.0252929386357681</v>
      </c>
      <c r="N1266" s="1"/>
      <c r="O1266" s="1"/>
      <c r="P1266" s="21">
        <f t="shared" si="634"/>
        <v>0.20234610929283806</v>
      </c>
      <c r="Q1266" s="21">
        <f t="shared" si="635"/>
        <v>52.023461092928379</v>
      </c>
      <c r="R1266" s="34">
        <v>4</v>
      </c>
      <c r="S1266" s="34">
        <v>3</v>
      </c>
      <c r="T1266" s="34">
        <v>17</v>
      </c>
      <c r="U1266" s="34">
        <v>5</v>
      </c>
      <c r="V1266" s="34">
        <v>5</v>
      </c>
      <c r="W1266" s="34">
        <v>2</v>
      </c>
      <c r="X1266" s="28">
        <f t="shared" si="636"/>
        <v>5</v>
      </c>
      <c r="Y1266" s="22">
        <f t="shared" si="637"/>
        <v>29.666</v>
      </c>
      <c r="Z1266" s="3"/>
      <c r="AA1266" s="22">
        <f t="shared" si="638"/>
        <v>0.29122390131743309</v>
      </c>
      <c r="AB1266" s="22">
        <f t="shared" si="639"/>
        <v>52.912239013174329</v>
      </c>
      <c r="AC1266" s="34">
        <v>5</v>
      </c>
      <c r="AD1266" s="34">
        <v>5</v>
      </c>
      <c r="AE1266" s="34">
        <f t="shared" si="651"/>
        <v>10</v>
      </c>
      <c r="AF1266" s="5">
        <f t="shared" si="652"/>
        <v>1.1260584871216406</v>
      </c>
      <c r="AG1266" s="5">
        <v>300</v>
      </c>
      <c r="AH1266" s="5">
        <f t="shared" si="659"/>
        <v>0</v>
      </c>
      <c r="AI1266" s="5">
        <f t="shared" si="653"/>
        <v>-3.9468675975013641</v>
      </c>
      <c r="AJ1266" s="5"/>
      <c r="AK1266" s="23">
        <f t="shared" si="654"/>
        <v>-1.4104045551898619</v>
      </c>
      <c r="AL1266" s="23">
        <f t="shared" si="655"/>
        <v>35.895954448101378</v>
      </c>
      <c r="AM1266">
        <v>3</v>
      </c>
      <c r="AN1266">
        <v>3</v>
      </c>
      <c r="AO1266">
        <v>2</v>
      </c>
      <c r="AP1266">
        <v>4</v>
      </c>
      <c r="AQ1266">
        <v>3</v>
      </c>
      <c r="AR1266" s="31">
        <v>3</v>
      </c>
      <c r="AS1266" s="6">
        <f t="shared" si="642"/>
        <v>18</v>
      </c>
      <c r="AT1266" s="6">
        <f t="shared" si="643"/>
        <v>-0.51789915767352035</v>
      </c>
      <c r="AU1266" s="6">
        <f t="shared" si="644"/>
        <v>-0.52688198111843199</v>
      </c>
      <c r="AV1266" s="6">
        <f t="shared" si="645"/>
        <v>-1.9557687336200473</v>
      </c>
      <c r="AW1266" s="6">
        <f t="shared" si="646"/>
        <v>-0.2620324046144914</v>
      </c>
      <c r="AX1266" s="6">
        <f t="shared" si="647"/>
        <v>-0.81754681637338489</v>
      </c>
      <c r="AY1266" s="6">
        <f t="shared" si="648"/>
        <v>-0.94861862185802748</v>
      </c>
      <c r="AZ1266" s="6"/>
      <c r="BA1266" s="6"/>
      <c r="BB1266" s="24">
        <f t="shared" si="649"/>
        <v>-0.83812461920965065</v>
      </c>
      <c r="BC1266" s="24">
        <f t="shared" si="656"/>
        <v>41.618753807903495</v>
      </c>
      <c r="BD1266" s="20">
        <f t="shared" si="650"/>
        <v>-1.7549591637892412</v>
      </c>
      <c r="BE1266" s="8">
        <f t="shared" si="640"/>
        <v>-0.4387397909473103</v>
      </c>
      <c r="BF1266" s="20">
        <f t="shared" si="641"/>
        <v>45.612602090526899</v>
      </c>
    </row>
    <row r="1267" spans="1:58" customFormat="1">
      <c r="A1267" s="34">
        <v>57051</v>
      </c>
      <c r="B1267" s="35">
        <v>43674.61041666667</v>
      </c>
      <c r="C1267" s="34" t="s">
        <v>4</v>
      </c>
      <c r="D1267" s="34">
        <v>2</v>
      </c>
      <c r="E1267" s="1">
        <f t="shared" si="658"/>
        <v>2</v>
      </c>
      <c r="F1267" s="34">
        <v>4</v>
      </c>
      <c r="G1267" s="1">
        <f t="shared" si="628"/>
        <v>4</v>
      </c>
      <c r="H1267" s="34">
        <v>0</v>
      </c>
      <c r="I1267" s="1">
        <f t="shared" si="629"/>
        <v>0</v>
      </c>
      <c r="J1267" s="30">
        <f t="shared" si="630"/>
        <v>-0.54568704801507395</v>
      </c>
      <c r="K1267" s="30">
        <f t="shared" si="631"/>
        <v>3.8369540882992508E-3</v>
      </c>
      <c r="L1267" s="30">
        <f t="shared" si="632"/>
        <v>0.44251619257664032</v>
      </c>
      <c r="M1267" s="30">
        <f t="shared" si="633"/>
        <v>-0.99204019468001348</v>
      </c>
      <c r="N1267" s="1"/>
      <c r="O1267" s="1"/>
      <c r="P1267" s="21">
        <f t="shared" si="634"/>
        <v>-0.18189568267169132</v>
      </c>
      <c r="Q1267" s="21">
        <f t="shared" si="635"/>
        <v>48.181043173283086</v>
      </c>
      <c r="R1267" s="34">
        <v>4</v>
      </c>
      <c r="S1267" s="34">
        <v>4</v>
      </c>
      <c r="T1267" s="34">
        <v>17</v>
      </c>
      <c r="U1267" s="34">
        <v>3</v>
      </c>
      <c r="V1267" s="34">
        <v>4</v>
      </c>
      <c r="W1267" s="34">
        <v>1</v>
      </c>
      <c r="X1267" s="28">
        <f t="shared" si="636"/>
        <v>6</v>
      </c>
      <c r="Y1267" s="22">
        <f t="shared" si="637"/>
        <v>27.187999999999999</v>
      </c>
      <c r="Z1267" s="3"/>
      <c r="AA1267" s="22">
        <f t="shared" si="638"/>
        <v>-2.9426806598248503E-2</v>
      </c>
      <c r="AB1267" s="22">
        <f t="shared" si="639"/>
        <v>49.705731934017514</v>
      </c>
      <c r="AC1267" s="34">
        <v>5</v>
      </c>
      <c r="AD1267" s="34">
        <v>5</v>
      </c>
      <c r="AE1267" s="34">
        <f t="shared" si="651"/>
        <v>10</v>
      </c>
      <c r="AF1267" s="5">
        <f t="shared" si="652"/>
        <v>1.1260584871216406</v>
      </c>
      <c r="AG1267" s="5">
        <v>300</v>
      </c>
      <c r="AH1267" s="5">
        <f t="shared" si="659"/>
        <v>0</v>
      </c>
      <c r="AI1267" s="5">
        <f t="shared" si="653"/>
        <v>-3.9468675975013641</v>
      </c>
      <c r="AJ1267" s="5"/>
      <c r="AK1267" s="23">
        <f t="shared" si="654"/>
        <v>-1.4104045551898619</v>
      </c>
      <c r="AL1267" s="23">
        <f t="shared" si="655"/>
        <v>35.895954448101378</v>
      </c>
      <c r="AM1267">
        <v>3</v>
      </c>
      <c r="AN1267">
        <v>3</v>
      </c>
      <c r="AO1267">
        <v>2</v>
      </c>
      <c r="AP1267">
        <v>4</v>
      </c>
      <c r="AQ1267">
        <v>3</v>
      </c>
      <c r="AR1267" s="31">
        <v>3</v>
      </c>
      <c r="AS1267" s="6">
        <f t="shared" si="642"/>
        <v>18</v>
      </c>
      <c r="AT1267" s="6">
        <f t="shared" si="643"/>
        <v>-0.51789915767352035</v>
      </c>
      <c r="AU1267" s="6">
        <f t="shared" si="644"/>
        <v>-0.52688198111843199</v>
      </c>
      <c r="AV1267" s="6">
        <f t="shared" si="645"/>
        <v>-1.9557687336200473</v>
      </c>
      <c r="AW1267" s="6">
        <f t="shared" si="646"/>
        <v>-0.2620324046144914</v>
      </c>
      <c r="AX1267" s="6">
        <f t="shared" si="647"/>
        <v>-0.81754681637338489</v>
      </c>
      <c r="AY1267" s="6">
        <f t="shared" si="648"/>
        <v>-0.94861862185802748</v>
      </c>
      <c r="AZ1267" s="6"/>
      <c r="BA1267" s="6"/>
      <c r="BB1267" s="24">
        <f t="shared" si="649"/>
        <v>-0.83812461920965065</v>
      </c>
      <c r="BC1267" s="24">
        <f t="shared" si="656"/>
        <v>41.618753807903495</v>
      </c>
      <c r="BD1267" s="20">
        <f t="shared" si="650"/>
        <v>-2.4598516636694523</v>
      </c>
      <c r="BE1267" s="8">
        <f t="shared" si="640"/>
        <v>-0.61496291591736307</v>
      </c>
      <c r="BF1267" s="20">
        <f t="shared" si="641"/>
        <v>43.850370840826372</v>
      </c>
    </row>
    <row r="1268" spans="1:58" customFormat="1">
      <c r="A1268" s="34">
        <v>57051</v>
      </c>
      <c r="B1268" s="35">
        <v>43674.720833333333</v>
      </c>
      <c r="C1268" s="34" t="s">
        <v>5</v>
      </c>
      <c r="D1268" s="34">
        <v>1.5</v>
      </c>
      <c r="E1268" s="1">
        <f t="shared" si="658"/>
        <v>1.5</v>
      </c>
      <c r="F1268" s="34">
        <v>4</v>
      </c>
      <c r="G1268" s="1">
        <f t="shared" si="628"/>
        <v>4</v>
      </c>
      <c r="H1268" s="34">
        <v>4</v>
      </c>
      <c r="I1268" s="1">
        <f t="shared" si="629"/>
        <v>4</v>
      </c>
      <c r="J1268" s="30">
        <f t="shared" si="630"/>
        <v>1.0599281055758536</v>
      </c>
      <c r="K1268" s="30">
        <f t="shared" si="631"/>
        <v>-0.40788102563655476</v>
      </c>
      <c r="L1268" s="30">
        <f t="shared" si="632"/>
        <v>0.44251619257664032</v>
      </c>
      <c r="M1268" s="30">
        <f t="shared" si="633"/>
        <v>1.0252929386357681</v>
      </c>
      <c r="N1268" s="1"/>
      <c r="O1268" s="1"/>
      <c r="P1268" s="21">
        <f t="shared" si="634"/>
        <v>0.35330936852528455</v>
      </c>
      <c r="Q1268" s="21">
        <f t="shared" si="635"/>
        <v>53.533093685252844</v>
      </c>
      <c r="R1268" s="34">
        <v>4</v>
      </c>
      <c r="S1268" s="34">
        <v>4</v>
      </c>
      <c r="T1268" s="34">
        <v>17</v>
      </c>
      <c r="U1268" s="34">
        <v>5</v>
      </c>
      <c r="V1268" s="34">
        <v>5</v>
      </c>
      <c r="W1268" s="34">
        <v>2</v>
      </c>
      <c r="X1268" s="28">
        <f t="shared" si="636"/>
        <v>5</v>
      </c>
      <c r="Y1268" s="22">
        <f t="shared" si="637"/>
        <v>30.068999999999999</v>
      </c>
      <c r="Z1268" s="3"/>
      <c r="AA1268" s="22">
        <f t="shared" si="638"/>
        <v>0.34337169602688394</v>
      </c>
      <c r="AB1268" s="22">
        <f t="shared" si="639"/>
        <v>53.433716960268839</v>
      </c>
      <c r="AC1268" s="34">
        <v>5</v>
      </c>
      <c r="AD1268" s="34">
        <v>5</v>
      </c>
      <c r="AE1268" s="34">
        <f t="shared" si="651"/>
        <v>10</v>
      </c>
      <c r="AF1268" s="5">
        <f t="shared" si="652"/>
        <v>1.1260584871216406</v>
      </c>
      <c r="AG1268" s="5">
        <v>300</v>
      </c>
      <c r="AH1268" s="5">
        <f t="shared" si="659"/>
        <v>0</v>
      </c>
      <c r="AI1268" s="5">
        <f t="shared" si="653"/>
        <v>-3.9468675975013641</v>
      </c>
      <c r="AJ1268" s="5"/>
      <c r="AK1268" s="23">
        <f t="shared" si="654"/>
        <v>-1.4104045551898619</v>
      </c>
      <c r="AL1268" s="23">
        <f t="shared" si="655"/>
        <v>35.895954448101378</v>
      </c>
      <c r="AM1268">
        <v>3</v>
      </c>
      <c r="AN1268">
        <v>3</v>
      </c>
      <c r="AO1268">
        <v>2</v>
      </c>
      <c r="AP1268">
        <v>4</v>
      </c>
      <c r="AQ1268">
        <v>3</v>
      </c>
      <c r="AR1268" s="31">
        <v>3</v>
      </c>
      <c r="AS1268" s="6">
        <f t="shared" si="642"/>
        <v>18</v>
      </c>
      <c r="AT1268" s="6">
        <f t="shared" si="643"/>
        <v>-0.51789915767352035</v>
      </c>
      <c r="AU1268" s="6">
        <f t="shared" si="644"/>
        <v>-0.52688198111843199</v>
      </c>
      <c r="AV1268" s="6">
        <f t="shared" si="645"/>
        <v>-1.9557687336200473</v>
      </c>
      <c r="AW1268" s="6">
        <f t="shared" si="646"/>
        <v>-0.2620324046144914</v>
      </c>
      <c r="AX1268" s="6">
        <f t="shared" si="647"/>
        <v>-0.81754681637338489</v>
      </c>
      <c r="AY1268" s="6">
        <f t="shared" si="648"/>
        <v>-0.94861862185802748</v>
      </c>
      <c r="AZ1268" s="6"/>
      <c r="BA1268" s="6"/>
      <c r="BB1268" s="24">
        <f t="shared" si="649"/>
        <v>-0.83812461920965065</v>
      </c>
      <c r="BC1268" s="24">
        <f t="shared" si="656"/>
        <v>41.618753807903495</v>
      </c>
      <c r="BD1268" s="20">
        <f t="shared" si="650"/>
        <v>-1.551848109847344</v>
      </c>
      <c r="BE1268" s="8">
        <f t="shared" si="640"/>
        <v>-0.387962027461836</v>
      </c>
      <c r="BF1268" s="20">
        <f t="shared" si="641"/>
        <v>46.120379725381639</v>
      </c>
    </row>
    <row r="1269" spans="1:58" customFormat="1">
      <c r="A1269" s="34">
        <v>57051</v>
      </c>
      <c r="B1269" s="35">
        <v>43674.854166666664</v>
      </c>
      <c r="C1269" s="34" t="s">
        <v>6</v>
      </c>
      <c r="D1269" s="34">
        <v>1.5</v>
      </c>
      <c r="E1269" s="1">
        <f t="shared" si="658"/>
        <v>1.5</v>
      </c>
      <c r="F1269" s="34">
        <v>5</v>
      </c>
      <c r="G1269" s="1">
        <f t="shared" si="628"/>
        <v>5</v>
      </c>
      <c r="H1269" s="34">
        <v>4</v>
      </c>
      <c r="I1269" s="1">
        <f t="shared" si="629"/>
        <v>4</v>
      </c>
      <c r="J1269" s="30">
        <f t="shared" si="630"/>
        <v>2.112711727130737</v>
      </c>
      <c r="K1269" s="30">
        <f t="shared" si="631"/>
        <v>-0.40788102563655476</v>
      </c>
      <c r="L1269" s="30">
        <f t="shared" si="632"/>
        <v>1.4952998141315237</v>
      </c>
      <c r="M1269" s="30">
        <f t="shared" si="633"/>
        <v>1.0252929386357681</v>
      </c>
      <c r="N1269" s="1"/>
      <c r="O1269" s="1"/>
      <c r="P1269" s="21">
        <f t="shared" si="634"/>
        <v>0.70423724237691232</v>
      </c>
      <c r="Q1269" s="21">
        <f t="shared" si="635"/>
        <v>57.042372423769123</v>
      </c>
      <c r="R1269" s="34">
        <v>3</v>
      </c>
      <c r="S1269" s="34">
        <v>5</v>
      </c>
      <c r="T1269" s="34">
        <v>17</v>
      </c>
      <c r="U1269" s="34">
        <v>4</v>
      </c>
      <c r="V1269" s="34">
        <v>4</v>
      </c>
      <c r="W1269" s="34">
        <v>2</v>
      </c>
      <c r="X1269" s="28">
        <f t="shared" si="636"/>
        <v>5</v>
      </c>
      <c r="Y1269" s="22">
        <f t="shared" si="637"/>
        <v>28.092000000000002</v>
      </c>
      <c r="Z1269" s="3"/>
      <c r="AA1269" s="22">
        <f t="shared" si="638"/>
        <v>8.7549884263647015E-2</v>
      </c>
      <c r="AB1269" s="22">
        <f t="shared" si="639"/>
        <v>50.875498842636468</v>
      </c>
      <c r="AC1269" s="34">
        <v>5</v>
      </c>
      <c r="AD1269" s="34">
        <v>5</v>
      </c>
      <c r="AE1269" s="34">
        <f t="shared" si="651"/>
        <v>10</v>
      </c>
      <c r="AF1269" s="5">
        <f t="shared" si="652"/>
        <v>1.1260584871216406</v>
      </c>
      <c r="AG1269" s="5">
        <v>300</v>
      </c>
      <c r="AH1269" s="5">
        <f t="shared" si="659"/>
        <v>0</v>
      </c>
      <c r="AI1269" s="5">
        <f t="shared" si="653"/>
        <v>-3.9468675975013641</v>
      </c>
      <c r="AJ1269" s="5"/>
      <c r="AK1269" s="23">
        <f t="shared" si="654"/>
        <v>-1.4104045551898619</v>
      </c>
      <c r="AL1269" s="23">
        <f t="shared" si="655"/>
        <v>35.895954448101378</v>
      </c>
      <c r="AM1269">
        <v>3</v>
      </c>
      <c r="AN1269">
        <v>3</v>
      </c>
      <c r="AO1269">
        <v>2</v>
      </c>
      <c r="AP1269">
        <v>4</v>
      </c>
      <c r="AQ1269">
        <v>3</v>
      </c>
      <c r="AR1269" s="31">
        <v>3</v>
      </c>
      <c r="AS1269" s="6">
        <f t="shared" si="642"/>
        <v>18</v>
      </c>
      <c r="AT1269" s="6">
        <f t="shared" si="643"/>
        <v>-0.51789915767352035</v>
      </c>
      <c r="AU1269" s="6">
        <f t="shared" si="644"/>
        <v>-0.52688198111843199</v>
      </c>
      <c r="AV1269" s="6">
        <f t="shared" si="645"/>
        <v>-1.9557687336200473</v>
      </c>
      <c r="AW1269" s="6">
        <f t="shared" si="646"/>
        <v>-0.2620324046144914</v>
      </c>
      <c r="AX1269" s="6">
        <f t="shared" si="647"/>
        <v>-0.81754681637338489</v>
      </c>
      <c r="AY1269" s="6">
        <f t="shared" si="648"/>
        <v>-0.94861862185802748</v>
      </c>
      <c r="AZ1269" s="6"/>
      <c r="BA1269" s="6"/>
      <c r="BB1269" s="24">
        <f t="shared" si="649"/>
        <v>-0.83812461920965065</v>
      </c>
      <c r="BC1269" s="24">
        <f t="shared" si="656"/>
        <v>41.618753807903495</v>
      </c>
      <c r="BD1269" s="20">
        <f t="shared" si="650"/>
        <v>-1.456742047758953</v>
      </c>
      <c r="BE1269" s="8">
        <f t="shared" si="640"/>
        <v>-0.36418551193973825</v>
      </c>
      <c r="BF1269" s="20">
        <f t="shared" si="641"/>
        <v>46.358144880602616</v>
      </c>
    </row>
    <row r="1270" spans="1:58" customFormat="1">
      <c r="A1270" s="34">
        <v>57051</v>
      </c>
      <c r="B1270" s="35">
        <v>43675.4375</v>
      </c>
      <c r="C1270" s="34" t="s">
        <v>8</v>
      </c>
      <c r="D1270" s="34">
        <v>1.3</v>
      </c>
      <c r="E1270" s="1">
        <f t="shared" si="658"/>
        <v>1.3</v>
      </c>
      <c r="F1270" s="34">
        <v>4</v>
      </c>
      <c r="G1270" s="1">
        <f t="shared" si="628"/>
        <v>4</v>
      </c>
      <c r="H1270" s="34">
        <v>4</v>
      </c>
      <c r="I1270" s="1">
        <f t="shared" si="629"/>
        <v>4</v>
      </c>
      <c r="J1270" s="30">
        <f t="shared" si="630"/>
        <v>0.89524091368591208</v>
      </c>
      <c r="K1270" s="30">
        <f t="shared" si="631"/>
        <v>-0.57256821752649634</v>
      </c>
      <c r="L1270" s="30">
        <f t="shared" si="632"/>
        <v>0.44251619257664032</v>
      </c>
      <c r="M1270" s="30">
        <f t="shared" si="633"/>
        <v>1.0252929386357681</v>
      </c>
      <c r="N1270" s="1"/>
      <c r="O1270" s="1"/>
      <c r="P1270" s="21">
        <f t="shared" si="634"/>
        <v>0.29841363789530401</v>
      </c>
      <c r="Q1270" s="21">
        <f t="shared" si="635"/>
        <v>52.984136378953039</v>
      </c>
      <c r="R1270" s="34">
        <v>3</v>
      </c>
      <c r="S1270" s="34">
        <v>3</v>
      </c>
      <c r="T1270" s="34">
        <v>17</v>
      </c>
      <c r="U1270" s="34">
        <v>4</v>
      </c>
      <c r="V1270" s="34">
        <v>4</v>
      </c>
      <c r="W1270" s="34">
        <v>2</v>
      </c>
      <c r="X1270" s="28">
        <f t="shared" si="636"/>
        <v>5</v>
      </c>
      <c r="Y1270" s="22">
        <f t="shared" si="637"/>
        <v>27.286000000000001</v>
      </c>
      <c r="Z1270" s="3"/>
      <c r="AA1270" s="22">
        <f t="shared" si="638"/>
        <v>-1.6745705155255124E-2</v>
      </c>
      <c r="AB1270" s="22">
        <f t="shared" si="639"/>
        <v>49.832542948447447</v>
      </c>
      <c r="AC1270" s="34">
        <v>5</v>
      </c>
      <c r="AD1270" s="34">
        <v>2</v>
      </c>
      <c r="AE1270" s="34">
        <f t="shared" si="651"/>
        <v>7</v>
      </c>
      <c r="AF1270" s="5">
        <f t="shared" si="652"/>
        <v>0.11348659462415214</v>
      </c>
      <c r="AG1270" s="5">
        <v>300</v>
      </c>
      <c r="AH1270" s="5">
        <f t="shared" si="659"/>
        <v>0</v>
      </c>
      <c r="AI1270" s="5">
        <f t="shared" si="653"/>
        <v>-3.9468675975013641</v>
      </c>
      <c r="AJ1270" s="5"/>
      <c r="AK1270" s="23">
        <f t="shared" si="654"/>
        <v>-1.916690501438606</v>
      </c>
      <c r="AL1270" s="23">
        <f t="shared" si="655"/>
        <v>30.83309498561394</v>
      </c>
      <c r="AM1270">
        <v>3</v>
      </c>
      <c r="AN1270">
        <v>4</v>
      </c>
      <c r="AO1270">
        <v>4</v>
      </c>
      <c r="AP1270">
        <v>4</v>
      </c>
      <c r="AQ1270">
        <v>4</v>
      </c>
      <c r="AR1270">
        <v>3</v>
      </c>
      <c r="AS1270" s="6">
        <f t="shared" si="642"/>
        <v>22</v>
      </c>
      <c r="AT1270" s="6">
        <f t="shared" si="643"/>
        <v>-0.51789915767352035</v>
      </c>
      <c r="AU1270" s="6">
        <f t="shared" si="644"/>
        <v>0.56903253960790645</v>
      </c>
      <c r="AV1270" s="6">
        <f t="shared" si="645"/>
        <v>0.2970787949802603</v>
      </c>
      <c r="AW1270" s="6">
        <f t="shared" si="646"/>
        <v>-0.2620324046144914</v>
      </c>
      <c r="AX1270" s="6">
        <f t="shared" si="647"/>
        <v>0.37758186298369223</v>
      </c>
      <c r="AY1270" s="6">
        <f t="shared" si="648"/>
        <v>-0.94861862185802748</v>
      </c>
      <c r="AZ1270" s="6"/>
      <c r="BA1270" s="6"/>
      <c r="BB1270" s="24">
        <f t="shared" si="649"/>
        <v>-8.0809497762363375E-2</v>
      </c>
      <c r="BC1270" s="24">
        <f t="shared" si="656"/>
        <v>49.191905022376368</v>
      </c>
      <c r="BD1270" s="20">
        <f t="shared" si="650"/>
        <v>-1.7158320664609206</v>
      </c>
      <c r="BE1270" s="8">
        <f t="shared" si="640"/>
        <v>-0.42895801661523014</v>
      </c>
      <c r="BF1270" s="20">
        <f t="shared" si="641"/>
        <v>45.710419833847695</v>
      </c>
    </row>
    <row r="1271" spans="1:58" customFormat="1">
      <c r="A1271" s="34">
        <v>57051</v>
      </c>
      <c r="B1271" s="35">
        <v>43675.543749999997</v>
      </c>
      <c r="C1271" s="34" t="s">
        <v>4</v>
      </c>
      <c r="D1271" s="34">
        <v>2</v>
      </c>
      <c r="E1271" s="1">
        <f t="shared" si="658"/>
        <v>2</v>
      </c>
      <c r="F1271" s="34">
        <v>4</v>
      </c>
      <c r="G1271" s="1">
        <f t="shared" si="628"/>
        <v>4</v>
      </c>
      <c r="H1271" s="34">
        <v>4</v>
      </c>
      <c r="I1271" s="1">
        <f t="shared" si="629"/>
        <v>4</v>
      </c>
      <c r="J1271" s="30">
        <f t="shared" si="630"/>
        <v>1.4716460853007076</v>
      </c>
      <c r="K1271" s="30">
        <f t="shared" si="631"/>
        <v>3.8369540882992508E-3</v>
      </c>
      <c r="L1271" s="30">
        <f t="shared" si="632"/>
        <v>0.44251619257664032</v>
      </c>
      <c r="M1271" s="30">
        <f t="shared" si="633"/>
        <v>1.0252929386357681</v>
      </c>
      <c r="N1271" s="1"/>
      <c r="O1271" s="1"/>
      <c r="P1271" s="21">
        <f t="shared" si="634"/>
        <v>0.49054869510023585</v>
      </c>
      <c r="Q1271" s="21">
        <f t="shared" si="635"/>
        <v>54.905486951002359</v>
      </c>
      <c r="R1271" s="34">
        <v>3</v>
      </c>
      <c r="S1271" s="34">
        <v>3</v>
      </c>
      <c r="T1271" s="34">
        <v>17</v>
      </c>
      <c r="U1271" s="34">
        <v>4</v>
      </c>
      <c r="V1271" s="34">
        <v>4</v>
      </c>
      <c r="W1271" s="34">
        <v>2</v>
      </c>
      <c r="X1271" s="28">
        <f t="shared" si="636"/>
        <v>5</v>
      </c>
      <c r="Y1271" s="22">
        <f t="shared" si="637"/>
        <v>27.286000000000001</v>
      </c>
      <c r="Z1271" s="3"/>
      <c r="AA1271" s="22">
        <f t="shared" si="638"/>
        <v>-1.6745705155255124E-2</v>
      </c>
      <c r="AB1271" s="22">
        <f t="shared" si="639"/>
        <v>49.832542948447447</v>
      </c>
      <c r="AC1271" s="34">
        <v>5</v>
      </c>
      <c r="AD1271" s="34">
        <v>2</v>
      </c>
      <c r="AE1271" s="34">
        <f t="shared" si="651"/>
        <v>7</v>
      </c>
      <c r="AF1271" s="5">
        <f t="shared" si="652"/>
        <v>0.11348659462415214</v>
      </c>
      <c r="AG1271" s="5">
        <v>300</v>
      </c>
      <c r="AH1271" s="5">
        <f t="shared" si="659"/>
        <v>0</v>
      </c>
      <c r="AI1271" s="5">
        <f t="shared" si="653"/>
        <v>-3.9468675975013641</v>
      </c>
      <c r="AJ1271" s="5"/>
      <c r="AK1271" s="23">
        <f t="shared" si="654"/>
        <v>-1.916690501438606</v>
      </c>
      <c r="AL1271" s="23">
        <f t="shared" si="655"/>
        <v>30.83309498561394</v>
      </c>
      <c r="AM1271">
        <v>3</v>
      </c>
      <c r="AN1271">
        <v>4</v>
      </c>
      <c r="AO1271">
        <v>4</v>
      </c>
      <c r="AP1271">
        <v>4</v>
      </c>
      <c r="AQ1271">
        <v>4</v>
      </c>
      <c r="AR1271">
        <v>3</v>
      </c>
      <c r="AS1271" s="6">
        <f t="shared" si="642"/>
        <v>22</v>
      </c>
      <c r="AT1271" s="6">
        <f t="shared" si="643"/>
        <v>-0.51789915767352035</v>
      </c>
      <c r="AU1271" s="6">
        <f t="shared" si="644"/>
        <v>0.56903253960790645</v>
      </c>
      <c r="AV1271" s="6">
        <f t="shared" si="645"/>
        <v>0.2970787949802603</v>
      </c>
      <c r="AW1271" s="6">
        <f t="shared" si="646"/>
        <v>-0.2620324046144914</v>
      </c>
      <c r="AX1271" s="6">
        <f t="shared" si="647"/>
        <v>0.37758186298369223</v>
      </c>
      <c r="AY1271" s="6">
        <f t="shared" si="648"/>
        <v>-0.94861862185802748</v>
      </c>
      <c r="AZ1271" s="6"/>
      <c r="BA1271" s="6"/>
      <c r="BB1271" s="24">
        <f t="shared" si="649"/>
        <v>-8.0809497762363375E-2</v>
      </c>
      <c r="BC1271" s="24">
        <f t="shared" si="656"/>
        <v>49.191905022376368</v>
      </c>
      <c r="BD1271" s="20">
        <f t="shared" si="650"/>
        <v>-1.5236970092559887</v>
      </c>
      <c r="BE1271" s="8">
        <f t="shared" si="640"/>
        <v>-0.38092425231399718</v>
      </c>
      <c r="BF1271" s="20">
        <f t="shared" si="641"/>
        <v>46.190757476860028</v>
      </c>
    </row>
    <row r="1272" spans="1:58" customFormat="1">
      <c r="A1272" s="34">
        <v>57051</v>
      </c>
      <c r="B1272" s="35">
        <v>43675.761805555558</v>
      </c>
      <c r="C1272" s="34" t="s">
        <v>5</v>
      </c>
      <c r="D1272" s="37">
        <v>2.0699999999999998</v>
      </c>
      <c r="E1272" s="1">
        <f t="shared" si="658"/>
        <v>2.0699999999999998</v>
      </c>
      <c r="F1272" s="37">
        <v>4</v>
      </c>
      <c r="G1272" s="1">
        <f t="shared" si="628"/>
        <v>4</v>
      </c>
      <c r="H1272" s="37">
        <v>3</v>
      </c>
      <c r="I1272" s="1">
        <f t="shared" si="629"/>
        <v>3</v>
      </c>
      <c r="J1272" s="30">
        <f t="shared" si="630"/>
        <v>1.0249533191332416</v>
      </c>
      <c r="K1272" s="30">
        <f t="shared" si="631"/>
        <v>6.1477471249778683E-2</v>
      </c>
      <c r="L1272" s="30">
        <f t="shared" si="632"/>
        <v>0.44251619257664032</v>
      </c>
      <c r="M1272" s="30">
        <f t="shared" si="633"/>
        <v>0.52095965530682276</v>
      </c>
      <c r="N1272" s="1"/>
      <c r="O1272" s="1"/>
      <c r="P1272" s="21">
        <f t="shared" si="634"/>
        <v>0.3416511063777472</v>
      </c>
      <c r="Q1272" s="21">
        <f t="shared" si="635"/>
        <v>53.41651106377747</v>
      </c>
      <c r="R1272" s="37">
        <v>4</v>
      </c>
      <c r="S1272" s="37">
        <v>3</v>
      </c>
      <c r="T1272" s="34">
        <v>8</v>
      </c>
      <c r="U1272" s="34">
        <v>2</v>
      </c>
      <c r="V1272" s="34">
        <v>2</v>
      </c>
      <c r="W1272" s="34">
        <v>1</v>
      </c>
      <c r="X1272" s="28">
        <f t="shared" si="636"/>
        <v>6</v>
      </c>
      <c r="Y1272" s="22">
        <f t="shared" si="637"/>
        <v>15.118</v>
      </c>
      <c r="Z1272" s="3"/>
      <c r="AA1272" s="22">
        <f t="shared" si="638"/>
        <v>-1.5912726679954534</v>
      </c>
      <c r="AB1272" s="22">
        <f t="shared" si="639"/>
        <v>34.087273320045469</v>
      </c>
      <c r="AC1272" s="34">
        <v>5</v>
      </c>
      <c r="AD1272" s="34">
        <v>2</v>
      </c>
      <c r="AE1272" s="34">
        <f t="shared" si="651"/>
        <v>7</v>
      </c>
      <c r="AF1272" s="5">
        <f t="shared" si="652"/>
        <v>0.11348659462415214</v>
      </c>
      <c r="AG1272" s="5">
        <v>300</v>
      </c>
      <c r="AH1272" s="5">
        <f t="shared" si="659"/>
        <v>0</v>
      </c>
      <c r="AI1272" s="5">
        <f t="shared" si="653"/>
        <v>-3.9468675975013641</v>
      </c>
      <c r="AJ1272" s="5"/>
      <c r="AK1272" s="23">
        <f t="shared" si="654"/>
        <v>-1.916690501438606</v>
      </c>
      <c r="AL1272" s="23">
        <f t="shared" si="655"/>
        <v>30.83309498561394</v>
      </c>
      <c r="AM1272">
        <v>3</v>
      </c>
      <c r="AN1272">
        <v>4</v>
      </c>
      <c r="AO1272">
        <v>4</v>
      </c>
      <c r="AP1272">
        <v>4</v>
      </c>
      <c r="AQ1272">
        <v>4</v>
      </c>
      <c r="AR1272">
        <v>3</v>
      </c>
      <c r="AS1272" s="6">
        <f t="shared" si="642"/>
        <v>22</v>
      </c>
      <c r="AT1272" s="6">
        <f t="shared" si="643"/>
        <v>-0.51789915767352035</v>
      </c>
      <c r="AU1272" s="6">
        <f t="shared" si="644"/>
        <v>0.56903253960790645</v>
      </c>
      <c r="AV1272" s="6">
        <f t="shared" si="645"/>
        <v>0.2970787949802603</v>
      </c>
      <c r="AW1272" s="6">
        <f t="shared" si="646"/>
        <v>-0.2620324046144914</v>
      </c>
      <c r="AX1272" s="6">
        <f t="shared" si="647"/>
        <v>0.37758186298369223</v>
      </c>
      <c r="AY1272" s="6">
        <f t="shared" si="648"/>
        <v>-0.94861862185802748</v>
      </c>
      <c r="AZ1272" s="6"/>
      <c r="BA1272" s="6"/>
      <c r="BB1272" s="24">
        <f t="shared" si="649"/>
        <v>-8.0809497762363375E-2</v>
      </c>
      <c r="BC1272" s="24">
        <f t="shared" si="656"/>
        <v>49.191905022376368</v>
      </c>
      <c r="BD1272" s="20">
        <f t="shared" si="650"/>
        <v>-3.2471215608186754</v>
      </c>
      <c r="BE1272" s="8">
        <f t="shared" si="640"/>
        <v>-0.81178039020466886</v>
      </c>
      <c r="BF1272" s="20">
        <f t="shared" si="641"/>
        <v>41.882196097953312</v>
      </c>
    </row>
    <row r="1273" spans="1:58" customFormat="1">
      <c r="A1273" s="34">
        <v>57051</v>
      </c>
      <c r="B1273" s="35">
        <v>43675.854166666664</v>
      </c>
      <c r="C1273" s="34" t="s">
        <v>6</v>
      </c>
      <c r="D1273" s="34">
        <v>1.5</v>
      </c>
      <c r="E1273" s="1">
        <f t="shared" si="658"/>
        <v>1.5</v>
      </c>
      <c r="F1273" s="34">
        <v>5</v>
      </c>
      <c r="G1273" s="1">
        <f t="shared" si="628"/>
        <v>5</v>
      </c>
      <c r="H1273" s="34">
        <v>5</v>
      </c>
      <c r="I1273" s="1">
        <f t="shared" si="629"/>
        <v>5</v>
      </c>
      <c r="J1273" s="30">
        <f t="shared" si="630"/>
        <v>2.6170450104596821</v>
      </c>
      <c r="K1273" s="30">
        <f t="shared" si="631"/>
        <v>-0.40788102563655476</v>
      </c>
      <c r="L1273" s="30">
        <f t="shared" si="632"/>
        <v>1.4952998141315237</v>
      </c>
      <c r="M1273" s="30">
        <f t="shared" si="633"/>
        <v>1.5296262219647134</v>
      </c>
      <c r="N1273" s="1"/>
      <c r="O1273" s="1"/>
      <c r="P1273" s="21">
        <f t="shared" si="634"/>
        <v>0.87234833681989399</v>
      </c>
      <c r="Q1273" s="21">
        <f t="shared" si="635"/>
        <v>58.723483368198941</v>
      </c>
      <c r="R1273" s="34">
        <v>4</v>
      </c>
      <c r="S1273" s="34">
        <v>2</v>
      </c>
      <c r="T1273" s="34">
        <v>17</v>
      </c>
      <c r="U1273" s="34">
        <v>5</v>
      </c>
      <c r="V1273" s="34">
        <v>5</v>
      </c>
      <c r="W1273" s="34">
        <v>2</v>
      </c>
      <c r="X1273" s="28">
        <f t="shared" si="636"/>
        <v>5</v>
      </c>
      <c r="Y1273" s="22">
        <f t="shared" si="637"/>
        <v>29.262999999999995</v>
      </c>
      <c r="Z1273" s="3"/>
      <c r="AA1273" s="22">
        <f t="shared" si="638"/>
        <v>0.23907610660798134</v>
      </c>
      <c r="AB1273" s="22">
        <f t="shared" si="639"/>
        <v>52.390761066079811</v>
      </c>
      <c r="AC1273" s="34">
        <v>5</v>
      </c>
      <c r="AD1273" s="34">
        <v>2</v>
      </c>
      <c r="AE1273" s="34">
        <f t="shared" si="651"/>
        <v>7</v>
      </c>
      <c r="AF1273" s="5">
        <f t="shared" si="652"/>
        <v>0.11348659462415214</v>
      </c>
      <c r="AG1273" s="5">
        <v>300</v>
      </c>
      <c r="AH1273" s="5">
        <f t="shared" si="659"/>
        <v>0</v>
      </c>
      <c r="AI1273" s="5">
        <f t="shared" si="653"/>
        <v>-3.9468675975013641</v>
      </c>
      <c r="AJ1273" s="5"/>
      <c r="AK1273" s="23">
        <f t="shared" si="654"/>
        <v>-1.916690501438606</v>
      </c>
      <c r="AL1273" s="23">
        <f t="shared" si="655"/>
        <v>30.83309498561394</v>
      </c>
      <c r="AM1273">
        <v>3</v>
      </c>
      <c r="AN1273">
        <v>4</v>
      </c>
      <c r="AO1273">
        <v>4</v>
      </c>
      <c r="AP1273">
        <v>4</v>
      </c>
      <c r="AQ1273">
        <v>4</v>
      </c>
      <c r="AR1273">
        <v>3</v>
      </c>
      <c r="AS1273" s="6">
        <f t="shared" si="642"/>
        <v>22</v>
      </c>
      <c r="AT1273" s="6">
        <f t="shared" si="643"/>
        <v>-0.51789915767352035</v>
      </c>
      <c r="AU1273" s="6">
        <f t="shared" si="644"/>
        <v>0.56903253960790645</v>
      </c>
      <c r="AV1273" s="6">
        <f t="shared" si="645"/>
        <v>0.2970787949802603</v>
      </c>
      <c r="AW1273" s="6">
        <f t="shared" si="646"/>
        <v>-0.2620324046144914</v>
      </c>
      <c r="AX1273" s="6">
        <f t="shared" si="647"/>
        <v>0.37758186298369223</v>
      </c>
      <c r="AY1273" s="6">
        <f t="shared" si="648"/>
        <v>-0.94861862185802748</v>
      </c>
      <c r="AZ1273" s="6"/>
      <c r="BA1273" s="6"/>
      <c r="BB1273" s="24">
        <f t="shared" si="649"/>
        <v>-8.0809497762363375E-2</v>
      </c>
      <c r="BC1273" s="24">
        <f t="shared" si="656"/>
        <v>49.191905022376368</v>
      </c>
      <c r="BD1273" s="20">
        <f t="shared" si="650"/>
        <v>-0.88607555577309405</v>
      </c>
      <c r="BE1273" s="8">
        <f t="shared" si="640"/>
        <v>-0.22151888894327351</v>
      </c>
      <c r="BF1273" s="20">
        <f t="shared" si="641"/>
        <v>47.784811110567261</v>
      </c>
    </row>
    <row r="1274" spans="1:58" customFormat="1">
      <c r="A1274" s="34">
        <v>57051</v>
      </c>
      <c r="B1274" s="35">
        <v>43676.4375</v>
      </c>
      <c r="C1274" s="34" t="s">
        <v>9</v>
      </c>
      <c r="D1274" s="34">
        <v>3</v>
      </c>
      <c r="E1274" s="1">
        <f t="shared" si="658"/>
        <v>3</v>
      </c>
      <c r="F1274" s="34">
        <v>3</v>
      </c>
      <c r="G1274" s="1">
        <f t="shared" si="628"/>
        <v>3</v>
      </c>
      <c r="H1274" s="34">
        <v>4</v>
      </c>
      <c r="I1274" s="1">
        <f t="shared" si="629"/>
        <v>4</v>
      </c>
      <c r="J1274" s="30">
        <f t="shared" si="630"/>
        <v>1.2422984231955323</v>
      </c>
      <c r="K1274" s="30">
        <f t="shared" si="631"/>
        <v>0.82727291353800725</v>
      </c>
      <c r="L1274" s="30">
        <f t="shared" si="632"/>
        <v>-0.61026742897824293</v>
      </c>
      <c r="M1274" s="30">
        <f t="shared" si="633"/>
        <v>1.0252929386357681</v>
      </c>
      <c r="N1274" s="1"/>
      <c r="O1274" s="1"/>
      <c r="P1274" s="21">
        <f t="shared" si="634"/>
        <v>0.41409947439851075</v>
      </c>
      <c r="Q1274" s="21">
        <f t="shared" si="635"/>
        <v>54.140994743985104</v>
      </c>
      <c r="R1274" s="34">
        <v>4</v>
      </c>
      <c r="S1274" s="34">
        <v>3</v>
      </c>
      <c r="T1274" s="34">
        <v>17</v>
      </c>
      <c r="U1274" s="34">
        <v>5</v>
      </c>
      <c r="V1274" s="34">
        <v>5</v>
      </c>
      <c r="W1274" s="34">
        <v>2</v>
      </c>
      <c r="X1274" s="28">
        <f t="shared" si="636"/>
        <v>5</v>
      </c>
      <c r="Y1274" s="22">
        <f t="shared" si="637"/>
        <v>29.666</v>
      </c>
      <c r="Z1274" s="3"/>
      <c r="AA1274" s="22">
        <f t="shared" si="638"/>
        <v>0.29122390131743309</v>
      </c>
      <c r="AB1274" s="22">
        <f t="shared" si="639"/>
        <v>52.912239013174329</v>
      </c>
      <c r="AC1274" s="34">
        <v>5</v>
      </c>
      <c r="AD1274" s="34">
        <v>0</v>
      </c>
      <c r="AE1274" s="34">
        <f t="shared" si="651"/>
        <v>5</v>
      </c>
      <c r="AF1274" s="5">
        <f t="shared" si="652"/>
        <v>-0.56156133370750683</v>
      </c>
      <c r="AG1274" s="5">
        <v>300</v>
      </c>
      <c r="AH1274" s="5">
        <f t="shared" si="659"/>
        <v>0</v>
      </c>
      <c r="AI1274" s="5">
        <f t="shared" si="653"/>
        <v>-3.9468675975013641</v>
      </c>
      <c r="AJ1274" s="5"/>
      <c r="AK1274" s="23">
        <f t="shared" si="654"/>
        <v>-2.2542144656044356</v>
      </c>
      <c r="AL1274" s="23">
        <f t="shared" si="655"/>
        <v>27.457855343955643</v>
      </c>
      <c r="AM1274">
        <v>4</v>
      </c>
      <c r="AN1274">
        <v>4</v>
      </c>
      <c r="AO1274">
        <v>4</v>
      </c>
      <c r="AP1274">
        <v>4</v>
      </c>
      <c r="AQ1274">
        <v>4</v>
      </c>
      <c r="AR1274" s="31">
        <v>3</v>
      </c>
      <c r="AS1274" s="6">
        <f t="shared" si="642"/>
        <v>23</v>
      </c>
      <c r="AT1274" s="6">
        <f t="shared" si="643"/>
        <v>0.62983474426353547</v>
      </c>
      <c r="AU1274" s="6">
        <f t="shared" si="644"/>
        <v>0.56903253960790645</v>
      </c>
      <c r="AV1274" s="6">
        <f t="shared" si="645"/>
        <v>0.2970787949802603</v>
      </c>
      <c r="AW1274" s="6">
        <f t="shared" si="646"/>
        <v>-0.2620324046144914</v>
      </c>
      <c r="AX1274" s="6">
        <f t="shared" si="647"/>
        <v>0.37758186298369223</v>
      </c>
      <c r="AY1274" s="6">
        <f t="shared" si="648"/>
        <v>-0.94861862185802748</v>
      </c>
      <c r="AZ1274" s="6"/>
      <c r="BA1274" s="6"/>
      <c r="BB1274" s="24">
        <f t="shared" si="649"/>
        <v>0.11047948589381258</v>
      </c>
      <c r="BC1274" s="24">
        <f t="shared" si="656"/>
        <v>51.104794858938128</v>
      </c>
      <c r="BD1274" s="20">
        <f t="shared" si="650"/>
        <v>-1.4384116039946793</v>
      </c>
      <c r="BE1274" s="8">
        <f t="shared" si="640"/>
        <v>-0.35960290099866982</v>
      </c>
      <c r="BF1274" s="20">
        <f t="shared" si="641"/>
        <v>46.403970990013299</v>
      </c>
    </row>
    <row r="1275" spans="1:58" customFormat="1">
      <c r="A1275" s="34">
        <v>57051</v>
      </c>
      <c r="B1275" s="35">
        <v>43676.611805555556</v>
      </c>
      <c r="C1275" s="34" t="s">
        <v>4</v>
      </c>
      <c r="D1275" s="34">
        <v>1.3</v>
      </c>
      <c r="E1275" s="1">
        <f t="shared" si="658"/>
        <v>1.3</v>
      </c>
      <c r="F1275" s="34">
        <v>4</v>
      </c>
      <c r="G1275" s="1">
        <f t="shared" si="628"/>
        <v>4</v>
      </c>
      <c r="H1275" s="34">
        <v>4</v>
      </c>
      <c r="I1275" s="1">
        <f t="shared" si="629"/>
        <v>4</v>
      </c>
      <c r="J1275" s="30">
        <f t="shared" si="630"/>
        <v>0.89524091368591208</v>
      </c>
      <c r="K1275" s="30">
        <f t="shared" si="631"/>
        <v>-0.57256821752649634</v>
      </c>
      <c r="L1275" s="30">
        <f t="shared" si="632"/>
        <v>0.44251619257664032</v>
      </c>
      <c r="M1275" s="30">
        <f t="shared" si="633"/>
        <v>1.0252929386357681</v>
      </c>
      <c r="N1275" s="1"/>
      <c r="O1275" s="1"/>
      <c r="P1275" s="21">
        <f t="shared" si="634"/>
        <v>0.29841363789530401</v>
      </c>
      <c r="Q1275" s="21">
        <f t="shared" si="635"/>
        <v>52.984136378953039</v>
      </c>
      <c r="R1275" s="34">
        <v>3</v>
      </c>
      <c r="S1275" s="34">
        <v>2</v>
      </c>
      <c r="T1275" s="34">
        <v>15</v>
      </c>
      <c r="U1275" s="34">
        <v>3</v>
      </c>
      <c r="V1275" s="34">
        <v>3</v>
      </c>
      <c r="W1275" s="34">
        <v>3</v>
      </c>
      <c r="X1275" s="28">
        <f t="shared" si="636"/>
        <v>4</v>
      </c>
      <c r="Y1275" s="22">
        <f t="shared" si="637"/>
        <v>23.215999999999998</v>
      </c>
      <c r="Z1275" s="3"/>
      <c r="AA1275" s="22">
        <f t="shared" si="638"/>
        <v>-0.54339961202241593</v>
      </c>
      <c r="AB1275" s="22">
        <f t="shared" si="639"/>
        <v>44.566003879775842</v>
      </c>
      <c r="AC1275" s="34">
        <v>5</v>
      </c>
      <c r="AD1275" s="34">
        <v>0</v>
      </c>
      <c r="AE1275" s="34">
        <f t="shared" si="651"/>
        <v>5</v>
      </c>
      <c r="AF1275" s="5">
        <f t="shared" si="652"/>
        <v>-0.56156133370750683</v>
      </c>
      <c r="AG1275" s="5">
        <v>300</v>
      </c>
      <c r="AH1275" s="5">
        <f t="shared" si="659"/>
        <v>0</v>
      </c>
      <c r="AI1275" s="5">
        <f t="shared" si="653"/>
        <v>-3.9468675975013641</v>
      </c>
      <c r="AJ1275" s="5"/>
      <c r="AK1275" s="23">
        <f t="shared" si="654"/>
        <v>-2.2542144656044356</v>
      </c>
      <c r="AL1275" s="23">
        <f t="shared" si="655"/>
        <v>27.457855343955643</v>
      </c>
      <c r="AM1275">
        <v>4</v>
      </c>
      <c r="AN1275">
        <v>4</v>
      </c>
      <c r="AO1275">
        <v>4</v>
      </c>
      <c r="AP1275">
        <v>4</v>
      </c>
      <c r="AQ1275">
        <v>4</v>
      </c>
      <c r="AR1275" s="31">
        <v>3</v>
      </c>
      <c r="AS1275" s="6">
        <f t="shared" si="642"/>
        <v>23</v>
      </c>
      <c r="AT1275" s="6">
        <f t="shared" si="643"/>
        <v>0.62983474426353547</v>
      </c>
      <c r="AU1275" s="6">
        <f t="shared" si="644"/>
        <v>0.56903253960790645</v>
      </c>
      <c r="AV1275" s="6">
        <f t="shared" si="645"/>
        <v>0.2970787949802603</v>
      </c>
      <c r="AW1275" s="6">
        <f t="shared" si="646"/>
        <v>-0.2620324046144914</v>
      </c>
      <c r="AX1275" s="6">
        <f t="shared" si="647"/>
        <v>0.37758186298369223</v>
      </c>
      <c r="AY1275" s="6">
        <f t="shared" si="648"/>
        <v>-0.94861862185802748</v>
      </c>
      <c r="AZ1275" s="6"/>
      <c r="BA1275" s="6"/>
      <c r="BB1275" s="24">
        <f t="shared" si="649"/>
        <v>0.11047948589381258</v>
      </c>
      <c r="BC1275" s="24">
        <f t="shared" si="656"/>
        <v>51.104794858938128</v>
      </c>
      <c r="BD1275" s="20">
        <f t="shared" si="650"/>
        <v>-2.3887209538377352</v>
      </c>
      <c r="BE1275" s="8">
        <f t="shared" si="640"/>
        <v>-0.5971802384594338</v>
      </c>
      <c r="BF1275" s="20">
        <f t="shared" si="641"/>
        <v>44.028197615405659</v>
      </c>
    </row>
    <row r="1276" spans="1:58" customFormat="1">
      <c r="A1276" s="34">
        <v>57051</v>
      </c>
      <c r="B1276" s="35">
        <v>43676.738194444442</v>
      </c>
      <c r="C1276" s="34" t="s">
        <v>5</v>
      </c>
      <c r="D1276" s="34">
        <v>3.5</v>
      </c>
      <c r="E1276" s="1">
        <f t="shared" si="658"/>
        <v>3.5</v>
      </c>
      <c r="F1276" s="34">
        <v>5</v>
      </c>
      <c r="G1276" s="1">
        <f t="shared" si="628"/>
        <v>5</v>
      </c>
      <c r="H1276" s="34">
        <v>0</v>
      </c>
      <c r="I1276" s="1">
        <f t="shared" si="629"/>
        <v>0</v>
      </c>
      <c r="J1276" s="30">
        <f t="shared" si="630"/>
        <v>1.7422505127143715</v>
      </c>
      <c r="K1276" s="30">
        <f t="shared" si="631"/>
        <v>1.2389908932628613</v>
      </c>
      <c r="L1276" s="30">
        <f t="shared" si="632"/>
        <v>1.4952998141315237</v>
      </c>
      <c r="M1276" s="30">
        <f t="shared" si="633"/>
        <v>-0.99204019468001348</v>
      </c>
      <c r="N1276" s="1"/>
      <c r="O1276" s="1"/>
      <c r="P1276" s="21">
        <f t="shared" si="634"/>
        <v>0.58075017090479053</v>
      </c>
      <c r="Q1276" s="21">
        <f t="shared" si="635"/>
        <v>55.807501709047905</v>
      </c>
      <c r="R1276" s="34">
        <v>4</v>
      </c>
      <c r="S1276" s="34">
        <v>2</v>
      </c>
      <c r="T1276" s="34">
        <v>17</v>
      </c>
      <c r="U1276" s="34">
        <v>5</v>
      </c>
      <c r="V1276" s="34">
        <v>5</v>
      </c>
      <c r="W1276" s="34">
        <v>2</v>
      </c>
      <c r="X1276" s="28">
        <f t="shared" si="636"/>
        <v>5</v>
      </c>
      <c r="Y1276" s="22">
        <f t="shared" si="637"/>
        <v>29.262999999999995</v>
      </c>
      <c r="Z1276" s="3"/>
      <c r="AA1276" s="22">
        <f t="shared" si="638"/>
        <v>0.23907610660798134</v>
      </c>
      <c r="AB1276" s="22">
        <f t="shared" si="639"/>
        <v>52.390761066079811</v>
      </c>
      <c r="AC1276" s="34">
        <v>5</v>
      </c>
      <c r="AD1276" s="34">
        <v>0</v>
      </c>
      <c r="AE1276" s="34">
        <f t="shared" si="651"/>
        <v>5</v>
      </c>
      <c r="AF1276" s="5">
        <f t="shared" si="652"/>
        <v>-0.56156133370750683</v>
      </c>
      <c r="AG1276" s="5">
        <v>300</v>
      </c>
      <c r="AH1276" s="5">
        <f t="shared" si="659"/>
        <v>0</v>
      </c>
      <c r="AI1276" s="5">
        <f t="shared" si="653"/>
        <v>-3.9468675975013641</v>
      </c>
      <c r="AJ1276" s="5"/>
      <c r="AK1276" s="23">
        <f t="shared" si="654"/>
        <v>-2.2542144656044356</v>
      </c>
      <c r="AL1276" s="23">
        <f t="shared" si="655"/>
        <v>27.457855343955643</v>
      </c>
      <c r="AM1276">
        <v>4</v>
      </c>
      <c r="AN1276">
        <v>4</v>
      </c>
      <c r="AO1276">
        <v>4</v>
      </c>
      <c r="AP1276">
        <v>4</v>
      </c>
      <c r="AQ1276">
        <v>4</v>
      </c>
      <c r="AR1276" s="31">
        <v>3</v>
      </c>
      <c r="AS1276" s="6">
        <f t="shared" si="642"/>
        <v>23</v>
      </c>
      <c r="AT1276" s="6">
        <f t="shared" si="643"/>
        <v>0.62983474426353547</v>
      </c>
      <c r="AU1276" s="6">
        <f t="shared" si="644"/>
        <v>0.56903253960790645</v>
      </c>
      <c r="AV1276" s="6">
        <f t="shared" si="645"/>
        <v>0.2970787949802603</v>
      </c>
      <c r="AW1276" s="6">
        <f t="shared" si="646"/>
        <v>-0.2620324046144914</v>
      </c>
      <c r="AX1276" s="6">
        <f t="shared" si="647"/>
        <v>0.37758186298369223</v>
      </c>
      <c r="AY1276" s="6">
        <f t="shared" si="648"/>
        <v>-0.94861862185802748</v>
      </c>
      <c r="AZ1276" s="6"/>
      <c r="BA1276" s="6"/>
      <c r="BB1276" s="24">
        <f t="shared" si="649"/>
        <v>0.11047948589381258</v>
      </c>
      <c r="BC1276" s="24">
        <f t="shared" si="656"/>
        <v>51.104794858938128</v>
      </c>
      <c r="BD1276" s="20">
        <f t="shared" si="650"/>
        <v>-1.3239087021978513</v>
      </c>
      <c r="BE1276" s="8">
        <f t="shared" si="640"/>
        <v>-0.33097717554946282</v>
      </c>
      <c r="BF1276" s="20">
        <f t="shared" si="641"/>
        <v>46.69022824450537</v>
      </c>
    </row>
    <row r="1277" spans="1:58" customFormat="1">
      <c r="A1277" s="34">
        <v>57051</v>
      </c>
      <c r="B1277" s="35">
        <v>43676.854166666664</v>
      </c>
      <c r="C1277" s="34" t="s">
        <v>6</v>
      </c>
      <c r="D1277" s="34">
        <v>3.5</v>
      </c>
      <c r="E1277" s="1">
        <f t="shared" si="658"/>
        <v>3.5</v>
      </c>
      <c r="F1277" s="34">
        <v>4</v>
      </c>
      <c r="G1277" s="1">
        <f t="shared" si="628"/>
        <v>4</v>
      </c>
      <c r="H1277" s="34">
        <v>4</v>
      </c>
      <c r="I1277" s="1">
        <f t="shared" si="629"/>
        <v>4</v>
      </c>
      <c r="J1277" s="30">
        <f t="shared" si="630"/>
        <v>2.7068000244752697</v>
      </c>
      <c r="K1277" s="30">
        <f t="shared" si="631"/>
        <v>1.2389908932628613</v>
      </c>
      <c r="L1277" s="30">
        <f t="shared" si="632"/>
        <v>0.44251619257664032</v>
      </c>
      <c r="M1277" s="30">
        <f t="shared" si="633"/>
        <v>1.0252929386357681</v>
      </c>
      <c r="N1277" s="1"/>
      <c r="O1277" s="1"/>
      <c r="P1277" s="21">
        <f t="shared" si="634"/>
        <v>0.90226667482508993</v>
      </c>
      <c r="Q1277" s="21">
        <f t="shared" si="635"/>
        <v>59.022666748250899</v>
      </c>
      <c r="R1277" s="34">
        <v>5</v>
      </c>
      <c r="S1277" s="34">
        <v>2</v>
      </c>
      <c r="T1277" s="34">
        <v>15</v>
      </c>
      <c r="U1277" s="34">
        <v>3</v>
      </c>
      <c r="V1277" s="34">
        <v>3</v>
      </c>
      <c r="W1277" s="34">
        <v>3</v>
      </c>
      <c r="X1277" s="28">
        <f t="shared" si="636"/>
        <v>4</v>
      </c>
      <c r="Y1277" s="22">
        <f t="shared" si="637"/>
        <v>24.307999999999996</v>
      </c>
      <c r="Z1277" s="3"/>
      <c r="AA1277" s="22">
        <f t="shared" si="638"/>
        <v>-0.40209591022906499</v>
      </c>
      <c r="AB1277" s="22">
        <f t="shared" si="639"/>
        <v>45.979040897709353</v>
      </c>
      <c r="AC1277" s="34">
        <v>5</v>
      </c>
      <c r="AD1277" s="34">
        <v>0</v>
      </c>
      <c r="AE1277" s="34">
        <f t="shared" si="651"/>
        <v>5</v>
      </c>
      <c r="AF1277" s="5">
        <f t="shared" si="652"/>
        <v>-0.56156133370750683</v>
      </c>
      <c r="AG1277" s="5">
        <v>300</v>
      </c>
      <c r="AH1277" s="5">
        <f t="shared" si="659"/>
        <v>0</v>
      </c>
      <c r="AI1277" s="5">
        <f t="shared" si="653"/>
        <v>-3.9468675975013641</v>
      </c>
      <c r="AJ1277" s="5"/>
      <c r="AK1277" s="23">
        <f t="shared" si="654"/>
        <v>-2.2542144656044356</v>
      </c>
      <c r="AL1277" s="23">
        <f t="shared" si="655"/>
        <v>27.457855343955643</v>
      </c>
      <c r="AM1277">
        <v>4</v>
      </c>
      <c r="AN1277">
        <v>4</v>
      </c>
      <c r="AO1277">
        <v>4</v>
      </c>
      <c r="AP1277">
        <v>4</v>
      </c>
      <c r="AQ1277">
        <v>4</v>
      </c>
      <c r="AR1277" s="31">
        <v>3</v>
      </c>
      <c r="AS1277" s="6">
        <f t="shared" si="642"/>
        <v>23</v>
      </c>
      <c r="AT1277" s="6">
        <f t="shared" si="643"/>
        <v>0.62983474426353547</v>
      </c>
      <c r="AU1277" s="6">
        <f t="shared" si="644"/>
        <v>0.56903253960790645</v>
      </c>
      <c r="AV1277" s="6">
        <f t="shared" si="645"/>
        <v>0.2970787949802603</v>
      </c>
      <c r="AW1277" s="6">
        <f t="shared" si="646"/>
        <v>-0.2620324046144914</v>
      </c>
      <c r="AX1277" s="6">
        <f t="shared" si="647"/>
        <v>0.37758186298369223</v>
      </c>
      <c r="AY1277" s="6">
        <f t="shared" si="648"/>
        <v>-0.94861862185802748</v>
      </c>
      <c r="AZ1277" s="6"/>
      <c r="BA1277" s="6"/>
      <c r="BB1277" s="24">
        <f t="shared" si="649"/>
        <v>0.11047948589381258</v>
      </c>
      <c r="BC1277" s="24">
        <f t="shared" si="656"/>
        <v>51.104794858938128</v>
      </c>
      <c r="BD1277" s="20">
        <f t="shared" si="650"/>
        <v>-1.6435642151145982</v>
      </c>
      <c r="BE1277" s="8">
        <f t="shared" si="640"/>
        <v>-0.41089105377864954</v>
      </c>
      <c r="BF1277" s="20">
        <f t="shared" si="641"/>
        <v>45.891089462213507</v>
      </c>
    </row>
    <row r="1278" spans="1:58" customFormat="1">
      <c r="A1278" s="34">
        <v>57051</v>
      </c>
      <c r="B1278" s="35">
        <v>43677.4375</v>
      </c>
      <c r="C1278" s="34" t="s">
        <v>10</v>
      </c>
      <c r="D1278" s="34">
        <v>1.3</v>
      </c>
      <c r="E1278" s="1">
        <f t="shared" si="658"/>
        <v>1.3</v>
      </c>
      <c r="F1278" s="34">
        <v>4</v>
      </c>
      <c r="G1278" s="1">
        <f t="shared" ref="G1278:G1341" si="660">IF(F1278=999,0,F1278)</f>
        <v>4</v>
      </c>
      <c r="H1278" s="34">
        <v>4</v>
      </c>
      <c r="I1278" s="1">
        <f t="shared" ref="I1278:I1341" si="661">IF(H1278=999,0,H1278)</f>
        <v>4</v>
      </c>
      <c r="J1278" s="30">
        <f t="shared" ref="J1278:J1293" si="662">SUM(K1278,L1278,M1278)</f>
        <v>0.89524091368591208</v>
      </c>
      <c r="K1278" s="30">
        <f t="shared" ref="K1278:K1341" si="663">(E1278-$N$4)/$O$4</f>
        <v>-0.57256821752649634</v>
      </c>
      <c r="L1278" s="30">
        <f t="shared" ref="L1278:L1341" si="664">(G1278-$N$6)/$O$6</f>
        <v>0.44251619257664032</v>
      </c>
      <c r="M1278" s="30">
        <f t="shared" ref="M1278:M1341" si="665">(I1278-$N$8)/$O$8</f>
        <v>1.0252929386357681</v>
      </c>
      <c r="N1278" s="1"/>
      <c r="O1278" s="1"/>
      <c r="P1278" s="21">
        <f t="shared" ref="P1278:P1341" si="666">(SUM(K1278:M1278)/3)</f>
        <v>0.29841363789530401</v>
      </c>
      <c r="Q1278" s="21">
        <f t="shared" ref="Q1278:Q1341" si="667">50+(P1278*10)</f>
        <v>52.984136378953039</v>
      </c>
      <c r="R1278" s="34">
        <v>4</v>
      </c>
      <c r="S1278" s="34">
        <v>4</v>
      </c>
      <c r="T1278" s="34">
        <v>17</v>
      </c>
      <c r="U1278" s="34">
        <v>4</v>
      </c>
      <c r="V1278" s="34">
        <v>4</v>
      </c>
      <c r="W1278" s="34">
        <v>2</v>
      </c>
      <c r="X1278" s="28">
        <f t="shared" ref="X1278:X1341" si="668">IF(W1278=1,6,7-W1278)</f>
        <v>5</v>
      </c>
      <c r="Y1278" s="22">
        <f t="shared" ref="Y1278:Y1341" si="669">IF(R1278=999,0,R1278*0.546)+IF(S1278=999,0,S1278*0.403)+(T1278*0.989)+(U1278*0.902)+(V1278*0.932)+(W1278*0.145)</f>
        <v>28.234999999999999</v>
      </c>
      <c r="Z1278" s="3"/>
      <c r="AA1278" s="22">
        <f t="shared" ref="AA1278:AA1341" si="670">(Y1278-$Z$2)/$Z$4</f>
        <v>0.1060539404508712</v>
      </c>
      <c r="AB1278" s="22">
        <f t="shared" ref="AB1278:AB1341" si="671">50+(10*AA1278)</f>
        <v>51.06053940450871</v>
      </c>
      <c r="AC1278" s="34">
        <v>4</v>
      </c>
      <c r="AD1278" s="34">
        <v>5</v>
      </c>
      <c r="AE1278" s="34">
        <f t="shared" si="651"/>
        <v>9</v>
      </c>
      <c r="AF1278" s="5">
        <f t="shared" si="652"/>
        <v>0.78853452295581106</v>
      </c>
      <c r="AG1278" s="5">
        <v>300</v>
      </c>
      <c r="AH1278" s="5">
        <f t="shared" si="659"/>
        <v>0</v>
      </c>
      <c r="AI1278" s="5">
        <f t="shared" si="653"/>
        <v>-3.9468675975013641</v>
      </c>
      <c r="AJ1278" s="5"/>
      <c r="AK1278" s="23">
        <f t="shared" si="654"/>
        <v>-1.5791665372727766</v>
      </c>
      <c r="AL1278" s="23">
        <f t="shared" si="655"/>
        <v>34.208334627272237</v>
      </c>
      <c r="AM1278">
        <v>3</v>
      </c>
      <c r="AN1278">
        <v>4</v>
      </c>
      <c r="AO1278">
        <v>2</v>
      </c>
      <c r="AP1278">
        <v>4</v>
      </c>
      <c r="AQ1278">
        <v>3</v>
      </c>
      <c r="AR1278" s="31">
        <v>4</v>
      </c>
      <c r="AS1278" s="6">
        <f t="shared" si="642"/>
        <v>20</v>
      </c>
      <c r="AT1278" s="6">
        <f t="shared" si="643"/>
        <v>-0.51789915767352035</v>
      </c>
      <c r="AU1278" s="6">
        <f t="shared" si="644"/>
        <v>0.56903253960790645</v>
      </c>
      <c r="AV1278" s="6">
        <f t="shared" si="645"/>
        <v>-1.9557687336200473</v>
      </c>
      <c r="AW1278" s="6">
        <f t="shared" si="646"/>
        <v>-0.2620324046144914</v>
      </c>
      <c r="AX1278" s="6">
        <f t="shared" si="647"/>
        <v>-0.81754681637338489</v>
      </c>
      <c r="AY1278" s="6">
        <f t="shared" si="648"/>
        <v>0.25555636805068033</v>
      </c>
      <c r="AZ1278" s="6"/>
      <c r="BA1278" s="6"/>
      <c r="BB1278" s="24">
        <f t="shared" si="649"/>
        <v>-0.45477636743714284</v>
      </c>
      <c r="BC1278" s="24">
        <f t="shared" si="656"/>
        <v>45.452236325628569</v>
      </c>
      <c r="BD1278" s="20">
        <f t="shared" si="650"/>
        <v>-1.6294753263637443</v>
      </c>
      <c r="BE1278" s="8">
        <f t="shared" ref="BE1278:BE1341" si="672">BD1278/4</f>
        <v>-0.40736883159093606</v>
      </c>
      <c r="BF1278" s="20">
        <f t="shared" ref="BF1278:BF1341" si="673">50+(BE1278*10)</f>
        <v>45.926311684090642</v>
      </c>
    </row>
    <row r="1279" spans="1:58" customFormat="1">
      <c r="A1279" s="34">
        <v>57051</v>
      </c>
      <c r="B1279" s="35">
        <v>43677.603472222225</v>
      </c>
      <c r="C1279" s="34" t="s">
        <v>4</v>
      </c>
      <c r="D1279" s="34">
        <v>2.5</v>
      </c>
      <c r="E1279" s="1">
        <f t="shared" si="658"/>
        <v>2.5</v>
      </c>
      <c r="F1279" s="34">
        <v>4</v>
      </c>
      <c r="G1279" s="1">
        <f t="shared" si="660"/>
        <v>4</v>
      </c>
      <c r="H1279" s="34">
        <v>4</v>
      </c>
      <c r="I1279" s="1">
        <f t="shared" si="661"/>
        <v>4</v>
      </c>
      <c r="J1279" s="30">
        <f t="shared" si="662"/>
        <v>1.8833640650255616</v>
      </c>
      <c r="K1279" s="30">
        <f t="shared" si="663"/>
        <v>0.41555493381315328</v>
      </c>
      <c r="L1279" s="30">
        <f t="shared" si="664"/>
        <v>0.44251619257664032</v>
      </c>
      <c r="M1279" s="30">
        <f t="shared" si="665"/>
        <v>1.0252929386357681</v>
      </c>
      <c r="N1279" s="1"/>
      <c r="O1279" s="1"/>
      <c r="P1279" s="21">
        <f t="shared" si="666"/>
        <v>0.62778802167518721</v>
      </c>
      <c r="Q1279" s="21">
        <f t="shared" si="667"/>
        <v>56.277880216751875</v>
      </c>
      <c r="R1279" s="34">
        <v>3</v>
      </c>
      <c r="S1279" s="34">
        <v>2</v>
      </c>
      <c r="T1279" s="34">
        <v>17</v>
      </c>
      <c r="U1279" s="34">
        <v>5</v>
      </c>
      <c r="V1279" s="34">
        <v>5</v>
      </c>
      <c r="W1279" s="34">
        <v>2</v>
      </c>
      <c r="X1279" s="28">
        <f t="shared" si="668"/>
        <v>5</v>
      </c>
      <c r="Y1279" s="22">
        <f t="shared" si="669"/>
        <v>28.716999999999995</v>
      </c>
      <c r="Z1279" s="3"/>
      <c r="AA1279" s="22">
        <f t="shared" si="670"/>
        <v>0.16842425571130584</v>
      </c>
      <c r="AB1279" s="22">
        <f t="shared" si="671"/>
        <v>51.684242557113059</v>
      </c>
      <c r="AC1279" s="34">
        <v>4</v>
      </c>
      <c r="AD1279" s="34">
        <v>5</v>
      </c>
      <c r="AE1279" s="34">
        <f t="shared" si="651"/>
        <v>9</v>
      </c>
      <c r="AF1279" s="5">
        <f t="shared" si="652"/>
        <v>0.78853452295581106</v>
      </c>
      <c r="AG1279" s="5">
        <v>300</v>
      </c>
      <c r="AH1279" s="5">
        <f t="shared" si="659"/>
        <v>0</v>
      </c>
      <c r="AI1279" s="5">
        <f t="shared" si="653"/>
        <v>-3.9468675975013641</v>
      </c>
      <c r="AJ1279" s="5"/>
      <c r="AK1279" s="23">
        <f t="shared" si="654"/>
        <v>-1.5791665372727766</v>
      </c>
      <c r="AL1279" s="23">
        <f t="shared" si="655"/>
        <v>34.208334627272237</v>
      </c>
      <c r="AM1279">
        <v>3</v>
      </c>
      <c r="AN1279">
        <v>4</v>
      </c>
      <c r="AO1279">
        <v>2</v>
      </c>
      <c r="AP1279">
        <v>4</v>
      </c>
      <c r="AQ1279">
        <v>3</v>
      </c>
      <c r="AR1279" s="31">
        <v>4</v>
      </c>
      <c r="AS1279" s="6">
        <f t="shared" si="642"/>
        <v>20</v>
      </c>
      <c r="AT1279" s="6">
        <f t="shared" si="643"/>
        <v>-0.51789915767352035</v>
      </c>
      <c r="AU1279" s="6">
        <f t="shared" si="644"/>
        <v>0.56903253960790645</v>
      </c>
      <c r="AV1279" s="6">
        <f t="shared" si="645"/>
        <v>-1.9557687336200473</v>
      </c>
      <c r="AW1279" s="6">
        <f t="shared" si="646"/>
        <v>-0.2620324046144914</v>
      </c>
      <c r="AX1279" s="6">
        <f t="shared" si="647"/>
        <v>-0.81754681637338489</v>
      </c>
      <c r="AY1279" s="6">
        <f t="shared" si="648"/>
        <v>0.25555636805068033</v>
      </c>
      <c r="AZ1279" s="6"/>
      <c r="BA1279" s="6"/>
      <c r="BB1279" s="24">
        <f t="shared" si="649"/>
        <v>-0.45477636743714284</v>
      </c>
      <c r="BC1279" s="24">
        <f t="shared" si="656"/>
        <v>45.452236325628569</v>
      </c>
      <c r="BD1279" s="20">
        <f t="shared" si="650"/>
        <v>-1.2377306273234263</v>
      </c>
      <c r="BE1279" s="8">
        <f t="shared" si="672"/>
        <v>-0.30943265683085658</v>
      </c>
      <c r="BF1279" s="20">
        <f t="shared" si="673"/>
        <v>46.905673431691433</v>
      </c>
    </row>
    <row r="1280" spans="1:58" customFormat="1">
      <c r="A1280" s="34">
        <v>57051</v>
      </c>
      <c r="B1280" s="35">
        <v>43677.720138888886</v>
      </c>
      <c r="C1280" s="34" t="s">
        <v>5</v>
      </c>
      <c r="D1280" s="34">
        <v>3.5</v>
      </c>
      <c r="E1280" s="1">
        <f t="shared" si="658"/>
        <v>3.5</v>
      </c>
      <c r="F1280" s="34">
        <v>4</v>
      </c>
      <c r="G1280" s="1">
        <f t="shared" si="660"/>
        <v>4</v>
      </c>
      <c r="H1280" s="34">
        <v>4</v>
      </c>
      <c r="I1280" s="1">
        <f t="shared" si="661"/>
        <v>4</v>
      </c>
      <c r="J1280" s="30">
        <f t="shared" si="662"/>
        <v>2.7068000244752697</v>
      </c>
      <c r="K1280" s="30">
        <f t="shared" si="663"/>
        <v>1.2389908932628613</v>
      </c>
      <c r="L1280" s="30">
        <f t="shared" si="664"/>
        <v>0.44251619257664032</v>
      </c>
      <c r="M1280" s="30">
        <f t="shared" si="665"/>
        <v>1.0252929386357681</v>
      </c>
      <c r="N1280" s="1"/>
      <c r="O1280" s="1"/>
      <c r="P1280" s="21">
        <f t="shared" si="666"/>
        <v>0.90226667482508993</v>
      </c>
      <c r="Q1280" s="21">
        <f t="shared" si="667"/>
        <v>59.022666748250899</v>
      </c>
      <c r="R1280" s="34">
        <v>4</v>
      </c>
      <c r="S1280" s="34">
        <v>3</v>
      </c>
      <c r="T1280" s="34">
        <v>17</v>
      </c>
      <c r="U1280" s="34">
        <v>4</v>
      </c>
      <c r="V1280" s="34">
        <v>4</v>
      </c>
      <c r="W1280" s="34">
        <v>2</v>
      </c>
      <c r="X1280" s="28">
        <f t="shared" si="668"/>
        <v>5</v>
      </c>
      <c r="Y1280" s="22">
        <f t="shared" si="669"/>
        <v>27.832000000000001</v>
      </c>
      <c r="Z1280" s="3"/>
      <c r="AA1280" s="22">
        <f t="shared" si="670"/>
        <v>5.3906145741420358E-2</v>
      </c>
      <c r="AB1280" s="22">
        <f t="shared" si="671"/>
        <v>50.539061457414206</v>
      </c>
      <c r="AC1280" s="34">
        <v>4</v>
      </c>
      <c r="AD1280" s="34">
        <v>5</v>
      </c>
      <c r="AE1280" s="34">
        <f t="shared" si="651"/>
        <v>9</v>
      </c>
      <c r="AF1280" s="5">
        <f t="shared" si="652"/>
        <v>0.78853452295581106</v>
      </c>
      <c r="AG1280" s="5">
        <v>300</v>
      </c>
      <c r="AH1280" s="5">
        <f t="shared" si="659"/>
        <v>0</v>
      </c>
      <c r="AI1280" s="5">
        <f t="shared" si="653"/>
        <v>-3.9468675975013641</v>
      </c>
      <c r="AJ1280" s="5"/>
      <c r="AK1280" s="23">
        <f t="shared" si="654"/>
        <v>-1.5791665372727766</v>
      </c>
      <c r="AL1280" s="23">
        <f t="shared" si="655"/>
        <v>34.208334627272237</v>
      </c>
      <c r="AM1280">
        <v>3</v>
      </c>
      <c r="AN1280">
        <v>4</v>
      </c>
      <c r="AO1280">
        <v>2</v>
      </c>
      <c r="AP1280">
        <v>4</v>
      </c>
      <c r="AQ1280">
        <v>3</v>
      </c>
      <c r="AR1280" s="31">
        <v>4</v>
      </c>
      <c r="AS1280" s="6">
        <f t="shared" si="642"/>
        <v>20</v>
      </c>
      <c r="AT1280" s="6">
        <f t="shared" si="643"/>
        <v>-0.51789915767352035</v>
      </c>
      <c r="AU1280" s="6">
        <f t="shared" si="644"/>
        <v>0.56903253960790645</v>
      </c>
      <c r="AV1280" s="6">
        <f t="shared" si="645"/>
        <v>-1.9557687336200473</v>
      </c>
      <c r="AW1280" s="6">
        <f t="shared" si="646"/>
        <v>-0.2620324046144914</v>
      </c>
      <c r="AX1280" s="6">
        <f t="shared" si="647"/>
        <v>-0.81754681637338489</v>
      </c>
      <c r="AY1280" s="6">
        <f t="shared" si="648"/>
        <v>0.25555636805068033</v>
      </c>
      <c r="AZ1280" s="6"/>
      <c r="BA1280" s="6"/>
      <c r="BB1280" s="24">
        <f t="shared" si="649"/>
        <v>-0.45477636743714284</v>
      </c>
      <c r="BC1280" s="24">
        <f t="shared" si="656"/>
        <v>45.452236325628569</v>
      </c>
      <c r="BD1280" s="20">
        <f t="shared" si="650"/>
        <v>-1.077770084143409</v>
      </c>
      <c r="BE1280" s="8">
        <f t="shared" si="672"/>
        <v>-0.26944252103585226</v>
      </c>
      <c r="BF1280" s="20">
        <f t="shared" si="673"/>
        <v>47.305574789641476</v>
      </c>
    </row>
    <row r="1281" spans="1:58" customFormat="1">
      <c r="A1281" s="34">
        <v>57051</v>
      </c>
      <c r="B1281" s="35">
        <v>43677.854166666664</v>
      </c>
      <c r="C1281" s="34" t="s">
        <v>6</v>
      </c>
      <c r="D1281" s="34">
        <v>1.5</v>
      </c>
      <c r="E1281" s="1">
        <f t="shared" si="658"/>
        <v>1.5</v>
      </c>
      <c r="F1281" s="34">
        <v>5</v>
      </c>
      <c r="G1281" s="1">
        <f t="shared" si="660"/>
        <v>5</v>
      </c>
      <c r="H1281" s="34">
        <v>5</v>
      </c>
      <c r="I1281" s="1">
        <f t="shared" si="661"/>
        <v>5</v>
      </c>
      <c r="J1281" s="30">
        <f t="shared" si="662"/>
        <v>2.6170450104596821</v>
      </c>
      <c r="K1281" s="30">
        <f t="shared" si="663"/>
        <v>-0.40788102563655476</v>
      </c>
      <c r="L1281" s="30">
        <f t="shared" si="664"/>
        <v>1.4952998141315237</v>
      </c>
      <c r="M1281" s="30">
        <f t="shared" si="665"/>
        <v>1.5296262219647134</v>
      </c>
      <c r="N1281" s="1"/>
      <c r="O1281" s="1"/>
      <c r="P1281" s="21">
        <f t="shared" si="666"/>
        <v>0.87234833681989399</v>
      </c>
      <c r="Q1281" s="21">
        <f t="shared" si="667"/>
        <v>58.723483368198941</v>
      </c>
      <c r="R1281" s="34">
        <v>4</v>
      </c>
      <c r="S1281" s="34">
        <v>2</v>
      </c>
      <c r="T1281" s="34">
        <v>17</v>
      </c>
      <c r="U1281" s="34">
        <v>5</v>
      </c>
      <c r="V1281" s="34">
        <v>5</v>
      </c>
      <c r="W1281" s="34">
        <v>2</v>
      </c>
      <c r="X1281" s="28">
        <f t="shared" si="668"/>
        <v>5</v>
      </c>
      <c r="Y1281" s="22">
        <f t="shared" si="669"/>
        <v>29.262999999999995</v>
      </c>
      <c r="Z1281" s="3"/>
      <c r="AA1281" s="22">
        <f t="shared" si="670"/>
        <v>0.23907610660798134</v>
      </c>
      <c r="AB1281" s="22">
        <f t="shared" si="671"/>
        <v>52.390761066079811</v>
      </c>
      <c r="AC1281" s="34">
        <v>4</v>
      </c>
      <c r="AD1281" s="34">
        <v>5</v>
      </c>
      <c r="AE1281" s="34">
        <f t="shared" si="651"/>
        <v>9</v>
      </c>
      <c r="AF1281" s="5">
        <f t="shared" si="652"/>
        <v>0.78853452295581106</v>
      </c>
      <c r="AG1281" s="5">
        <v>300</v>
      </c>
      <c r="AH1281" s="5">
        <f t="shared" si="659"/>
        <v>0</v>
      </c>
      <c r="AI1281" s="5">
        <f t="shared" si="653"/>
        <v>-3.9468675975013641</v>
      </c>
      <c r="AJ1281" s="5"/>
      <c r="AK1281" s="23">
        <f t="shared" si="654"/>
        <v>-1.5791665372727766</v>
      </c>
      <c r="AL1281" s="23">
        <f t="shared" si="655"/>
        <v>34.208334627272237</v>
      </c>
      <c r="AM1281">
        <v>3</v>
      </c>
      <c r="AN1281">
        <v>4</v>
      </c>
      <c r="AO1281">
        <v>2</v>
      </c>
      <c r="AP1281">
        <v>4</v>
      </c>
      <c r="AQ1281">
        <v>3</v>
      </c>
      <c r="AR1281" s="31">
        <v>4</v>
      </c>
      <c r="AS1281" s="6">
        <f t="shared" si="642"/>
        <v>20</v>
      </c>
      <c r="AT1281" s="6">
        <f t="shared" si="643"/>
        <v>-0.51789915767352035</v>
      </c>
      <c r="AU1281" s="6">
        <f t="shared" si="644"/>
        <v>0.56903253960790645</v>
      </c>
      <c r="AV1281" s="6">
        <f t="shared" si="645"/>
        <v>-1.9557687336200473</v>
      </c>
      <c r="AW1281" s="6">
        <f t="shared" si="646"/>
        <v>-0.2620324046144914</v>
      </c>
      <c r="AX1281" s="6">
        <f t="shared" si="647"/>
        <v>-0.81754681637338489</v>
      </c>
      <c r="AY1281" s="6">
        <f t="shared" si="648"/>
        <v>0.25555636805068033</v>
      </c>
      <c r="AZ1281" s="6"/>
      <c r="BA1281" s="6"/>
      <c r="BB1281" s="24">
        <f t="shared" si="649"/>
        <v>-0.45477636743714284</v>
      </c>
      <c r="BC1281" s="24">
        <f t="shared" si="656"/>
        <v>45.452236325628569</v>
      </c>
      <c r="BD1281" s="20">
        <f t="shared" si="650"/>
        <v>-0.92251846128204407</v>
      </c>
      <c r="BE1281" s="8">
        <f t="shared" si="672"/>
        <v>-0.23062961532051102</v>
      </c>
      <c r="BF1281" s="20">
        <f t="shared" si="673"/>
        <v>47.69370384679489</v>
      </c>
    </row>
    <row r="1282" spans="1:58" customFormat="1">
      <c r="A1282" s="34">
        <v>57051</v>
      </c>
      <c r="B1282" s="35">
        <v>43678.4375</v>
      </c>
      <c r="C1282" s="34" t="s">
        <v>11</v>
      </c>
      <c r="D1282" s="34">
        <v>2</v>
      </c>
      <c r="E1282" s="1">
        <f t="shared" si="658"/>
        <v>2</v>
      </c>
      <c r="F1282" s="34">
        <v>4</v>
      </c>
      <c r="G1282" s="1">
        <f t="shared" si="660"/>
        <v>4</v>
      </c>
      <c r="H1282" s="34">
        <v>0</v>
      </c>
      <c r="I1282" s="1">
        <f t="shared" si="661"/>
        <v>0</v>
      </c>
      <c r="J1282" s="30">
        <f t="shared" si="662"/>
        <v>-0.54568704801507395</v>
      </c>
      <c r="K1282" s="30">
        <f t="shared" si="663"/>
        <v>3.8369540882992508E-3</v>
      </c>
      <c r="L1282" s="30">
        <f t="shared" si="664"/>
        <v>0.44251619257664032</v>
      </c>
      <c r="M1282" s="30">
        <f t="shared" si="665"/>
        <v>-0.99204019468001348</v>
      </c>
      <c r="N1282" s="1"/>
      <c r="O1282" s="1"/>
      <c r="P1282" s="21">
        <f t="shared" si="666"/>
        <v>-0.18189568267169132</v>
      </c>
      <c r="Q1282" s="21">
        <f t="shared" si="667"/>
        <v>48.181043173283086</v>
      </c>
      <c r="R1282" s="34">
        <v>3</v>
      </c>
      <c r="S1282" s="34">
        <v>2</v>
      </c>
      <c r="T1282" s="34">
        <v>15</v>
      </c>
      <c r="U1282" s="34">
        <v>3</v>
      </c>
      <c r="V1282" s="34">
        <v>3</v>
      </c>
      <c r="W1282" s="34">
        <v>3</v>
      </c>
      <c r="X1282" s="28">
        <f t="shared" si="668"/>
        <v>4</v>
      </c>
      <c r="Y1282" s="22">
        <f t="shared" si="669"/>
        <v>23.215999999999998</v>
      </c>
      <c r="Z1282" s="3"/>
      <c r="AA1282" s="22">
        <f t="shared" si="670"/>
        <v>-0.54339961202241593</v>
      </c>
      <c r="AB1282" s="22">
        <f t="shared" si="671"/>
        <v>44.566003879775842</v>
      </c>
      <c r="AC1282" s="34">
        <v>5</v>
      </c>
      <c r="AD1282" s="34">
        <v>4</v>
      </c>
      <c r="AE1282" s="34">
        <f t="shared" si="651"/>
        <v>9</v>
      </c>
      <c r="AF1282" s="5">
        <f t="shared" si="652"/>
        <v>0.78853452295581106</v>
      </c>
      <c r="AG1282" s="5">
        <v>300</v>
      </c>
      <c r="AH1282" s="5">
        <f t="shared" si="659"/>
        <v>0</v>
      </c>
      <c r="AI1282" s="5">
        <f t="shared" si="653"/>
        <v>-3.9468675975013641</v>
      </c>
      <c r="AJ1282" s="5"/>
      <c r="AK1282" s="23">
        <f t="shared" si="654"/>
        <v>-1.5791665372727766</v>
      </c>
      <c r="AL1282" s="23">
        <f t="shared" si="655"/>
        <v>34.208334627272237</v>
      </c>
      <c r="AM1282">
        <v>4</v>
      </c>
      <c r="AN1282">
        <v>3</v>
      </c>
      <c r="AO1282">
        <v>4</v>
      </c>
      <c r="AP1282">
        <v>4</v>
      </c>
      <c r="AQ1282">
        <v>4</v>
      </c>
      <c r="AR1282" s="31">
        <v>2</v>
      </c>
      <c r="AS1282" s="6">
        <f t="shared" ref="AS1282:AS1345" si="674">SUM(AM1282:AR1282)</f>
        <v>21</v>
      </c>
      <c r="AT1282" s="6">
        <f t="shared" ref="AT1282:AT1345" si="675">($AM1282-$AZ$4)/$BA$4</f>
        <v>0.62983474426353547</v>
      </c>
      <c r="AU1282" s="6">
        <f t="shared" ref="AU1282:AU1345" si="676">($AN1282-$AZ$6)/$BA$6</f>
        <v>-0.52688198111843199</v>
      </c>
      <c r="AV1282" s="6">
        <f t="shared" ref="AV1282:AV1345" si="677">($AO1282-$AZ$8)/$BA$8</f>
        <v>0.2970787949802603</v>
      </c>
      <c r="AW1282" s="6">
        <f t="shared" ref="AW1282:AW1345" si="678">($AP1282-$AZ$10)-$BA$10</f>
        <v>-0.2620324046144914</v>
      </c>
      <c r="AX1282" s="6">
        <f t="shared" ref="AX1282:AX1345" si="679">($AQ1282-$AZ$12)/$BA$12</f>
        <v>0.37758186298369223</v>
      </c>
      <c r="AY1282" s="6">
        <f t="shared" ref="AY1282:AY1345" si="680">($AR1282-$AZ$14)/$BA$14</f>
        <v>-2.1527936117667354</v>
      </c>
      <c r="AZ1282" s="6"/>
      <c r="BA1282" s="6"/>
      <c r="BB1282" s="24">
        <f t="shared" ref="BB1282:BB1345" si="681">(SUM(AT1282:AY1282)/6)</f>
        <v>-0.27286876587869513</v>
      </c>
      <c r="BC1282" s="24">
        <f t="shared" si="656"/>
        <v>47.271312341213047</v>
      </c>
      <c r="BD1282" s="20">
        <f t="shared" ref="BD1282:BD1345" si="682">SUM(P1282,AA1282,AK1282,BB1282)</f>
        <v>-2.5773305978455787</v>
      </c>
      <c r="BE1282" s="8">
        <f t="shared" si="672"/>
        <v>-0.64433264946139468</v>
      </c>
      <c r="BF1282" s="20">
        <f t="shared" si="673"/>
        <v>43.556673505386051</v>
      </c>
    </row>
    <row r="1283" spans="1:58" customFormat="1">
      <c r="A1283" s="34">
        <v>57051</v>
      </c>
      <c r="B1283" s="35">
        <v>43678.604861111111</v>
      </c>
      <c r="C1283" s="34" t="s">
        <v>4</v>
      </c>
      <c r="D1283" s="34">
        <v>3.5</v>
      </c>
      <c r="E1283" s="1">
        <f t="shared" si="658"/>
        <v>3.5</v>
      </c>
      <c r="F1283" s="34">
        <v>5</v>
      </c>
      <c r="G1283" s="1">
        <f t="shared" si="660"/>
        <v>5</v>
      </c>
      <c r="H1283" s="34">
        <v>0</v>
      </c>
      <c r="I1283" s="1">
        <f t="shared" si="661"/>
        <v>0</v>
      </c>
      <c r="J1283" s="30">
        <f t="shared" si="662"/>
        <v>1.7422505127143715</v>
      </c>
      <c r="K1283" s="30">
        <f t="shared" si="663"/>
        <v>1.2389908932628613</v>
      </c>
      <c r="L1283" s="30">
        <f t="shared" si="664"/>
        <v>1.4952998141315237</v>
      </c>
      <c r="M1283" s="30">
        <f t="shared" si="665"/>
        <v>-0.99204019468001348</v>
      </c>
      <c r="N1283" s="1"/>
      <c r="O1283" s="1"/>
      <c r="P1283" s="21">
        <f t="shared" si="666"/>
        <v>0.58075017090479053</v>
      </c>
      <c r="Q1283" s="21">
        <f t="shared" si="667"/>
        <v>55.807501709047905</v>
      </c>
      <c r="R1283" s="34">
        <v>3</v>
      </c>
      <c r="S1283" s="34">
        <v>1</v>
      </c>
      <c r="T1283" s="34">
        <v>15</v>
      </c>
      <c r="U1283" s="34">
        <v>5</v>
      </c>
      <c r="V1283" s="34">
        <v>4</v>
      </c>
      <c r="W1283" s="34">
        <v>3</v>
      </c>
      <c r="X1283" s="28">
        <f t="shared" si="668"/>
        <v>4</v>
      </c>
      <c r="Y1283" s="22">
        <f t="shared" si="669"/>
        <v>25.548999999999996</v>
      </c>
      <c r="Z1283" s="3"/>
      <c r="AA1283" s="22">
        <f t="shared" si="670"/>
        <v>-0.24151175828259183</v>
      </c>
      <c r="AB1283" s="22">
        <f t="shared" si="671"/>
        <v>47.584882417174079</v>
      </c>
      <c r="AC1283" s="34">
        <v>5</v>
      </c>
      <c r="AD1283" s="34">
        <v>4</v>
      </c>
      <c r="AE1283" s="34">
        <f t="shared" ref="AE1283:AE1346" si="683">SUM(AC1283,AD1283)</f>
        <v>9</v>
      </c>
      <c r="AF1283" s="5">
        <f t="shared" ref="AF1283:AF1346" si="684">(AE1283-$AJ$2)/$AJ$4</f>
        <v>0.78853452295581106</v>
      </c>
      <c r="AG1283" s="5">
        <v>300</v>
      </c>
      <c r="AH1283" s="5">
        <f t="shared" si="659"/>
        <v>0</v>
      </c>
      <c r="AI1283" s="5">
        <f t="shared" ref="AI1283:AI1346" si="685">(AH1283-$AJ$6)/$AJ$8</f>
        <v>-3.9468675975013641</v>
      </c>
      <c r="AJ1283" s="5"/>
      <c r="AK1283" s="23">
        <f t="shared" ref="AK1283:AK1346" si="686">(AF1283+AI1283)/2</f>
        <v>-1.5791665372727766</v>
      </c>
      <c r="AL1283" s="23">
        <f t="shared" ref="AL1283:AL1346" si="687">50+(10*AK1283)</f>
        <v>34.208334627272237</v>
      </c>
      <c r="AM1283">
        <v>4</v>
      </c>
      <c r="AN1283">
        <v>3</v>
      </c>
      <c r="AO1283">
        <v>4</v>
      </c>
      <c r="AP1283">
        <v>4</v>
      </c>
      <c r="AQ1283">
        <v>4</v>
      </c>
      <c r="AR1283" s="31">
        <v>2</v>
      </c>
      <c r="AS1283" s="6">
        <f t="shared" si="674"/>
        <v>21</v>
      </c>
      <c r="AT1283" s="6">
        <f t="shared" si="675"/>
        <v>0.62983474426353547</v>
      </c>
      <c r="AU1283" s="6">
        <f t="shared" si="676"/>
        <v>-0.52688198111843199</v>
      </c>
      <c r="AV1283" s="6">
        <f t="shared" si="677"/>
        <v>0.2970787949802603</v>
      </c>
      <c r="AW1283" s="6">
        <f t="shared" si="678"/>
        <v>-0.2620324046144914</v>
      </c>
      <c r="AX1283" s="6">
        <f t="shared" si="679"/>
        <v>0.37758186298369223</v>
      </c>
      <c r="AY1283" s="6">
        <f t="shared" si="680"/>
        <v>-2.1527936117667354</v>
      </c>
      <c r="AZ1283" s="6"/>
      <c r="BA1283" s="6"/>
      <c r="BB1283" s="24">
        <f t="shared" si="681"/>
        <v>-0.27286876587869513</v>
      </c>
      <c r="BC1283" s="24">
        <f t="shared" ref="BC1283:BC1346" si="688">50+(BB1283*10)</f>
        <v>47.271312341213047</v>
      </c>
      <c r="BD1283" s="20">
        <f t="shared" si="682"/>
        <v>-1.5127968905292728</v>
      </c>
      <c r="BE1283" s="8">
        <f t="shared" si="672"/>
        <v>-0.3781992226323182</v>
      </c>
      <c r="BF1283" s="20">
        <f t="shared" si="673"/>
        <v>46.218007773676817</v>
      </c>
    </row>
    <row r="1284" spans="1:58" customFormat="1">
      <c r="A1284" s="34">
        <v>57051</v>
      </c>
      <c r="B1284" s="35">
        <v>43678.717361111114</v>
      </c>
      <c r="C1284" s="34" t="s">
        <v>5</v>
      </c>
      <c r="D1284" s="34">
        <v>1.3</v>
      </c>
      <c r="E1284" s="1">
        <f t="shared" si="658"/>
        <v>1.3</v>
      </c>
      <c r="F1284" s="34">
        <v>5</v>
      </c>
      <c r="G1284" s="1">
        <f t="shared" si="660"/>
        <v>5</v>
      </c>
      <c r="H1284" s="34">
        <v>4</v>
      </c>
      <c r="I1284" s="1">
        <f t="shared" si="661"/>
        <v>4</v>
      </c>
      <c r="J1284" s="30">
        <f t="shared" si="662"/>
        <v>1.9480245352407954</v>
      </c>
      <c r="K1284" s="30">
        <f t="shared" si="663"/>
        <v>-0.57256821752649634</v>
      </c>
      <c r="L1284" s="30">
        <f t="shared" si="664"/>
        <v>1.4952998141315237</v>
      </c>
      <c r="M1284" s="30">
        <f t="shared" si="665"/>
        <v>1.0252929386357681</v>
      </c>
      <c r="N1284" s="1"/>
      <c r="O1284" s="1"/>
      <c r="P1284" s="21">
        <f t="shared" si="666"/>
        <v>0.64934151174693178</v>
      </c>
      <c r="Q1284" s="21">
        <f t="shared" si="667"/>
        <v>56.493415117469318</v>
      </c>
      <c r="R1284" s="34">
        <v>4</v>
      </c>
      <c r="S1284" s="34">
        <v>4</v>
      </c>
      <c r="T1284" s="34">
        <v>17</v>
      </c>
      <c r="U1284" s="34">
        <v>4</v>
      </c>
      <c r="V1284" s="34">
        <v>4</v>
      </c>
      <c r="W1284" s="34">
        <v>2</v>
      </c>
      <c r="X1284" s="28">
        <f t="shared" si="668"/>
        <v>5</v>
      </c>
      <c r="Y1284" s="22">
        <f t="shared" si="669"/>
        <v>28.234999999999999</v>
      </c>
      <c r="Z1284" s="3"/>
      <c r="AA1284" s="22">
        <f t="shared" si="670"/>
        <v>0.1060539404508712</v>
      </c>
      <c r="AB1284" s="22">
        <f t="shared" si="671"/>
        <v>51.06053940450871</v>
      </c>
      <c r="AC1284" s="34">
        <v>5</v>
      </c>
      <c r="AD1284" s="34">
        <v>4</v>
      </c>
      <c r="AE1284" s="34">
        <f t="shared" si="683"/>
        <v>9</v>
      </c>
      <c r="AF1284" s="5">
        <f t="shared" si="684"/>
        <v>0.78853452295581106</v>
      </c>
      <c r="AG1284" s="5">
        <v>300</v>
      </c>
      <c r="AH1284" s="5">
        <f t="shared" si="659"/>
        <v>0</v>
      </c>
      <c r="AI1284" s="5">
        <f t="shared" si="685"/>
        <v>-3.9468675975013641</v>
      </c>
      <c r="AJ1284" s="5"/>
      <c r="AK1284" s="23">
        <f t="shared" si="686"/>
        <v>-1.5791665372727766</v>
      </c>
      <c r="AL1284" s="23">
        <f t="shared" si="687"/>
        <v>34.208334627272237</v>
      </c>
      <c r="AM1284">
        <v>4</v>
      </c>
      <c r="AN1284">
        <v>3</v>
      </c>
      <c r="AO1284">
        <v>4</v>
      </c>
      <c r="AP1284">
        <v>4</v>
      </c>
      <c r="AQ1284">
        <v>4</v>
      </c>
      <c r="AR1284" s="31">
        <v>2</v>
      </c>
      <c r="AS1284" s="6">
        <f t="shared" si="674"/>
        <v>21</v>
      </c>
      <c r="AT1284" s="6">
        <f t="shared" si="675"/>
        <v>0.62983474426353547</v>
      </c>
      <c r="AU1284" s="6">
        <f t="shared" si="676"/>
        <v>-0.52688198111843199</v>
      </c>
      <c r="AV1284" s="6">
        <f t="shared" si="677"/>
        <v>0.2970787949802603</v>
      </c>
      <c r="AW1284" s="6">
        <f t="shared" si="678"/>
        <v>-0.2620324046144914</v>
      </c>
      <c r="AX1284" s="6">
        <f t="shared" si="679"/>
        <v>0.37758186298369223</v>
      </c>
      <c r="AY1284" s="6">
        <f t="shared" si="680"/>
        <v>-2.1527936117667354</v>
      </c>
      <c r="AZ1284" s="6"/>
      <c r="BA1284" s="6"/>
      <c r="BB1284" s="24">
        <f t="shared" si="681"/>
        <v>-0.27286876587869513</v>
      </c>
      <c r="BC1284" s="24">
        <f t="shared" si="688"/>
        <v>47.271312341213047</v>
      </c>
      <c r="BD1284" s="20">
        <f t="shared" si="682"/>
        <v>-1.0966398509536686</v>
      </c>
      <c r="BE1284" s="8">
        <f t="shared" si="672"/>
        <v>-0.27415996273841714</v>
      </c>
      <c r="BF1284" s="20">
        <f t="shared" si="673"/>
        <v>47.258400372615831</v>
      </c>
    </row>
    <row r="1285" spans="1:58" customFormat="1">
      <c r="A1285" s="34">
        <v>57051</v>
      </c>
      <c r="B1285" s="35">
        <v>43678.854166666664</v>
      </c>
      <c r="C1285" s="34" t="s">
        <v>6</v>
      </c>
      <c r="D1285" s="34">
        <v>3</v>
      </c>
      <c r="E1285" s="1">
        <f t="shared" si="658"/>
        <v>3</v>
      </c>
      <c r="F1285" s="34">
        <v>5</v>
      </c>
      <c r="G1285" s="1">
        <f t="shared" si="660"/>
        <v>5</v>
      </c>
      <c r="H1285" s="34">
        <v>5</v>
      </c>
      <c r="I1285" s="1">
        <f t="shared" si="661"/>
        <v>5</v>
      </c>
      <c r="J1285" s="30">
        <f t="shared" si="662"/>
        <v>3.8521989496342446</v>
      </c>
      <c r="K1285" s="30">
        <f t="shared" si="663"/>
        <v>0.82727291353800725</v>
      </c>
      <c r="L1285" s="30">
        <f t="shared" si="664"/>
        <v>1.4952998141315237</v>
      </c>
      <c r="M1285" s="30">
        <f t="shared" si="665"/>
        <v>1.5296262219647134</v>
      </c>
      <c r="N1285" s="1"/>
      <c r="O1285" s="1"/>
      <c r="P1285" s="21">
        <f t="shared" si="666"/>
        <v>1.2840663165447481</v>
      </c>
      <c r="Q1285" s="21">
        <f t="shared" si="667"/>
        <v>62.840663165447481</v>
      </c>
      <c r="R1285" s="34">
        <v>5</v>
      </c>
      <c r="S1285" s="34">
        <v>4</v>
      </c>
      <c r="T1285" s="34">
        <v>18</v>
      </c>
      <c r="U1285" s="34">
        <v>4</v>
      </c>
      <c r="V1285" s="34">
        <v>4</v>
      </c>
      <c r="W1285" s="34">
        <v>2</v>
      </c>
      <c r="X1285" s="28">
        <f t="shared" si="668"/>
        <v>5</v>
      </c>
      <c r="Y1285" s="22">
        <f t="shared" si="669"/>
        <v>29.77</v>
      </c>
      <c r="Z1285" s="3"/>
      <c r="AA1285" s="22">
        <f t="shared" si="670"/>
        <v>0.30468139672632355</v>
      </c>
      <c r="AB1285" s="22">
        <f t="shared" si="671"/>
        <v>53.046813967263233</v>
      </c>
      <c r="AC1285" s="34">
        <v>5</v>
      </c>
      <c r="AD1285" s="34">
        <v>4</v>
      </c>
      <c r="AE1285" s="34">
        <f t="shared" si="683"/>
        <v>9</v>
      </c>
      <c r="AF1285" s="5">
        <f t="shared" si="684"/>
        <v>0.78853452295581106</v>
      </c>
      <c r="AG1285" s="5">
        <v>300</v>
      </c>
      <c r="AH1285" s="5">
        <f t="shared" si="659"/>
        <v>0</v>
      </c>
      <c r="AI1285" s="5">
        <f t="shared" si="685"/>
        <v>-3.9468675975013641</v>
      </c>
      <c r="AJ1285" s="5"/>
      <c r="AK1285" s="23">
        <f t="shared" si="686"/>
        <v>-1.5791665372727766</v>
      </c>
      <c r="AL1285" s="23">
        <f t="shared" si="687"/>
        <v>34.208334627272237</v>
      </c>
      <c r="AM1285">
        <v>4</v>
      </c>
      <c r="AN1285">
        <v>3</v>
      </c>
      <c r="AO1285">
        <v>4</v>
      </c>
      <c r="AP1285">
        <v>4</v>
      </c>
      <c r="AQ1285">
        <v>4</v>
      </c>
      <c r="AR1285" s="31">
        <v>2</v>
      </c>
      <c r="AS1285" s="6">
        <f t="shared" si="674"/>
        <v>21</v>
      </c>
      <c r="AT1285" s="6">
        <f t="shared" si="675"/>
        <v>0.62983474426353547</v>
      </c>
      <c r="AU1285" s="6">
        <f t="shared" si="676"/>
        <v>-0.52688198111843199</v>
      </c>
      <c r="AV1285" s="6">
        <f t="shared" si="677"/>
        <v>0.2970787949802603</v>
      </c>
      <c r="AW1285" s="6">
        <f t="shared" si="678"/>
        <v>-0.2620324046144914</v>
      </c>
      <c r="AX1285" s="6">
        <f t="shared" si="679"/>
        <v>0.37758186298369223</v>
      </c>
      <c r="AY1285" s="6">
        <f t="shared" si="680"/>
        <v>-2.1527936117667354</v>
      </c>
      <c r="AZ1285" s="6"/>
      <c r="BA1285" s="6"/>
      <c r="BB1285" s="24">
        <f t="shared" si="681"/>
        <v>-0.27286876587869513</v>
      </c>
      <c r="BC1285" s="24">
        <f t="shared" si="688"/>
        <v>47.271312341213047</v>
      </c>
      <c r="BD1285" s="20">
        <f t="shared" si="682"/>
        <v>-0.26328758988040002</v>
      </c>
      <c r="BE1285" s="8">
        <f t="shared" si="672"/>
        <v>-6.5821897470100005E-2</v>
      </c>
      <c r="BF1285" s="20">
        <f t="shared" si="673"/>
        <v>49.341781025298999</v>
      </c>
    </row>
    <row r="1286" spans="1:58" customFormat="1">
      <c r="A1286" s="34">
        <v>57051</v>
      </c>
      <c r="B1286" s="35">
        <v>43679.4375</v>
      </c>
      <c r="C1286" s="34" t="s">
        <v>12</v>
      </c>
      <c r="D1286" s="34">
        <v>1.3</v>
      </c>
      <c r="E1286" s="1">
        <f t="shared" si="658"/>
        <v>1.3</v>
      </c>
      <c r="F1286" s="34">
        <v>3</v>
      </c>
      <c r="G1286" s="1">
        <f t="shared" si="660"/>
        <v>3</v>
      </c>
      <c r="H1286" s="34">
        <v>4</v>
      </c>
      <c r="I1286" s="1">
        <f t="shared" si="661"/>
        <v>4</v>
      </c>
      <c r="J1286" s="30">
        <f t="shared" si="662"/>
        <v>-0.15754270786897129</v>
      </c>
      <c r="K1286" s="30">
        <f t="shared" si="663"/>
        <v>-0.57256821752649634</v>
      </c>
      <c r="L1286" s="30">
        <f t="shared" si="664"/>
        <v>-0.61026742897824293</v>
      </c>
      <c r="M1286" s="30">
        <f t="shared" si="665"/>
        <v>1.0252929386357681</v>
      </c>
      <c r="N1286" s="1"/>
      <c r="O1286" s="1"/>
      <c r="P1286" s="21">
        <f t="shared" si="666"/>
        <v>-5.2514235956323763E-2</v>
      </c>
      <c r="Q1286" s="21">
        <f t="shared" si="667"/>
        <v>49.47485764043676</v>
      </c>
      <c r="R1286" s="34">
        <v>5</v>
      </c>
      <c r="S1286" s="34">
        <v>4</v>
      </c>
      <c r="T1286" s="34">
        <v>16</v>
      </c>
      <c r="U1286" s="34">
        <v>4</v>
      </c>
      <c r="V1286" s="34">
        <v>4</v>
      </c>
      <c r="W1286" s="34">
        <v>3</v>
      </c>
      <c r="X1286" s="28">
        <f t="shared" si="668"/>
        <v>4</v>
      </c>
      <c r="Y1286" s="22">
        <f t="shared" si="669"/>
        <v>27.937000000000001</v>
      </c>
      <c r="Z1286" s="3"/>
      <c r="AA1286" s="22">
        <f t="shared" si="670"/>
        <v>6.7493040144627245E-2</v>
      </c>
      <c r="AB1286" s="22">
        <f t="shared" si="671"/>
        <v>50.674930401446275</v>
      </c>
      <c r="AC1286" s="34">
        <v>5</v>
      </c>
      <c r="AD1286" s="34">
        <v>4</v>
      </c>
      <c r="AE1286" s="34">
        <f t="shared" si="683"/>
        <v>9</v>
      </c>
      <c r="AF1286" s="5">
        <f t="shared" si="684"/>
        <v>0.78853452295581106</v>
      </c>
      <c r="AG1286" s="5">
        <v>300</v>
      </c>
      <c r="AH1286" s="5">
        <f t="shared" si="659"/>
        <v>0</v>
      </c>
      <c r="AI1286" s="5">
        <f t="shared" si="685"/>
        <v>-3.9468675975013641</v>
      </c>
      <c r="AJ1286" s="5"/>
      <c r="AK1286" s="23">
        <f t="shared" si="686"/>
        <v>-1.5791665372727766</v>
      </c>
      <c r="AL1286" s="23">
        <f t="shared" si="687"/>
        <v>34.208334627272237</v>
      </c>
      <c r="AM1286">
        <v>3</v>
      </c>
      <c r="AN1286">
        <v>3</v>
      </c>
      <c r="AO1286">
        <v>4</v>
      </c>
      <c r="AP1286">
        <v>4</v>
      </c>
      <c r="AQ1286">
        <v>4</v>
      </c>
      <c r="AR1286" s="31">
        <v>4</v>
      </c>
      <c r="AS1286" s="6">
        <f t="shared" si="674"/>
        <v>22</v>
      </c>
      <c r="AT1286" s="6">
        <f t="shared" si="675"/>
        <v>-0.51789915767352035</v>
      </c>
      <c r="AU1286" s="6">
        <f t="shared" si="676"/>
        <v>-0.52688198111843199</v>
      </c>
      <c r="AV1286" s="6">
        <f t="shared" si="677"/>
        <v>0.2970787949802603</v>
      </c>
      <c r="AW1286" s="6">
        <f t="shared" si="678"/>
        <v>-0.2620324046144914</v>
      </c>
      <c r="AX1286" s="6">
        <f t="shared" si="679"/>
        <v>0.37758186298369223</v>
      </c>
      <c r="AY1286" s="6">
        <f t="shared" si="680"/>
        <v>0.25555636805068033</v>
      </c>
      <c r="AZ1286" s="6"/>
      <c r="BA1286" s="6"/>
      <c r="BB1286" s="24">
        <f t="shared" si="681"/>
        <v>-6.2766086231968513E-2</v>
      </c>
      <c r="BC1286" s="24">
        <f t="shared" si="688"/>
        <v>49.372339137680314</v>
      </c>
      <c r="BD1286" s="20">
        <f t="shared" si="682"/>
        <v>-1.6269538193164417</v>
      </c>
      <c r="BE1286" s="8">
        <f t="shared" si="672"/>
        <v>-0.40673845482911042</v>
      </c>
      <c r="BF1286" s="20">
        <f t="shared" si="673"/>
        <v>45.932615451708898</v>
      </c>
    </row>
    <row r="1287" spans="1:58" customFormat="1">
      <c r="A1287" s="34">
        <v>57051</v>
      </c>
      <c r="B1287" s="35">
        <v>43679.541666666664</v>
      </c>
      <c r="C1287" s="34" t="s">
        <v>4</v>
      </c>
      <c r="D1287" s="34">
        <v>1.5</v>
      </c>
      <c r="E1287" s="1">
        <f t="shared" si="658"/>
        <v>1.5</v>
      </c>
      <c r="F1287" s="34">
        <v>3</v>
      </c>
      <c r="G1287" s="1">
        <f t="shared" si="660"/>
        <v>3</v>
      </c>
      <c r="H1287" s="34">
        <v>4</v>
      </c>
      <c r="I1287" s="1">
        <f t="shared" si="661"/>
        <v>4</v>
      </c>
      <c r="J1287" s="30">
        <f t="shared" si="662"/>
        <v>7.1444840209704541E-3</v>
      </c>
      <c r="K1287" s="30">
        <f t="shared" si="663"/>
        <v>-0.40788102563655476</v>
      </c>
      <c r="L1287" s="30">
        <f t="shared" si="664"/>
        <v>-0.61026742897824293</v>
      </c>
      <c r="M1287" s="30">
        <f t="shared" si="665"/>
        <v>1.0252929386357681</v>
      </c>
      <c r="N1287" s="1"/>
      <c r="O1287" s="1"/>
      <c r="P1287" s="21">
        <f t="shared" si="666"/>
        <v>2.3814946736568179E-3</v>
      </c>
      <c r="Q1287" s="21">
        <f t="shared" si="667"/>
        <v>50.023814946736572</v>
      </c>
      <c r="R1287" s="34">
        <v>4</v>
      </c>
      <c r="S1287" s="34">
        <v>2</v>
      </c>
      <c r="T1287" s="34">
        <v>17</v>
      </c>
      <c r="U1287" s="34">
        <v>5</v>
      </c>
      <c r="V1287" s="34">
        <v>5</v>
      </c>
      <c r="W1287" s="34">
        <v>2</v>
      </c>
      <c r="X1287" s="28">
        <f t="shared" si="668"/>
        <v>5</v>
      </c>
      <c r="Y1287" s="22">
        <f t="shared" si="669"/>
        <v>29.262999999999995</v>
      </c>
      <c r="Z1287" s="3"/>
      <c r="AA1287" s="22">
        <f t="shared" si="670"/>
        <v>0.23907610660798134</v>
      </c>
      <c r="AB1287" s="22">
        <f t="shared" si="671"/>
        <v>52.390761066079811</v>
      </c>
      <c r="AC1287" s="34">
        <v>5</v>
      </c>
      <c r="AD1287" s="34">
        <v>4</v>
      </c>
      <c r="AE1287" s="34">
        <f t="shared" si="683"/>
        <v>9</v>
      </c>
      <c r="AF1287" s="5">
        <f t="shared" si="684"/>
        <v>0.78853452295581106</v>
      </c>
      <c r="AG1287" s="5">
        <v>300</v>
      </c>
      <c r="AH1287" s="5">
        <f t="shared" si="659"/>
        <v>0</v>
      </c>
      <c r="AI1287" s="5">
        <f t="shared" si="685"/>
        <v>-3.9468675975013641</v>
      </c>
      <c r="AJ1287" s="5"/>
      <c r="AK1287" s="23">
        <f t="shared" si="686"/>
        <v>-1.5791665372727766</v>
      </c>
      <c r="AL1287" s="23">
        <f t="shared" si="687"/>
        <v>34.208334627272237</v>
      </c>
      <c r="AM1287">
        <v>3</v>
      </c>
      <c r="AN1287">
        <v>3</v>
      </c>
      <c r="AO1287">
        <v>4</v>
      </c>
      <c r="AP1287">
        <v>4</v>
      </c>
      <c r="AQ1287">
        <v>4</v>
      </c>
      <c r="AR1287" s="31">
        <v>4</v>
      </c>
      <c r="AS1287" s="6">
        <f t="shared" si="674"/>
        <v>22</v>
      </c>
      <c r="AT1287" s="6">
        <f t="shared" si="675"/>
        <v>-0.51789915767352035</v>
      </c>
      <c r="AU1287" s="6">
        <f t="shared" si="676"/>
        <v>-0.52688198111843199</v>
      </c>
      <c r="AV1287" s="6">
        <f t="shared" si="677"/>
        <v>0.2970787949802603</v>
      </c>
      <c r="AW1287" s="6">
        <f t="shared" si="678"/>
        <v>-0.2620324046144914</v>
      </c>
      <c r="AX1287" s="6">
        <f t="shared" si="679"/>
        <v>0.37758186298369223</v>
      </c>
      <c r="AY1287" s="6">
        <f t="shared" si="680"/>
        <v>0.25555636805068033</v>
      </c>
      <c r="AZ1287" s="6"/>
      <c r="BA1287" s="6"/>
      <c r="BB1287" s="24">
        <f t="shared" si="681"/>
        <v>-6.2766086231968513E-2</v>
      </c>
      <c r="BC1287" s="24">
        <f t="shared" si="688"/>
        <v>49.372339137680314</v>
      </c>
      <c r="BD1287" s="20">
        <f t="shared" si="682"/>
        <v>-1.400475022223107</v>
      </c>
      <c r="BE1287" s="8">
        <f t="shared" si="672"/>
        <v>-0.35011875555577676</v>
      </c>
      <c r="BF1287" s="20">
        <f t="shared" si="673"/>
        <v>46.49881244444223</v>
      </c>
    </row>
    <row r="1288" spans="1:58" customFormat="1">
      <c r="A1288" s="34">
        <v>57051</v>
      </c>
      <c r="B1288" s="35">
        <v>43679.740277777775</v>
      </c>
      <c r="C1288" s="34" t="s">
        <v>5</v>
      </c>
      <c r="D1288" s="34">
        <v>1.5</v>
      </c>
      <c r="E1288" s="1">
        <f t="shared" si="658"/>
        <v>1.5</v>
      </c>
      <c r="F1288" s="34">
        <v>4</v>
      </c>
      <c r="G1288" s="1">
        <f t="shared" si="660"/>
        <v>4</v>
      </c>
      <c r="H1288" s="34">
        <v>4</v>
      </c>
      <c r="I1288" s="1">
        <f t="shared" si="661"/>
        <v>4</v>
      </c>
      <c r="J1288" s="30">
        <f t="shared" si="662"/>
        <v>1.0599281055758536</v>
      </c>
      <c r="K1288" s="30">
        <f t="shared" si="663"/>
        <v>-0.40788102563655476</v>
      </c>
      <c r="L1288" s="30">
        <f t="shared" si="664"/>
        <v>0.44251619257664032</v>
      </c>
      <c r="M1288" s="30">
        <f t="shared" si="665"/>
        <v>1.0252929386357681</v>
      </c>
      <c r="N1288" s="1"/>
      <c r="O1288" s="1"/>
      <c r="P1288" s="21">
        <f t="shared" si="666"/>
        <v>0.35330936852528455</v>
      </c>
      <c r="Q1288" s="21">
        <f t="shared" si="667"/>
        <v>53.533093685252844</v>
      </c>
      <c r="R1288" s="34">
        <v>5</v>
      </c>
      <c r="S1288" s="34">
        <v>2</v>
      </c>
      <c r="T1288" s="34">
        <v>17</v>
      </c>
      <c r="U1288" s="34">
        <v>4</v>
      </c>
      <c r="V1288" s="34">
        <v>4</v>
      </c>
      <c r="W1288" s="34">
        <v>2</v>
      </c>
      <c r="X1288" s="28">
        <f t="shared" si="668"/>
        <v>5</v>
      </c>
      <c r="Y1288" s="22">
        <f t="shared" si="669"/>
        <v>27.975000000000001</v>
      </c>
      <c r="Z1288" s="3"/>
      <c r="AA1288" s="22">
        <f t="shared" si="670"/>
        <v>7.2410201928645002E-2</v>
      </c>
      <c r="AB1288" s="22">
        <f t="shared" si="671"/>
        <v>50.724102019286448</v>
      </c>
      <c r="AC1288" s="34">
        <v>5</v>
      </c>
      <c r="AD1288" s="34">
        <v>4</v>
      </c>
      <c r="AE1288" s="34">
        <f t="shared" si="683"/>
        <v>9</v>
      </c>
      <c r="AF1288" s="5">
        <f t="shared" si="684"/>
        <v>0.78853452295581106</v>
      </c>
      <c r="AG1288" s="5">
        <v>300</v>
      </c>
      <c r="AH1288" s="5">
        <f t="shared" si="659"/>
        <v>0</v>
      </c>
      <c r="AI1288" s="5">
        <f t="shared" si="685"/>
        <v>-3.9468675975013641</v>
      </c>
      <c r="AJ1288" s="5"/>
      <c r="AK1288" s="23">
        <f t="shared" si="686"/>
        <v>-1.5791665372727766</v>
      </c>
      <c r="AL1288" s="23">
        <f t="shared" si="687"/>
        <v>34.208334627272237</v>
      </c>
      <c r="AM1288">
        <v>3</v>
      </c>
      <c r="AN1288">
        <v>3</v>
      </c>
      <c r="AO1288">
        <v>4</v>
      </c>
      <c r="AP1288">
        <v>4</v>
      </c>
      <c r="AQ1288">
        <v>4</v>
      </c>
      <c r="AR1288" s="31">
        <v>4</v>
      </c>
      <c r="AS1288" s="6">
        <f t="shared" si="674"/>
        <v>22</v>
      </c>
      <c r="AT1288" s="6">
        <f t="shared" si="675"/>
        <v>-0.51789915767352035</v>
      </c>
      <c r="AU1288" s="6">
        <f t="shared" si="676"/>
        <v>-0.52688198111843199</v>
      </c>
      <c r="AV1288" s="6">
        <f t="shared" si="677"/>
        <v>0.2970787949802603</v>
      </c>
      <c r="AW1288" s="6">
        <f t="shared" si="678"/>
        <v>-0.2620324046144914</v>
      </c>
      <c r="AX1288" s="6">
        <f t="shared" si="679"/>
        <v>0.37758186298369223</v>
      </c>
      <c r="AY1288" s="6">
        <f t="shared" si="680"/>
        <v>0.25555636805068033</v>
      </c>
      <c r="AZ1288" s="6"/>
      <c r="BA1288" s="6"/>
      <c r="BB1288" s="24">
        <f t="shared" si="681"/>
        <v>-6.2766086231968513E-2</v>
      </c>
      <c r="BC1288" s="24">
        <f t="shared" si="688"/>
        <v>49.372339137680314</v>
      </c>
      <c r="BD1288" s="20">
        <f t="shared" si="682"/>
        <v>-1.2162130530508155</v>
      </c>
      <c r="BE1288" s="8">
        <f t="shared" si="672"/>
        <v>-0.30405326326270388</v>
      </c>
      <c r="BF1288" s="20">
        <f t="shared" si="673"/>
        <v>46.959467367372959</v>
      </c>
    </row>
    <row r="1289" spans="1:58" s="9" customFormat="1" ht="15.75" thickBot="1">
      <c r="A1289" s="60">
        <v>57051</v>
      </c>
      <c r="B1289" s="72">
        <v>43679.854166666664</v>
      </c>
      <c r="C1289" s="60" t="s">
        <v>6</v>
      </c>
      <c r="D1289" s="60">
        <v>1.5</v>
      </c>
      <c r="E1289" s="10">
        <f t="shared" si="658"/>
        <v>1.5</v>
      </c>
      <c r="F1289" s="60">
        <v>5</v>
      </c>
      <c r="G1289" s="10">
        <f t="shared" si="660"/>
        <v>5</v>
      </c>
      <c r="H1289" s="60">
        <v>5</v>
      </c>
      <c r="I1289" s="10">
        <f t="shared" si="661"/>
        <v>5</v>
      </c>
      <c r="J1289" s="39">
        <f t="shared" si="662"/>
        <v>2.6170450104596821</v>
      </c>
      <c r="K1289" s="39">
        <f t="shared" si="663"/>
        <v>-0.40788102563655476</v>
      </c>
      <c r="L1289" s="39">
        <f t="shared" si="664"/>
        <v>1.4952998141315237</v>
      </c>
      <c r="M1289" s="39">
        <f t="shared" si="665"/>
        <v>1.5296262219647134</v>
      </c>
      <c r="N1289" s="10"/>
      <c r="O1289" s="10"/>
      <c r="P1289" s="26">
        <f t="shared" si="666"/>
        <v>0.87234833681989399</v>
      </c>
      <c r="Q1289" s="26">
        <f t="shared" si="667"/>
        <v>58.723483368198941</v>
      </c>
      <c r="R1289" s="60">
        <v>4</v>
      </c>
      <c r="S1289" s="60">
        <v>4</v>
      </c>
      <c r="T1289" s="60">
        <v>17</v>
      </c>
      <c r="U1289" s="60">
        <v>5</v>
      </c>
      <c r="V1289" s="60">
        <v>5</v>
      </c>
      <c r="W1289" s="60">
        <v>2</v>
      </c>
      <c r="X1289" s="40">
        <f t="shared" si="668"/>
        <v>5</v>
      </c>
      <c r="Y1289" s="41">
        <f t="shared" si="669"/>
        <v>30.068999999999999</v>
      </c>
      <c r="Z1289" s="11"/>
      <c r="AA1289" s="41">
        <f t="shared" si="670"/>
        <v>0.34337169602688394</v>
      </c>
      <c r="AB1289" s="41">
        <f t="shared" si="671"/>
        <v>53.433716960268839</v>
      </c>
      <c r="AC1289" s="60">
        <v>5</v>
      </c>
      <c r="AD1289" s="60">
        <v>4</v>
      </c>
      <c r="AE1289" s="34">
        <f t="shared" si="683"/>
        <v>9</v>
      </c>
      <c r="AF1289" s="5">
        <f t="shared" si="684"/>
        <v>0.78853452295581106</v>
      </c>
      <c r="AG1289" s="5">
        <v>300</v>
      </c>
      <c r="AH1289" s="5">
        <f t="shared" si="659"/>
        <v>0</v>
      </c>
      <c r="AI1289" s="5">
        <f t="shared" si="685"/>
        <v>-3.9468675975013641</v>
      </c>
      <c r="AJ1289" s="12"/>
      <c r="AK1289" s="23">
        <f t="shared" si="686"/>
        <v>-1.5791665372727766</v>
      </c>
      <c r="AL1289" s="23">
        <f t="shared" si="687"/>
        <v>34.208334627272237</v>
      </c>
      <c r="AM1289" s="9">
        <v>3</v>
      </c>
      <c r="AN1289" s="9">
        <v>3</v>
      </c>
      <c r="AO1289" s="9">
        <v>4</v>
      </c>
      <c r="AP1289" s="9">
        <v>4</v>
      </c>
      <c r="AQ1289" s="9">
        <v>4</v>
      </c>
      <c r="AR1289" s="42">
        <v>4</v>
      </c>
      <c r="AS1289" s="13">
        <f t="shared" si="674"/>
        <v>22</v>
      </c>
      <c r="AT1289" s="13">
        <f t="shared" si="675"/>
        <v>-0.51789915767352035</v>
      </c>
      <c r="AU1289" s="13">
        <f t="shared" si="676"/>
        <v>-0.52688198111843199</v>
      </c>
      <c r="AV1289" s="13">
        <f t="shared" si="677"/>
        <v>0.2970787949802603</v>
      </c>
      <c r="AW1289" s="13">
        <f t="shared" si="678"/>
        <v>-0.2620324046144914</v>
      </c>
      <c r="AX1289" s="13">
        <f t="shared" si="679"/>
        <v>0.37758186298369223</v>
      </c>
      <c r="AY1289" s="13">
        <f t="shared" si="680"/>
        <v>0.25555636805068033</v>
      </c>
      <c r="AZ1289" s="13"/>
      <c r="BA1289" s="13"/>
      <c r="BB1289" s="43">
        <f t="shared" si="681"/>
        <v>-6.2766086231968513E-2</v>
      </c>
      <c r="BC1289" s="24">
        <f t="shared" si="688"/>
        <v>49.372339137680314</v>
      </c>
      <c r="BD1289" s="20">
        <f t="shared" si="682"/>
        <v>-0.42621259065796718</v>
      </c>
      <c r="BE1289" s="44">
        <f t="shared" si="672"/>
        <v>-0.1065531476644918</v>
      </c>
      <c r="BF1289" s="45">
        <f t="shared" si="673"/>
        <v>48.934468523355079</v>
      </c>
    </row>
    <row r="1290" spans="1:58" customFormat="1">
      <c r="A1290" s="34">
        <v>57052</v>
      </c>
      <c r="B1290" s="35">
        <v>43673.4375</v>
      </c>
      <c r="C1290" s="34" t="s">
        <v>3</v>
      </c>
      <c r="D1290" s="37">
        <v>0.93333333333333346</v>
      </c>
      <c r="E1290" s="1">
        <f t="shared" si="658"/>
        <v>0.93333333333333346</v>
      </c>
      <c r="F1290" s="37">
        <v>2</v>
      </c>
      <c r="G1290" s="1">
        <f t="shared" si="660"/>
        <v>2</v>
      </c>
      <c r="H1290" s="37">
        <v>2</v>
      </c>
      <c r="I1290" s="1">
        <f t="shared" si="661"/>
        <v>2</v>
      </c>
      <c r="J1290" s="30">
        <f t="shared" si="662"/>
        <v>-2.520919414546638</v>
      </c>
      <c r="K1290" s="30">
        <f t="shared" si="663"/>
        <v>-0.87449473599138927</v>
      </c>
      <c r="L1290" s="30">
        <f t="shared" si="664"/>
        <v>-1.6630510505331262</v>
      </c>
      <c r="M1290" s="30">
        <f t="shared" si="665"/>
        <v>1.6626371977877374E-2</v>
      </c>
      <c r="N1290" s="1"/>
      <c r="O1290" s="1"/>
      <c r="P1290" s="21">
        <f t="shared" si="666"/>
        <v>-0.84030647151554605</v>
      </c>
      <c r="Q1290" s="21">
        <f t="shared" si="667"/>
        <v>41.596935284844541</v>
      </c>
      <c r="R1290" s="37">
        <v>4</v>
      </c>
      <c r="S1290" s="37">
        <v>3</v>
      </c>
      <c r="T1290" s="34">
        <v>8</v>
      </c>
      <c r="U1290" s="34">
        <v>2</v>
      </c>
      <c r="V1290" s="34">
        <v>2</v>
      </c>
      <c r="W1290" s="34">
        <v>1</v>
      </c>
      <c r="X1290" s="28">
        <f t="shared" si="668"/>
        <v>6</v>
      </c>
      <c r="Y1290" s="22">
        <f t="shared" si="669"/>
        <v>15.118</v>
      </c>
      <c r="Z1290" s="3"/>
      <c r="AA1290" s="22">
        <f t="shared" si="670"/>
        <v>-1.5912726679954534</v>
      </c>
      <c r="AB1290" s="22">
        <f t="shared" si="671"/>
        <v>34.087273320045469</v>
      </c>
      <c r="AC1290" s="34">
        <v>0</v>
      </c>
      <c r="AD1290" s="34">
        <v>0</v>
      </c>
      <c r="AE1290" s="34">
        <f t="shared" si="683"/>
        <v>0</v>
      </c>
      <c r="AF1290" s="5">
        <f t="shared" si="684"/>
        <v>-2.2491811545366542</v>
      </c>
      <c r="AG1290" s="5">
        <v>101</v>
      </c>
      <c r="AH1290" s="5">
        <f>300-AG1290</f>
        <v>199</v>
      </c>
      <c r="AI1290" s="5">
        <f t="shared" si="685"/>
        <v>-0.25894286268274735</v>
      </c>
      <c r="AJ1290" s="5"/>
      <c r="AK1290" s="23">
        <f t="shared" si="686"/>
        <v>-1.2540620086097007</v>
      </c>
      <c r="AL1290" s="23">
        <f t="shared" si="687"/>
        <v>37.459379913902993</v>
      </c>
      <c r="AM1290" s="37">
        <v>5</v>
      </c>
      <c r="AN1290" s="37">
        <v>4</v>
      </c>
      <c r="AO1290" s="37">
        <v>5</v>
      </c>
      <c r="AP1290" s="37">
        <v>3</v>
      </c>
      <c r="AQ1290" s="37">
        <v>4</v>
      </c>
      <c r="AR1290" s="37">
        <v>4</v>
      </c>
      <c r="AS1290" s="6">
        <f t="shared" si="674"/>
        <v>25</v>
      </c>
      <c r="AT1290" s="6">
        <f t="shared" si="675"/>
        <v>1.7775686462005913</v>
      </c>
      <c r="AU1290" s="6">
        <f t="shared" si="676"/>
        <v>0.56903253960790645</v>
      </c>
      <c r="AV1290" s="6">
        <f t="shared" si="677"/>
        <v>1.423502559280414</v>
      </c>
      <c r="AW1290" s="6">
        <f t="shared" si="678"/>
        <v>-1.2620324046144913</v>
      </c>
      <c r="AX1290" s="6">
        <f t="shared" si="679"/>
        <v>0.37758186298369223</v>
      </c>
      <c r="AY1290" s="6">
        <f t="shared" si="680"/>
        <v>0.25555636805068033</v>
      </c>
      <c r="AZ1290" s="6"/>
      <c r="BA1290" s="6"/>
      <c r="BB1290" s="24">
        <f t="shared" si="681"/>
        <v>0.52353492858479889</v>
      </c>
      <c r="BC1290" s="24">
        <f t="shared" si="688"/>
        <v>55.235349285847988</v>
      </c>
      <c r="BD1290" s="20">
        <f t="shared" si="682"/>
        <v>-3.1621062195359011</v>
      </c>
      <c r="BE1290" s="8">
        <f t="shared" si="672"/>
        <v>-0.79052655488397527</v>
      </c>
      <c r="BF1290" s="20">
        <f t="shared" si="673"/>
        <v>42.094734451160249</v>
      </c>
    </row>
    <row r="1291" spans="1:58" customFormat="1">
      <c r="A1291" s="34">
        <v>57052</v>
      </c>
      <c r="B1291" s="35">
        <v>43673.578472222223</v>
      </c>
      <c r="C1291" s="34" t="s">
        <v>4</v>
      </c>
      <c r="D1291" s="37">
        <v>0.93333333333333346</v>
      </c>
      <c r="E1291" s="1">
        <f t="shared" si="658"/>
        <v>0.93333333333333346</v>
      </c>
      <c r="F1291" s="37">
        <v>2</v>
      </c>
      <c r="G1291" s="1">
        <f t="shared" si="660"/>
        <v>2</v>
      </c>
      <c r="H1291" s="37">
        <v>2</v>
      </c>
      <c r="I1291" s="1">
        <f t="shared" si="661"/>
        <v>2</v>
      </c>
      <c r="J1291" s="30">
        <f t="shared" si="662"/>
        <v>-2.520919414546638</v>
      </c>
      <c r="K1291" s="30">
        <f t="shared" si="663"/>
        <v>-0.87449473599138927</v>
      </c>
      <c r="L1291" s="30">
        <f t="shared" si="664"/>
        <v>-1.6630510505331262</v>
      </c>
      <c r="M1291" s="30">
        <f t="shared" si="665"/>
        <v>1.6626371977877374E-2</v>
      </c>
      <c r="N1291" s="1"/>
      <c r="O1291" s="1"/>
      <c r="P1291" s="21">
        <f t="shared" si="666"/>
        <v>-0.84030647151554605</v>
      </c>
      <c r="Q1291" s="21">
        <f t="shared" si="667"/>
        <v>41.596935284844541</v>
      </c>
      <c r="R1291" s="37">
        <v>4</v>
      </c>
      <c r="S1291" s="37">
        <v>3</v>
      </c>
      <c r="T1291" s="34">
        <v>8</v>
      </c>
      <c r="U1291" s="34">
        <v>2</v>
      </c>
      <c r="V1291" s="34">
        <v>2</v>
      </c>
      <c r="W1291" s="34">
        <v>1</v>
      </c>
      <c r="X1291" s="28">
        <f t="shared" si="668"/>
        <v>6</v>
      </c>
      <c r="Y1291" s="22">
        <f t="shared" si="669"/>
        <v>15.118</v>
      </c>
      <c r="Z1291" s="3"/>
      <c r="AA1291" s="22">
        <f t="shared" si="670"/>
        <v>-1.5912726679954534</v>
      </c>
      <c r="AB1291" s="22">
        <f t="shared" si="671"/>
        <v>34.087273320045469</v>
      </c>
      <c r="AC1291" s="34">
        <v>0</v>
      </c>
      <c r="AD1291" s="34">
        <v>0</v>
      </c>
      <c r="AE1291" s="34">
        <f t="shared" si="683"/>
        <v>0</v>
      </c>
      <c r="AF1291" s="5">
        <f t="shared" si="684"/>
        <v>-2.2491811545366542</v>
      </c>
      <c r="AG1291" s="5">
        <v>101</v>
      </c>
      <c r="AH1291" s="5">
        <f t="shared" ref="AH1291:AH1317" si="689">300-AG1291</f>
        <v>199</v>
      </c>
      <c r="AI1291" s="5">
        <f t="shared" si="685"/>
        <v>-0.25894286268274735</v>
      </c>
      <c r="AJ1291" s="5"/>
      <c r="AK1291" s="23">
        <f t="shared" si="686"/>
        <v>-1.2540620086097007</v>
      </c>
      <c r="AL1291" s="23">
        <f t="shared" si="687"/>
        <v>37.459379913902993</v>
      </c>
      <c r="AM1291" s="37">
        <v>5</v>
      </c>
      <c r="AN1291" s="37">
        <v>4</v>
      </c>
      <c r="AO1291" s="37">
        <v>5</v>
      </c>
      <c r="AP1291" s="37">
        <v>3</v>
      </c>
      <c r="AQ1291" s="37">
        <v>4</v>
      </c>
      <c r="AR1291" s="37">
        <v>4</v>
      </c>
      <c r="AS1291" s="6">
        <f t="shared" si="674"/>
        <v>25</v>
      </c>
      <c r="AT1291" s="6">
        <f t="shared" si="675"/>
        <v>1.7775686462005913</v>
      </c>
      <c r="AU1291" s="6">
        <f t="shared" si="676"/>
        <v>0.56903253960790645</v>
      </c>
      <c r="AV1291" s="6">
        <f t="shared" si="677"/>
        <v>1.423502559280414</v>
      </c>
      <c r="AW1291" s="6">
        <f t="shared" si="678"/>
        <v>-1.2620324046144913</v>
      </c>
      <c r="AX1291" s="6">
        <f t="shared" si="679"/>
        <v>0.37758186298369223</v>
      </c>
      <c r="AY1291" s="6">
        <f t="shared" si="680"/>
        <v>0.25555636805068033</v>
      </c>
      <c r="AZ1291" s="6"/>
      <c r="BA1291" s="6"/>
      <c r="BB1291" s="24">
        <f t="shared" si="681"/>
        <v>0.52353492858479889</v>
      </c>
      <c r="BC1291" s="24">
        <f t="shared" si="688"/>
        <v>55.235349285847988</v>
      </c>
      <c r="BD1291" s="20">
        <f t="shared" si="682"/>
        <v>-3.1621062195359011</v>
      </c>
      <c r="BE1291" s="8">
        <f t="shared" si="672"/>
        <v>-0.79052655488397527</v>
      </c>
      <c r="BF1291" s="20">
        <f t="shared" si="673"/>
        <v>42.094734451160249</v>
      </c>
    </row>
    <row r="1292" spans="1:58" customFormat="1">
      <c r="A1292" s="34">
        <v>57052</v>
      </c>
      <c r="B1292" s="35">
        <v>43673.741666666669</v>
      </c>
      <c r="C1292" s="34" t="s">
        <v>5</v>
      </c>
      <c r="D1292" s="37">
        <v>0.93333333333333346</v>
      </c>
      <c r="E1292" s="1">
        <f t="shared" si="658"/>
        <v>0.93333333333333346</v>
      </c>
      <c r="F1292" s="37">
        <v>2</v>
      </c>
      <c r="G1292" s="1">
        <f t="shared" si="660"/>
        <v>2</v>
      </c>
      <c r="H1292" s="37">
        <v>2</v>
      </c>
      <c r="I1292" s="1">
        <f t="shared" si="661"/>
        <v>2</v>
      </c>
      <c r="J1292" s="30">
        <f t="shared" si="662"/>
        <v>-2.520919414546638</v>
      </c>
      <c r="K1292" s="30">
        <f t="shared" si="663"/>
        <v>-0.87449473599138927</v>
      </c>
      <c r="L1292" s="30">
        <f t="shared" si="664"/>
        <v>-1.6630510505331262</v>
      </c>
      <c r="M1292" s="30">
        <f t="shared" si="665"/>
        <v>1.6626371977877374E-2</v>
      </c>
      <c r="N1292" s="1"/>
      <c r="O1292" s="1"/>
      <c r="P1292" s="21">
        <f t="shared" si="666"/>
        <v>-0.84030647151554605</v>
      </c>
      <c r="Q1292" s="21">
        <f t="shared" si="667"/>
        <v>41.596935284844541</v>
      </c>
      <c r="R1292" s="37">
        <v>4</v>
      </c>
      <c r="S1292" s="37">
        <v>3</v>
      </c>
      <c r="T1292" s="34">
        <v>8</v>
      </c>
      <c r="U1292" s="34">
        <v>2</v>
      </c>
      <c r="V1292" s="34">
        <v>2</v>
      </c>
      <c r="W1292" s="34">
        <v>1</v>
      </c>
      <c r="X1292" s="28">
        <f t="shared" si="668"/>
        <v>6</v>
      </c>
      <c r="Y1292" s="22">
        <f t="shared" si="669"/>
        <v>15.118</v>
      </c>
      <c r="Z1292" s="3"/>
      <c r="AA1292" s="22">
        <f t="shared" si="670"/>
        <v>-1.5912726679954534</v>
      </c>
      <c r="AB1292" s="22">
        <f t="shared" si="671"/>
        <v>34.087273320045469</v>
      </c>
      <c r="AC1292" s="34">
        <v>0</v>
      </c>
      <c r="AD1292" s="34">
        <v>0</v>
      </c>
      <c r="AE1292" s="34">
        <f t="shared" si="683"/>
        <v>0</v>
      </c>
      <c r="AF1292" s="5">
        <f t="shared" si="684"/>
        <v>-2.2491811545366542</v>
      </c>
      <c r="AG1292" s="5">
        <v>101</v>
      </c>
      <c r="AH1292" s="5">
        <f t="shared" si="689"/>
        <v>199</v>
      </c>
      <c r="AI1292" s="5">
        <f t="shared" si="685"/>
        <v>-0.25894286268274735</v>
      </c>
      <c r="AJ1292" s="5"/>
      <c r="AK1292" s="23">
        <f t="shared" si="686"/>
        <v>-1.2540620086097007</v>
      </c>
      <c r="AL1292" s="23">
        <f t="shared" si="687"/>
        <v>37.459379913902993</v>
      </c>
      <c r="AM1292" s="37">
        <v>5</v>
      </c>
      <c r="AN1292" s="37">
        <v>4</v>
      </c>
      <c r="AO1292" s="37">
        <v>5</v>
      </c>
      <c r="AP1292" s="37">
        <v>3</v>
      </c>
      <c r="AQ1292" s="37">
        <v>4</v>
      </c>
      <c r="AR1292" s="37">
        <v>4</v>
      </c>
      <c r="AS1292" s="6">
        <f t="shared" si="674"/>
        <v>25</v>
      </c>
      <c r="AT1292" s="6">
        <f t="shared" si="675"/>
        <v>1.7775686462005913</v>
      </c>
      <c r="AU1292" s="6">
        <f t="shared" si="676"/>
        <v>0.56903253960790645</v>
      </c>
      <c r="AV1292" s="6">
        <f t="shared" si="677"/>
        <v>1.423502559280414</v>
      </c>
      <c r="AW1292" s="6">
        <f t="shared" si="678"/>
        <v>-1.2620324046144913</v>
      </c>
      <c r="AX1292" s="6">
        <f t="shared" si="679"/>
        <v>0.37758186298369223</v>
      </c>
      <c r="AY1292" s="6">
        <f t="shared" si="680"/>
        <v>0.25555636805068033</v>
      </c>
      <c r="AZ1292" s="6"/>
      <c r="BA1292" s="6"/>
      <c r="BB1292" s="24">
        <f t="shared" si="681"/>
        <v>0.52353492858479889</v>
      </c>
      <c r="BC1292" s="24">
        <f t="shared" si="688"/>
        <v>55.235349285847988</v>
      </c>
      <c r="BD1292" s="20">
        <f t="shared" si="682"/>
        <v>-3.1621062195359011</v>
      </c>
      <c r="BE1292" s="8">
        <f t="shared" si="672"/>
        <v>-0.79052655488397527</v>
      </c>
      <c r="BF1292" s="20">
        <f t="shared" si="673"/>
        <v>42.094734451160249</v>
      </c>
    </row>
    <row r="1293" spans="1:58" customFormat="1">
      <c r="A1293" s="81">
        <v>57052</v>
      </c>
      <c r="B1293" s="82">
        <v>43673.854166666664</v>
      </c>
      <c r="C1293" s="81" t="s">
        <v>30</v>
      </c>
      <c r="D1293" s="37">
        <v>0.93333333333333346</v>
      </c>
      <c r="E1293" s="1">
        <f t="shared" si="658"/>
        <v>0.93333333333333346</v>
      </c>
      <c r="F1293" s="37">
        <v>2</v>
      </c>
      <c r="G1293" s="1">
        <f t="shared" si="660"/>
        <v>2</v>
      </c>
      <c r="H1293" s="37">
        <v>2</v>
      </c>
      <c r="I1293" s="1">
        <f t="shared" si="661"/>
        <v>2</v>
      </c>
      <c r="J1293" s="30">
        <f t="shared" si="662"/>
        <v>-2.520919414546638</v>
      </c>
      <c r="K1293" s="30">
        <f t="shared" si="663"/>
        <v>-0.87449473599138927</v>
      </c>
      <c r="L1293" s="30">
        <f t="shared" si="664"/>
        <v>-1.6630510505331262</v>
      </c>
      <c r="M1293" s="30">
        <f t="shared" si="665"/>
        <v>1.6626371977877374E-2</v>
      </c>
      <c r="N1293" s="1"/>
      <c r="O1293" s="1"/>
      <c r="P1293" s="21">
        <f t="shared" si="666"/>
        <v>-0.84030647151554605</v>
      </c>
      <c r="Q1293" s="21">
        <f t="shared" si="667"/>
        <v>41.596935284844541</v>
      </c>
      <c r="R1293" s="37">
        <v>4</v>
      </c>
      <c r="S1293" s="37">
        <v>3</v>
      </c>
      <c r="T1293" s="34">
        <v>8</v>
      </c>
      <c r="U1293" s="34">
        <v>2</v>
      </c>
      <c r="V1293" s="34">
        <v>2</v>
      </c>
      <c r="W1293" s="34">
        <v>1</v>
      </c>
      <c r="X1293" s="28">
        <f t="shared" si="668"/>
        <v>6</v>
      </c>
      <c r="Y1293" s="22">
        <f t="shared" si="669"/>
        <v>15.118</v>
      </c>
      <c r="Z1293" s="3"/>
      <c r="AA1293" s="22">
        <f t="shared" si="670"/>
        <v>-1.5912726679954534</v>
      </c>
      <c r="AB1293" s="22">
        <f t="shared" si="671"/>
        <v>34.087273320045469</v>
      </c>
      <c r="AC1293" s="34">
        <v>0</v>
      </c>
      <c r="AD1293" s="34">
        <v>0</v>
      </c>
      <c r="AE1293" s="34">
        <f t="shared" si="683"/>
        <v>0</v>
      </c>
      <c r="AF1293" s="5">
        <f t="shared" si="684"/>
        <v>-2.2491811545366542</v>
      </c>
      <c r="AG1293" s="5">
        <v>101</v>
      </c>
      <c r="AH1293" s="5">
        <f t="shared" si="689"/>
        <v>199</v>
      </c>
      <c r="AI1293" s="5">
        <f t="shared" si="685"/>
        <v>-0.25894286268274735</v>
      </c>
      <c r="AJ1293" s="5"/>
      <c r="AK1293" s="23">
        <f t="shared" si="686"/>
        <v>-1.2540620086097007</v>
      </c>
      <c r="AL1293" s="23">
        <f t="shared" si="687"/>
        <v>37.459379913902993</v>
      </c>
      <c r="AM1293" s="37">
        <v>5</v>
      </c>
      <c r="AN1293" s="37">
        <v>4</v>
      </c>
      <c r="AO1293" s="37">
        <v>5</v>
      </c>
      <c r="AP1293" s="37">
        <v>3</v>
      </c>
      <c r="AQ1293" s="37">
        <v>4</v>
      </c>
      <c r="AR1293" s="37">
        <v>4</v>
      </c>
      <c r="AS1293" s="6">
        <f t="shared" si="674"/>
        <v>25</v>
      </c>
      <c r="AT1293" s="6">
        <f t="shared" si="675"/>
        <v>1.7775686462005913</v>
      </c>
      <c r="AU1293" s="6">
        <f t="shared" si="676"/>
        <v>0.56903253960790645</v>
      </c>
      <c r="AV1293" s="6">
        <f t="shared" si="677"/>
        <v>1.423502559280414</v>
      </c>
      <c r="AW1293" s="6">
        <f t="shared" si="678"/>
        <v>-1.2620324046144913</v>
      </c>
      <c r="AX1293" s="6">
        <f t="shared" si="679"/>
        <v>0.37758186298369223</v>
      </c>
      <c r="AY1293" s="6">
        <f t="shared" si="680"/>
        <v>0.25555636805068033</v>
      </c>
      <c r="AZ1293" s="6"/>
      <c r="BA1293" s="6"/>
      <c r="BB1293" s="24">
        <f t="shared" si="681"/>
        <v>0.52353492858479889</v>
      </c>
      <c r="BC1293" s="24">
        <f t="shared" si="688"/>
        <v>55.235349285847988</v>
      </c>
      <c r="BD1293" s="20">
        <f t="shared" si="682"/>
        <v>-3.1621062195359011</v>
      </c>
      <c r="BE1293" s="8">
        <f t="shared" si="672"/>
        <v>-0.79052655488397527</v>
      </c>
      <c r="BF1293" s="20">
        <f t="shared" si="673"/>
        <v>42.094734451160249</v>
      </c>
    </row>
    <row r="1294" spans="1:58" customFormat="1">
      <c r="A1294" s="34">
        <v>57052</v>
      </c>
      <c r="B1294" s="35">
        <v>43674.4375</v>
      </c>
      <c r="C1294" s="34" t="s">
        <v>7</v>
      </c>
      <c r="D1294" s="37">
        <v>0.93333333333333346</v>
      </c>
      <c r="E1294" s="1">
        <f t="shared" si="658"/>
        <v>0.93333333333333346</v>
      </c>
      <c r="F1294" s="34">
        <v>0</v>
      </c>
      <c r="G1294" s="34">
        <f t="shared" si="660"/>
        <v>0</v>
      </c>
      <c r="H1294" s="34">
        <v>0</v>
      </c>
      <c r="I1294" s="1">
        <f t="shared" si="661"/>
        <v>0</v>
      </c>
      <c r="J1294" s="1">
        <v>0</v>
      </c>
      <c r="K1294" s="30">
        <f t="shared" si="663"/>
        <v>-0.87449473599138927</v>
      </c>
      <c r="L1294" s="30">
        <f t="shared" si="664"/>
        <v>-3.7686182936428927</v>
      </c>
      <c r="M1294" s="30">
        <f t="shared" si="665"/>
        <v>-0.99204019468001348</v>
      </c>
      <c r="N1294" s="1"/>
      <c r="O1294" s="1"/>
      <c r="P1294" s="21">
        <f t="shared" si="666"/>
        <v>-1.8783844081047654</v>
      </c>
      <c r="Q1294" s="21">
        <f t="shared" si="667"/>
        <v>31.216155918952346</v>
      </c>
      <c r="R1294" s="37">
        <v>4</v>
      </c>
      <c r="S1294" s="37">
        <v>3</v>
      </c>
      <c r="T1294" s="34">
        <v>8</v>
      </c>
      <c r="U1294" s="34">
        <v>2</v>
      </c>
      <c r="V1294" s="34">
        <v>2</v>
      </c>
      <c r="W1294" s="34">
        <v>1</v>
      </c>
      <c r="X1294" s="28">
        <f t="shared" si="668"/>
        <v>6</v>
      </c>
      <c r="Y1294" s="22">
        <f t="shared" si="669"/>
        <v>15.118</v>
      </c>
      <c r="Z1294" s="3"/>
      <c r="AA1294" s="22">
        <f t="shared" si="670"/>
        <v>-1.5912726679954534</v>
      </c>
      <c r="AB1294" s="22">
        <f t="shared" si="671"/>
        <v>34.087273320045469</v>
      </c>
      <c r="AC1294" s="34">
        <v>0</v>
      </c>
      <c r="AD1294" s="34">
        <v>0</v>
      </c>
      <c r="AE1294" s="34">
        <f t="shared" si="683"/>
        <v>0</v>
      </c>
      <c r="AF1294" s="5">
        <f t="shared" si="684"/>
        <v>-2.2491811545366542</v>
      </c>
      <c r="AG1294" s="5">
        <v>101</v>
      </c>
      <c r="AH1294" s="5">
        <f t="shared" si="689"/>
        <v>199</v>
      </c>
      <c r="AI1294" s="5">
        <f t="shared" si="685"/>
        <v>-0.25894286268274735</v>
      </c>
      <c r="AJ1294" s="5"/>
      <c r="AK1294" s="23">
        <f t="shared" si="686"/>
        <v>-1.2540620086097007</v>
      </c>
      <c r="AL1294" s="23">
        <f t="shared" si="687"/>
        <v>37.459379913902993</v>
      </c>
      <c r="AM1294" s="37">
        <v>5</v>
      </c>
      <c r="AN1294" s="37">
        <v>4</v>
      </c>
      <c r="AO1294" s="37">
        <v>5</v>
      </c>
      <c r="AP1294" s="37">
        <v>3</v>
      </c>
      <c r="AQ1294" s="37">
        <v>4</v>
      </c>
      <c r="AR1294">
        <v>4</v>
      </c>
      <c r="AS1294" s="6">
        <f t="shared" si="674"/>
        <v>25</v>
      </c>
      <c r="AT1294" s="6">
        <f t="shared" si="675"/>
        <v>1.7775686462005913</v>
      </c>
      <c r="AU1294" s="6">
        <f t="shared" si="676"/>
        <v>0.56903253960790645</v>
      </c>
      <c r="AV1294" s="6">
        <f t="shared" si="677"/>
        <v>1.423502559280414</v>
      </c>
      <c r="AW1294" s="6">
        <f t="shared" si="678"/>
        <v>-1.2620324046144913</v>
      </c>
      <c r="AX1294" s="6">
        <f t="shared" si="679"/>
        <v>0.37758186298369223</v>
      </c>
      <c r="AY1294" s="6">
        <f t="shared" si="680"/>
        <v>0.25555636805068033</v>
      </c>
      <c r="AZ1294" s="6"/>
      <c r="BA1294" s="6"/>
      <c r="BB1294" s="24">
        <f t="shared" si="681"/>
        <v>0.52353492858479889</v>
      </c>
      <c r="BC1294" s="24">
        <f t="shared" si="688"/>
        <v>55.235349285847988</v>
      </c>
      <c r="BD1294" s="20">
        <f t="shared" si="682"/>
        <v>-4.200184156125121</v>
      </c>
      <c r="BE1294" s="8">
        <f t="shared" si="672"/>
        <v>-1.0500460390312802</v>
      </c>
      <c r="BF1294" s="20">
        <f t="shared" si="673"/>
        <v>39.499539609687197</v>
      </c>
    </row>
    <row r="1295" spans="1:58" customFormat="1">
      <c r="A1295" s="34">
        <v>57052</v>
      </c>
      <c r="B1295" s="35">
        <v>43674.576388888891</v>
      </c>
      <c r="C1295" s="34" t="s">
        <v>4</v>
      </c>
      <c r="D1295" s="37">
        <v>0.93333333333333346</v>
      </c>
      <c r="E1295" s="1">
        <f t="shared" si="658"/>
        <v>0.93333333333333346</v>
      </c>
      <c r="F1295" s="37">
        <v>2</v>
      </c>
      <c r="G1295" s="1">
        <f t="shared" si="660"/>
        <v>2</v>
      </c>
      <c r="H1295" s="37">
        <v>2</v>
      </c>
      <c r="I1295" s="1">
        <f t="shared" si="661"/>
        <v>2</v>
      </c>
      <c r="J1295" s="1">
        <v>0</v>
      </c>
      <c r="K1295" s="30">
        <f t="shared" si="663"/>
        <v>-0.87449473599138927</v>
      </c>
      <c r="L1295" s="30">
        <f t="shared" si="664"/>
        <v>-1.6630510505331262</v>
      </c>
      <c r="M1295" s="30">
        <f t="shared" si="665"/>
        <v>1.6626371977877374E-2</v>
      </c>
      <c r="N1295" s="1"/>
      <c r="O1295" s="1"/>
      <c r="P1295" s="21">
        <f t="shared" si="666"/>
        <v>-0.84030647151554605</v>
      </c>
      <c r="Q1295" s="21">
        <f t="shared" si="667"/>
        <v>41.596935284844541</v>
      </c>
      <c r="R1295" s="37">
        <v>4</v>
      </c>
      <c r="S1295" s="37">
        <v>3</v>
      </c>
      <c r="T1295" s="34">
        <v>8</v>
      </c>
      <c r="U1295" s="34">
        <v>2</v>
      </c>
      <c r="V1295" s="34">
        <v>2</v>
      </c>
      <c r="W1295" s="34">
        <v>1</v>
      </c>
      <c r="X1295" s="28">
        <f t="shared" si="668"/>
        <v>6</v>
      </c>
      <c r="Y1295" s="22">
        <f t="shared" si="669"/>
        <v>15.118</v>
      </c>
      <c r="Z1295" s="3"/>
      <c r="AA1295" s="22">
        <f t="shared" si="670"/>
        <v>-1.5912726679954534</v>
      </c>
      <c r="AB1295" s="22">
        <f t="shared" si="671"/>
        <v>34.087273320045469</v>
      </c>
      <c r="AC1295" s="34">
        <v>0</v>
      </c>
      <c r="AD1295" s="34">
        <v>0</v>
      </c>
      <c r="AE1295" s="34">
        <f t="shared" si="683"/>
        <v>0</v>
      </c>
      <c r="AF1295" s="5">
        <f t="shared" si="684"/>
        <v>-2.2491811545366542</v>
      </c>
      <c r="AG1295" s="5">
        <v>101</v>
      </c>
      <c r="AH1295" s="5">
        <f t="shared" si="689"/>
        <v>199</v>
      </c>
      <c r="AI1295" s="5">
        <f t="shared" si="685"/>
        <v>-0.25894286268274735</v>
      </c>
      <c r="AJ1295" s="5"/>
      <c r="AK1295" s="23">
        <f t="shared" si="686"/>
        <v>-1.2540620086097007</v>
      </c>
      <c r="AL1295" s="23">
        <f t="shared" si="687"/>
        <v>37.459379913902993</v>
      </c>
      <c r="AM1295" s="37">
        <v>5</v>
      </c>
      <c r="AN1295" s="37">
        <v>4</v>
      </c>
      <c r="AO1295" s="37">
        <v>5</v>
      </c>
      <c r="AP1295" s="37">
        <v>3</v>
      </c>
      <c r="AQ1295" s="37">
        <v>4</v>
      </c>
      <c r="AR1295">
        <v>4</v>
      </c>
      <c r="AS1295" s="6">
        <f t="shared" si="674"/>
        <v>25</v>
      </c>
      <c r="AT1295" s="6">
        <f t="shared" si="675"/>
        <v>1.7775686462005913</v>
      </c>
      <c r="AU1295" s="6">
        <f t="shared" si="676"/>
        <v>0.56903253960790645</v>
      </c>
      <c r="AV1295" s="6">
        <f t="shared" si="677"/>
        <v>1.423502559280414</v>
      </c>
      <c r="AW1295" s="6">
        <f t="shared" si="678"/>
        <v>-1.2620324046144913</v>
      </c>
      <c r="AX1295" s="6">
        <f t="shared" si="679"/>
        <v>0.37758186298369223</v>
      </c>
      <c r="AY1295" s="6">
        <f t="shared" si="680"/>
        <v>0.25555636805068033</v>
      </c>
      <c r="AZ1295" s="6"/>
      <c r="BA1295" s="6"/>
      <c r="BB1295" s="24">
        <f t="shared" si="681"/>
        <v>0.52353492858479889</v>
      </c>
      <c r="BC1295" s="24">
        <f t="shared" si="688"/>
        <v>55.235349285847988</v>
      </c>
      <c r="BD1295" s="20">
        <f t="shared" si="682"/>
        <v>-3.1621062195359011</v>
      </c>
      <c r="BE1295" s="8">
        <f t="shared" si="672"/>
        <v>-0.79052655488397527</v>
      </c>
      <c r="BF1295" s="20">
        <f t="shared" si="673"/>
        <v>42.094734451160249</v>
      </c>
    </row>
    <row r="1296" spans="1:58" customFormat="1">
      <c r="A1296" s="34">
        <v>57052</v>
      </c>
      <c r="B1296" s="35">
        <v>43674.740277777775</v>
      </c>
      <c r="C1296" s="34" t="s">
        <v>5</v>
      </c>
      <c r="D1296" s="37">
        <v>0.93333333333333346</v>
      </c>
      <c r="E1296" s="1">
        <f t="shared" si="658"/>
        <v>0.93333333333333346</v>
      </c>
      <c r="F1296" s="37">
        <v>2</v>
      </c>
      <c r="G1296" s="1">
        <f t="shared" si="660"/>
        <v>2</v>
      </c>
      <c r="H1296" s="37">
        <v>2</v>
      </c>
      <c r="I1296" s="1">
        <f t="shared" si="661"/>
        <v>2</v>
      </c>
      <c r="J1296" s="1">
        <v>0</v>
      </c>
      <c r="K1296" s="30">
        <f t="shared" si="663"/>
        <v>-0.87449473599138927</v>
      </c>
      <c r="L1296" s="30">
        <f t="shared" si="664"/>
        <v>-1.6630510505331262</v>
      </c>
      <c r="M1296" s="30">
        <f t="shared" si="665"/>
        <v>1.6626371977877374E-2</v>
      </c>
      <c r="N1296" s="1"/>
      <c r="O1296" s="1"/>
      <c r="P1296" s="21">
        <f t="shared" si="666"/>
        <v>-0.84030647151554605</v>
      </c>
      <c r="Q1296" s="21">
        <f t="shared" si="667"/>
        <v>41.596935284844541</v>
      </c>
      <c r="R1296" s="37">
        <v>4</v>
      </c>
      <c r="S1296" s="37">
        <v>3</v>
      </c>
      <c r="T1296" s="34">
        <v>8</v>
      </c>
      <c r="U1296" s="34">
        <v>2</v>
      </c>
      <c r="V1296" s="34">
        <v>2</v>
      </c>
      <c r="W1296" s="34">
        <v>1</v>
      </c>
      <c r="X1296" s="28">
        <f t="shared" si="668"/>
        <v>6</v>
      </c>
      <c r="Y1296" s="22">
        <f t="shared" si="669"/>
        <v>15.118</v>
      </c>
      <c r="Z1296" s="3"/>
      <c r="AA1296" s="22">
        <f t="shared" si="670"/>
        <v>-1.5912726679954534</v>
      </c>
      <c r="AB1296" s="22">
        <f t="shared" si="671"/>
        <v>34.087273320045469</v>
      </c>
      <c r="AC1296" s="34">
        <v>0</v>
      </c>
      <c r="AD1296" s="34">
        <v>0</v>
      </c>
      <c r="AE1296" s="34">
        <f t="shared" si="683"/>
        <v>0</v>
      </c>
      <c r="AF1296" s="5">
        <f t="shared" si="684"/>
        <v>-2.2491811545366542</v>
      </c>
      <c r="AG1296" s="5">
        <v>101</v>
      </c>
      <c r="AH1296" s="5">
        <f t="shared" si="689"/>
        <v>199</v>
      </c>
      <c r="AI1296" s="5">
        <f t="shared" si="685"/>
        <v>-0.25894286268274735</v>
      </c>
      <c r="AJ1296" s="5"/>
      <c r="AK1296" s="23">
        <f t="shared" si="686"/>
        <v>-1.2540620086097007</v>
      </c>
      <c r="AL1296" s="23">
        <f t="shared" si="687"/>
        <v>37.459379913902993</v>
      </c>
      <c r="AM1296" s="37">
        <v>5</v>
      </c>
      <c r="AN1296" s="37">
        <v>4</v>
      </c>
      <c r="AO1296" s="37">
        <v>5</v>
      </c>
      <c r="AP1296" s="37">
        <v>3</v>
      </c>
      <c r="AQ1296" s="37">
        <v>4</v>
      </c>
      <c r="AR1296">
        <v>4</v>
      </c>
      <c r="AS1296" s="6">
        <f t="shared" si="674"/>
        <v>25</v>
      </c>
      <c r="AT1296" s="6">
        <f t="shared" si="675"/>
        <v>1.7775686462005913</v>
      </c>
      <c r="AU1296" s="6">
        <f t="shared" si="676"/>
        <v>0.56903253960790645</v>
      </c>
      <c r="AV1296" s="6">
        <f t="shared" si="677"/>
        <v>1.423502559280414</v>
      </c>
      <c r="AW1296" s="6">
        <f t="shared" si="678"/>
        <v>-1.2620324046144913</v>
      </c>
      <c r="AX1296" s="6">
        <f t="shared" si="679"/>
        <v>0.37758186298369223</v>
      </c>
      <c r="AY1296" s="6">
        <f t="shared" si="680"/>
        <v>0.25555636805068033</v>
      </c>
      <c r="AZ1296" s="6"/>
      <c r="BA1296" s="6"/>
      <c r="BB1296" s="24">
        <f t="shared" si="681"/>
        <v>0.52353492858479889</v>
      </c>
      <c r="BC1296" s="24">
        <f t="shared" si="688"/>
        <v>55.235349285847988</v>
      </c>
      <c r="BD1296" s="20">
        <f t="shared" si="682"/>
        <v>-3.1621062195359011</v>
      </c>
      <c r="BE1296" s="8">
        <f t="shared" si="672"/>
        <v>-0.79052655488397527</v>
      </c>
      <c r="BF1296" s="20">
        <f t="shared" si="673"/>
        <v>42.094734451160249</v>
      </c>
    </row>
    <row r="1297" spans="1:58" customFormat="1">
      <c r="A1297" s="34">
        <v>57052</v>
      </c>
      <c r="B1297" s="35">
        <v>43674.854166666664</v>
      </c>
      <c r="C1297" s="34" t="s">
        <v>6</v>
      </c>
      <c r="D1297" s="37">
        <v>0.93333333333333346</v>
      </c>
      <c r="E1297" s="1">
        <f t="shared" si="658"/>
        <v>0.93333333333333346</v>
      </c>
      <c r="F1297" s="37">
        <v>2</v>
      </c>
      <c r="G1297" s="1">
        <f t="shared" si="660"/>
        <v>2</v>
      </c>
      <c r="H1297" s="37">
        <v>2</v>
      </c>
      <c r="I1297" s="1">
        <f t="shared" si="661"/>
        <v>2</v>
      </c>
      <c r="J1297" s="1">
        <v>0</v>
      </c>
      <c r="K1297" s="30">
        <f t="shared" si="663"/>
        <v>-0.87449473599138927</v>
      </c>
      <c r="L1297" s="30">
        <f t="shared" si="664"/>
        <v>-1.6630510505331262</v>
      </c>
      <c r="M1297" s="30">
        <f t="shared" si="665"/>
        <v>1.6626371977877374E-2</v>
      </c>
      <c r="N1297" s="1"/>
      <c r="O1297" s="1"/>
      <c r="P1297" s="21">
        <f t="shared" si="666"/>
        <v>-0.84030647151554605</v>
      </c>
      <c r="Q1297" s="21">
        <f t="shared" si="667"/>
        <v>41.596935284844541</v>
      </c>
      <c r="R1297" s="37">
        <v>4</v>
      </c>
      <c r="S1297" s="37">
        <v>3</v>
      </c>
      <c r="T1297" s="34">
        <v>8</v>
      </c>
      <c r="U1297" s="34">
        <v>2</v>
      </c>
      <c r="V1297" s="34">
        <v>2</v>
      </c>
      <c r="W1297" s="34">
        <v>1</v>
      </c>
      <c r="X1297" s="28">
        <f t="shared" si="668"/>
        <v>6</v>
      </c>
      <c r="Y1297" s="22">
        <f t="shared" si="669"/>
        <v>15.118</v>
      </c>
      <c r="Z1297" s="3"/>
      <c r="AA1297" s="22">
        <f t="shared" si="670"/>
        <v>-1.5912726679954534</v>
      </c>
      <c r="AB1297" s="22">
        <f t="shared" si="671"/>
        <v>34.087273320045469</v>
      </c>
      <c r="AC1297" s="34">
        <v>0</v>
      </c>
      <c r="AD1297" s="34">
        <v>0</v>
      </c>
      <c r="AE1297" s="34">
        <f t="shared" si="683"/>
        <v>0</v>
      </c>
      <c r="AF1297" s="5">
        <f t="shared" si="684"/>
        <v>-2.2491811545366542</v>
      </c>
      <c r="AG1297" s="5">
        <v>101</v>
      </c>
      <c r="AH1297" s="5">
        <f t="shared" si="689"/>
        <v>199</v>
      </c>
      <c r="AI1297" s="5">
        <f t="shared" si="685"/>
        <v>-0.25894286268274735</v>
      </c>
      <c r="AJ1297" s="5"/>
      <c r="AK1297" s="23">
        <f t="shared" si="686"/>
        <v>-1.2540620086097007</v>
      </c>
      <c r="AL1297" s="23">
        <f t="shared" si="687"/>
        <v>37.459379913902993</v>
      </c>
      <c r="AM1297" s="37">
        <v>5</v>
      </c>
      <c r="AN1297" s="37">
        <v>4</v>
      </c>
      <c r="AO1297" s="37">
        <v>5</v>
      </c>
      <c r="AP1297" s="37">
        <v>3</v>
      </c>
      <c r="AQ1297" s="37">
        <v>4</v>
      </c>
      <c r="AR1297">
        <v>4</v>
      </c>
      <c r="AS1297" s="6">
        <f t="shared" si="674"/>
        <v>25</v>
      </c>
      <c r="AT1297" s="6">
        <f t="shared" si="675"/>
        <v>1.7775686462005913</v>
      </c>
      <c r="AU1297" s="6">
        <f t="shared" si="676"/>
        <v>0.56903253960790645</v>
      </c>
      <c r="AV1297" s="6">
        <f t="shared" si="677"/>
        <v>1.423502559280414</v>
      </c>
      <c r="AW1297" s="6">
        <f t="shared" si="678"/>
        <v>-1.2620324046144913</v>
      </c>
      <c r="AX1297" s="6">
        <f t="shared" si="679"/>
        <v>0.37758186298369223</v>
      </c>
      <c r="AY1297" s="6">
        <f t="shared" si="680"/>
        <v>0.25555636805068033</v>
      </c>
      <c r="AZ1297" s="6"/>
      <c r="BA1297" s="6"/>
      <c r="BB1297" s="24">
        <f t="shared" si="681"/>
        <v>0.52353492858479889</v>
      </c>
      <c r="BC1297" s="24">
        <f t="shared" si="688"/>
        <v>55.235349285847988</v>
      </c>
      <c r="BD1297" s="20">
        <f t="shared" si="682"/>
        <v>-3.1621062195359011</v>
      </c>
      <c r="BE1297" s="8">
        <f t="shared" si="672"/>
        <v>-0.79052655488397527</v>
      </c>
      <c r="BF1297" s="20">
        <f t="shared" si="673"/>
        <v>42.094734451160249</v>
      </c>
    </row>
    <row r="1298" spans="1:58" customFormat="1">
      <c r="A1298" s="34">
        <v>57052</v>
      </c>
      <c r="B1298" s="35">
        <v>43675.4375</v>
      </c>
      <c r="C1298" s="34" t="s">
        <v>8</v>
      </c>
      <c r="D1298" s="34">
        <v>1.5</v>
      </c>
      <c r="E1298" s="1">
        <f t="shared" si="658"/>
        <v>1.5</v>
      </c>
      <c r="F1298" s="34">
        <v>5</v>
      </c>
      <c r="G1298" s="1">
        <f t="shared" si="660"/>
        <v>5</v>
      </c>
      <c r="H1298" s="34">
        <v>4</v>
      </c>
      <c r="I1298" s="1">
        <f t="shared" si="661"/>
        <v>4</v>
      </c>
      <c r="J1298" s="1">
        <v>10.5</v>
      </c>
      <c r="K1298" s="30">
        <f t="shared" si="663"/>
        <v>-0.40788102563655476</v>
      </c>
      <c r="L1298" s="30">
        <f t="shared" si="664"/>
        <v>1.4952998141315237</v>
      </c>
      <c r="M1298" s="30">
        <f t="shared" si="665"/>
        <v>1.0252929386357681</v>
      </c>
      <c r="N1298" s="1"/>
      <c r="O1298" s="1"/>
      <c r="P1298" s="21">
        <f t="shared" si="666"/>
        <v>0.70423724237691232</v>
      </c>
      <c r="Q1298" s="21">
        <f t="shared" si="667"/>
        <v>57.042372423769123</v>
      </c>
      <c r="R1298" s="34">
        <v>4</v>
      </c>
      <c r="S1298" s="34">
        <v>4</v>
      </c>
      <c r="T1298" s="34">
        <v>18</v>
      </c>
      <c r="U1298" s="34">
        <v>4</v>
      </c>
      <c r="V1298" s="34">
        <v>4</v>
      </c>
      <c r="W1298" s="34">
        <v>2</v>
      </c>
      <c r="X1298" s="28">
        <f t="shared" si="668"/>
        <v>5</v>
      </c>
      <c r="Y1298" s="22">
        <f t="shared" si="669"/>
        <v>29.224</v>
      </c>
      <c r="Z1298" s="3"/>
      <c r="AA1298" s="22">
        <f t="shared" si="670"/>
        <v>0.23402954582964811</v>
      </c>
      <c r="AB1298" s="22">
        <f t="shared" si="671"/>
        <v>52.340295458296481</v>
      </c>
      <c r="AC1298" s="34">
        <v>5</v>
      </c>
      <c r="AD1298" s="34">
        <v>0</v>
      </c>
      <c r="AE1298" s="34">
        <f t="shared" si="683"/>
        <v>5</v>
      </c>
      <c r="AF1298" s="5">
        <f t="shared" si="684"/>
        <v>-0.56156133370750683</v>
      </c>
      <c r="AG1298" s="5">
        <v>101</v>
      </c>
      <c r="AH1298" s="5">
        <f t="shared" si="689"/>
        <v>199</v>
      </c>
      <c r="AI1298" s="5">
        <f t="shared" si="685"/>
        <v>-0.25894286268274735</v>
      </c>
      <c r="AJ1298" s="5"/>
      <c r="AK1298" s="23">
        <f t="shared" si="686"/>
        <v>-0.41025209819512709</v>
      </c>
      <c r="AL1298" s="23">
        <f t="shared" si="687"/>
        <v>45.897479018048728</v>
      </c>
      <c r="AM1298">
        <v>5</v>
      </c>
      <c r="AN1298">
        <v>5</v>
      </c>
      <c r="AO1298">
        <v>5</v>
      </c>
      <c r="AP1298">
        <v>2</v>
      </c>
      <c r="AQ1298">
        <v>3</v>
      </c>
      <c r="AR1298" s="31">
        <v>4</v>
      </c>
      <c r="AS1298" s="6">
        <f t="shared" si="674"/>
        <v>24</v>
      </c>
      <c r="AT1298" s="6">
        <f t="shared" si="675"/>
        <v>1.7775686462005913</v>
      </c>
      <c r="AU1298" s="6">
        <f t="shared" si="676"/>
        <v>1.6649470603342449</v>
      </c>
      <c r="AV1298" s="6">
        <f t="shared" si="677"/>
        <v>1.423502559280414</v>
      </c>
      <c r="AW1298" s="6">
        <f t="shared" si="678"/>
        <v>-2.2620324046144913</v>
      </c>
      <c r="AX1298" s="6">
        <f t="shared" si="679"/>
        <v>-0.81754681637338489</v>
      </c>
      <c r="AY1298" s="6">
        <f t="shared" si="680"/>
        <v>0.25555636805068033</v>
      </c>
      <c r="AZ1298" s="6"/>
      <c r="BA1298" s="6"/>
      <c r="BB1298" s="24">
        <f t="shared" si="681"/>
        <v>0.34033256881300905</v>
      </c>
      <c r="BC1298" s="24">
        <f t="shared" si="688"/>
        <v>53.403325688130089</v>
      </c>
      <c r="BD1298" s="20">
        <f t="shared" si="682"/>
        <v>0.8683472588244423</v>
      </c>
      <c r="BE1298" s="8">
        <f t="shared" si="672"/>
        <v>0.21708681470611058</v>
      </c>
      <c r="BF1298" s="20">
        <f t="shared" si="673"/>
        <v>52.170868147061107</v>
      </c>
    </row>
    <row r="1299" spans="1:58" customFormat="1">
      <c r="A1299" s="34">
        <v>57052</v>
      </c>
      <c r="B1299" s="35">
        <v>43675.585416666669</v>
      </c>
      <c r="C1299" s="34" t="s">
        <v>4</v>
      </c>
      <c r="D1299" s="37">
        <v>0.93333333333333346</v>
      </c>
      <c r="E1299" s="1">
        <f t="shared" si="658"/>
        <v>0.93333333333333346</v>
      </c>
      <c r="F1299" s="37">
        <v>2</v>
      </c>
      <c r="G1299" s="1">
        <f t="shared" si="660"/>
        <v>2</v>
      </c>
      <c r="H1299" s="37">
        <v>2</v>
      </c>
      <c r="I1299" s="1">
        <f t="shared" si="661"/>
        <v>2</v>
      </c>
      <c r="J1299" s="1">
        <v>0</v>
      </c>
      <c r="K1299" s="30">
        <f t="shared" si="663"/>
        <v>-0.87449473599138927</v>
      </c>
      <c r="L1299" s="30">
        <f t="shared" si="664"/>
        <v>-1.6630510505331262</v>
      </c>
      <c r="M1299" s="30">
        <f t="shared" si="665"/>
        <v>1.6626371977877374E-2</v>
      </c>
      <c r="N1299" s="1"/>
      <c r="O1299" s="1"/>
      <c r="P1299" s="21">
        <f t="shared" si="666"/>
        <v>-0.84030647151554605</v>
      </c>
      <c r="Q1299" s="21">
        <f t="shared" si="667"/>
        <v>41.596935284844541</v>
      </c>
      <c r="R1299" s="37">
        <v>4</v>
      </c>
      <c r="S1299" s="37">
        <v>3</v>
      </c>
      <c r="T1299" s="34">
        <v>8</v>
      </c>
      <c r="U1299" s="34">
        <v>2</v>
      </c>
      <c r="V1299" s="34">
        <v>2</v>
      </c>
      <c r="W1299" s="34">
        <v>1</v>
      </c>
      <c r="X1299" s="28">
        <f t="shared" si="668"/>
        <v>6</v>
      </c>
      <c r="Y1299" s="22">
        <f t="shared" si="669"/>
        <v>15.118</v>
      </c>
      <c r="Z1299" s="3"/>
      <c r="AA1299" s="22">
        <f t="shared" si="670"/>
        <v>-1.5912726679954534</v>
      </c>
      <c r="AB1299" s="22">
        <f t="shared" si="671"/>
        <v>34.087273320045469</v>
      </c>
      <c r="AC1299" s="34">
        <v>5</v>
      </c>
      <c r="AD1299" s="34">
        <v>0</v>
      </c>
      <c r="AE1299" s="34">
        <f t="shared" si="683"/>
        <v>5</v>
      </c>
      <c r="AF1299" s="5">
        <f t="shared" si="684"/>
        <v>-0.56156133370750683</v>
      </c>
      <c r="AG1299" s="5">
        <v>101</v>
      </c>
      <c r="AH1299" s="5">
        <f t="shared" si="689"/>
        <v>199</v>
      </c>
      <c r="AI1299" s="5">
        <f t="shared" si="685"/>
        <v>-0.25894286268274735</v>
      </c>
      <c r="AJ1299" s="5"/>
      <c r="AK1299" s="23">
        <f t="shared" si="686"/>
        <v>-0.41025209819512709</v>
      </c>
      <c r="AL1299" s="23">
        <f t="shared" si="687"/>
        <v>45.897479018048728</v>
      </c>
      <c r="AM1299">
        <v>5</v>
      </c>
      <c r="AN1299">
        <v>5</v>
      </c>
      <c r="AO1299">
        <v>5</v>
      </c>
      <c r="AP1299">
        <v>2</v>
      </c>
      <c r="AQ1299">
        <v>3</v>
      </c>
      <c r="AR1299" s="31">
        <v>4</v>
      </c>
      <c r="AS1299" s="6">
        <f t="shared" si="674"/>
        <v>24</v>
      </c>
      <c r="AT1299" s="6">
        <f t="shared" si="675"/>
        <v>1.7775686462005913</v>
      </c>
      <c r="AU1299" s="6">
        <f t="shared" si="676"/>
        <v>1.6649470603342449</v>
      </c>
      <c r="AV1299" s="6">
        <f t="shared" si="677"/>
        <v>1.423502559280414</v>
      </c>
      <c r="AW1299" s="6">
        <f t="shared" si="678"/>
        <v>-2.2620324046144913</v>
      </c>
      <c r="AX1299" s="6">
        <f t="shared" si="679"/>
        <v>-0.81754681637338489</v>
      </c>
      <c r="AY1299" s="6">
        <f t="shared" si="680"/>
        <v>0.25555636805068033</v>
      </c>
      <c r="AZ1299" s="6"/>
      <c r="BA1299" s="6"/>
      <c r="BB1299" s="24">
        <f t="shared" si="681"/>
        <v>0.34033256881300905</v>
      </c>
      <c r="BC1299" s="24">
        <f t="shared" si="688"/>
        <v>53.403325688130089</v>
      </c>
      <c r="BD1299" s="20">
        <f t="shared" si="682"/>
        <v>-2.5014986688931171</v>
      </c>
      <c r="BE1299" s="8">
        <f t="shared" si="672"/>
        <v>-0.62537466722327928</v>
      </c>
      <c r="BF1299" s="20">
        <f t="shared" si="673"/>
        <v>43.746253327767207</v>
      </c>
    </row>
    <row r="1300" spans="1:58" customFormat="1">
      <c r="A1300" s="34">
        <v>57052</v>
      </c>
      <c r="B1300" s="35">
        <v>43675.769444444442</v>
      </c>
      <c r="C1300" s="34" t="s">
        <v>5</v>
      </c>
      <c r="D1300" s="34">
        <v>1.3</v>
      </c>
      <c r="E1300" s="1">
        <f t="shared" si="658"/>
        <v>1.3</v>
      </c>
      <c r="F1300" s="34">
        <v>4</v>
      </c>
      <c r="G1300" s="1">
        <f t="shared" si="660"/>
        <v>4</v>
      </c>
      <c r="H1300" s="34">
        <v>4</v>
      </c>
      <c r="I1300" s="1">
        <f t="shared" si="661"/>
        <v>4</v>
      </c>
      <c r="J1300" s="1">
        <v>9.3000000000000007</v>
      </c>
      <c r="K1300" s="30">
        <f t="shared" si="663"/>
        <v>-0.57256821752649634</v>
      </c>
      <c r="L1300" s="30">
        <f t="shared" si="664"/>
        <v>0.44251619257664032</v>
      </c>
      <c r="M1300" s="30">
        <f t="shared" si="665"/>
        <v>1.0252929386357681</v>
      </c>
      <c r="N1300" s="1"/>
      <c r="O1300" s="1"/>
      <c r="P1300" s="21">
        <f t="shared" si="666"/>
        <v>0.29841363789530401</v>
      </c>
      <c r="Q1300" s="21">
        <f t="shared" si="667"/>
        <v>52.984136378953039</v>
      </c>
      <c r="R1300" s="34">
        <v>3</v>
      </c>
      <c r="S1300" s="34">
        <v>5</v>
      </c>
      <c r="T1300" s="34">
        <v>17</v>
      </c>
      <c r="U1300" s="34">
        <v>4</v>
      </c>
      <c r="V1300" s="34">
        <v>4</v>
      </c>
      <c r="W1300" s="34">
        <v>2</v>
      </c>
      <c r="X1300" s="28">
        <f t="shared" si="668"/>
        <v>5</v>
      </c>
      <c r="Y1300" s="22">
        <f t="shared" si="669"/>
        <v>28.092000000000002</v>
      </c>
      <c r="Z1300" s="3"/>
      <c r="AA1300" s="22">
        <f t="shared" si="670"/>
        <v>8.7549884263647015E-2</v>
      </c>
      <c r="AB1300" s="22">
        <f t="shared" si="671"/>
        <v>50.875498842636468</v>
      </c>
      <c r="AC1300" s="34">
        <v>5</v>
      </c>
      <c r="AD1300" s="34">
        <v>0</v>
      </c>
      <c r="AE1300" s="34">
        <f t="shared" si="683"/>
        <v>5</v>
      </c>
      <c r="AF1300" s="5">
        <f t="shared" si="684"/>
        <v>-0.56156133370750683</v>
      </c>
      <c r="AG1300" s="5">
        <v>101</v>
      </c>
      <c r="AH1300" s="5">
        <f t="shared" si="689"/>
        <v>199</v>
      </c>
      <c r="AI1300" s="5">
        <f t="shared" si="685"/>
        <v>-0.25894286268274735</v>
      </c>
      <c r="AJ1300" s="5"/>
      <c r="AK1300" s="23">
        <f t="shared" si="686"/>
        <v>-0.41025209819512709</v>
      </c>
      <c r="AL1300" s="23">
        <f t="shared" si="687"/>
        <v>45.897479018048728</v>
      </c>
      <c r="AM1300">
        <v>5</v>
      </c>
      <c r="AN1300">
        <v>5</v>
      </c>
      <c r="AO1300">
        <v>5</v>
      </c>
      <c r="AP1300">
        <v>2</v>
      </c>
      <c r="AQ1300">
        <v>3</v>
      </c>
      <c r="AR1300" s="31">
        <v>4</v>
      </c>
      <c r="AS1300" s="6">
        <f t="shared" si="674"/>
        <v>24</v>
      </c>
      <c r="AT1300" s="6">
        <f t="shared" si="675"/>
        <v>1.7775686462005913</v>
      </c>
      <c r="AU1300" s="6">
        <f t="shared" si="676"/>
        <v>1.6649470603342449</v>
      </c>
      <c r="AV1300" s="6">
        <f t="shared" si="677"/>
        <v>1.423502559280414</v>
      </c>
      <c r="AW1300" s="6">
        <f t="shared" si="678"/>
        <v>-2.2620324046144913</v>
      </c>
      <c r="AX1300" s="6">
        <f t="shared" si="679"/>
        <v>-0.81754681637338489</v>
      </c>
      <c r="AY1300" s="6">
        <f t="shared" si="680"/>
        <v>0.25555636805068033</v>
      </c>
      <c r="AZ1300" s="6"/>
      <c r="BA1300" s="6"/>
      <c r="BB1300" s="24">
        <f t="shared" si="681"/>
        <v>0.34033256881300905</v>
      </c>
      <c r="BC1300" s="24">
        <f t="shared" si="688"/>
        <v>53.403325688130089</v>
      </c>
      <c r="BD1300" s="20">
        <f t="shared" si="682"/>
        <v>0.31604399277683298</v>
      </c>
      <c r="BE1300" s="8">
        <f t="shared" si="672"/>
        <v>7.9010998194208246E-2</v>
      </c>
      <c r="BF1300" s="20">
        <f t="shared" si="673"/>
        <v>50.790109981942081</v>
      </c>
    </row>
    <row r="1301" spans="1:58" customFormat="1">
      <c r="A1301" s="68">
        <v>57052</v>
      </c>
      <c r="B1301" s="74">
        <v>43675.854166666664</v>
      </c>
      <c r="C1301" s="68" t="s">
        <v>6</v>
      </c>
      <c r="D1301" s="68">
        <v>1.3</v>
      </c>
      <c r="E1301" s="15">
        <f t="shared" si="658"/>
        <v>1.3</v>
      </c>
      <c r="F1301" s="68">
        <v>3</v>
      </c>
      <c r="G1301" s="15">
        <f t="shared" si="660"/>
        <v>3</v>
      </c>
      <c r="H1301" s="68">
        <v>3</v>
      </c>
      <c r="I1301" s="15">
        <f t="shared" si="661"/>
        <v>3</v>
      </c>
      <c r="J1301" s="15">
        <v>7.3</v>
      </c>
      <c r="K1301" s="61">
        <f t="shared" si="663"/>
        <v>-0.57256821752649634</v>
      </c>
      <c r="L1301" s="61">
        <f t="shared" si="664"/>
        <v>-0.61026742897824293</v>
      </c>
      <c r="M1301" s="61">
        <f t="shared" si="665"/>
        <v>0.52095965530682276</v>
      </c>
      <c r="N1301" s="15"/>
      <c r="O1301" s="15"/>
      <c r="P1301" s="21">
        <f t="shared" si="666"/>
        <v>-0.22062533039930554</v>
      </c>
      <c r="Q1301" s="25">
        <f t="shared" si="667"/>
        <v>47.793746696006941</v>
      </c>
      <c r="R1301" s="68">
        <v>3</v>
      </c>
      <c r="S1301" s="68">
        <v>3</v>
      </c>
      <c r="T1301" s="68">
        <v>17</v>
      </c>
      <c r="U1301" s="68">
        <v>4</v>
      </c>
      <c r="V1301" s="68">
        <v>4</v>
      </c>
      <c r="W1301" s="68">
        <v>2</v>
      </c>
      <c r="X1301" s="62">
        <f t="shared" si="668"/>
        <v>5</v>
      </c>
      <c r="Y1301" s="63">
        <f t="shared" si="669"/>
        <v>27.286000000000001</v>
      </c>
      <c r="Z1301" s="16"/>
      <c r="AA1301" s="63">
        <f t="shared" si="670"/>
        <v>-1.6745705155255124E-2</v>
      </c>
      <c r="AB1301" s="63">
        <f t="shared" si="671"/>
        <v>49.832542948447447</v>
      </c>
      <c r="AC1301" s="34">
        <v>5</v>
      </c>
      <c r="AD1301" s="34">
        <v>0</v>
      </c>
      <c r="AE1301" s="34">
        <f t="shared" si="683"/>
        <v>5</v>
      </c>
      <c r="AF1301" s="5">
        <f t="shared" si="684"/>
        <v>-0.56156133370750683</v>
      </c>
      <c r="AG1301" s="5">
        <v>101</v>
      </c>
      <c r="AH1301" s="5">
        <f t="shared" si="689"/>
        <v>199</v>
      </c>
      <c r="AI1301" s="5">
        <f t="shared" si="685"/>
        <v>-0.25894286268274735</v>
      </c>
      <c r="AJ1301" s="5"/>
      <c r="AK1301" s="23">
        <f t="shared" si="686"/>
        <v>-0.41025209819512709</v>
      </c>
      <c r="AL1301" s="23">
        <f t="shared" si="687"/>
        <v>45.897479018048728</v>
      </c>
      <c r="AM1301" s="14">
        <v>5</v>
      </c>
      <c r="AN1301" s="14">
        <v>5</v>
      </c>
      <c r="AO1301" s="14">
        <v>5</v>
      </c>
      <c r="AP1301" s="14">
        <v>2</v>
      </c>
      <c r="AQ1301" s="14">
        <v>3</v>
      </c>
      <c r="AR1301" s="32">
        <v>4</v>
      </c>
      <c r="AS1301" s="6">
        <f t="shared" si="674"/>
        <v>24</v>
      </c>
      <c r="AT1301" s="6">
        <f t="shared" si="675"/>
        <v>1.7775686462005913</v>
      </c>
      <c r="AU1301" s="6">
        <f t="shared" si="676"/>
        <v>1.6649470603342449</v>
      </c>
      <c r="AV1301" s="6">
        <f t="shared" si="677"/>
        <v>1.423502559280414</v>
      </c>
      <c r="AW1301" s="6">
        <f t="shared" si="678"/>
        <v>-2.2620324046144913</v>
      </c>
      <c r="AX1301" s="6">
        <f t="shared" si="679"/>
        <v>-0.81754681637338489</v>
      </c>
      <c r="AY1301" s="6">
        <f t="shared" si="680"/>
        <v>0.25555636805068033</v>
      </c>
      <c r="AZ1301" s="18"/>
      <c r="BA1301" s="18"/>
      <c r="BB1301" s="24">
        <f t="shared" si="681"/>
        <v>0.34033256881300905</v>
      </c>
      <c r="BC1301" s="24">
        <f t="shared" si="688"/>
        <v>53.403325688130089</v>
      </c>
      <c r="BD1301" s="20">
        <f t="shared" si="682"/>
        <v>-0.30729056493667867</v>
      </c>
      <c r="BE1301" s="8">
        <f t="shared" si="672"/>
        <v>-7.6822641234169667E-2</v>
      </c>
      <c r="BF1301" s="65">
        <f t="shared" si="673"/>
        <v>49.231773587658303</v>
      </c>
    </row>
    <row r="1302" spans="1:58" customFormat="1">
      <c r="A1302" s="34">
        <v>57052</v>
      </c>
      <c r="B1302" s="35">
        <v>43676.4375</v>
      </c>
      <c r="C1302" s="34" t="s">
        <v>9</v>
      </c>
      <c r="D1302" s="37">
        <v>0.93333333333333346</v>
      </c>
      <c r="E1302" s="1">
        <f t="shared" si="658"/>
        <v>0.93333333333333346</v>
      </c>
      <c r="F1302" s="37">
        <v>2</v>
      </c>
      <c r="G1302" s="1">
        <f t="shared" si="660"/>
        <v>2</v>
      </c>
      <c r="H1302" s="37">
        <v>2</v>
      </c>
      <c r="I1302" s="1">
        <f t="shared" si="661"/>
        <v>2</v>
      </c>
      <c r="J1302" s="1">
        <v>0</v>
      </c>
      <c r="K1302" s="30">
        <f t="shared" si="663"/>
        <v>-0.87449473599138927</v>
      </c>
      <c r="L1302" s="30">
        <f t="shared" si="664"/>
        <v>-1.6630510505331262</v>
      </c>
      <c r="M1302" s="30">
        <f t="shared" si="665"/>
        <v>1.6626371977877374E-2</v>
      </c>
      <c r="N1302" s="1"/>
      <c r="O1302" s="1"/>
      <c r="P1302" s="21">
        <f t="shared" si="666"/>
        <v>-0.84030647151554605</v>
      </c>
      <c r="Q1302" s="21">
        <f t="shared" si="667"/>
        <v>41.596935284844541</v>
      </c>
      <c r="R1302" s="37">
        <v>4</v>
      </c>
      <c r="S1302" s="37">
        <v>3</v>
      </c>
      <c r="T1302" s="34">
        <v>8</v>
      </c>
      <c r="U1302" s="34">
        <v>2</v>
      </c>
      <c r="V1302" s="34">
        <v>2</v>
      </c>
      <c r="W1302" s="34">
        <v>1</v>
      </c>
      <c r="X1302" s="28">
        <f t="shared" si="668"/>
        <v>6</v>
      </c>
      <c r="Y1302" s="22">
        <f t="shared" si="669"/>
        <v>15.118</v>
      </c>
      <c r="Z1302" s="3"/>
      <c r="AA1302" s="22">
        <f t="shared" si="670"/>
        <v>-1.5912726679954534</v>
      </c>
      <c r="AB1302" s="22">
        <f t="shared" si="671"/>
        <v>34.087273320045469</v>
      </c>
      <c r="AC1302" s="34">
        <v>0</v>
      </c>
      <c r="AD1302" s="34">
        <v>3</v>
      </c>
      <c r="AE1302" s="34">
        <f t="shared" si="683"/>
        <v>3</v>
      </c>
      <c r="AF1302" s="5">
        <f t="shared" si="684"/>
        <v>-1.2366092620391658</v>
      </c>
      <c r="AG1302" s="5">
        <v>101</v>
      </c>
      <c r="AH1302" s="5">
        <f t="shared" si="689"/>
        <v>199</v>
      </c>
      <c r="AI1302" s="5">
        <f t="shared" si="685"/>
        <v>-0.25894286268274735</v>
      </c>
      <c r="AJ1302" s="5"/>
      <c r="AK1302" s="23">
        <f t="shared" si="686"/>
        <v>-0.74777606236095662</v>
      </c>
      <c r="AL1302" s="23">
        <f t="shared" si="687"/>
        <v>42.522239376390431</v>
      </c>
      <c r="AM1302" s="37">
        <v>5</v>
      </c>
      <c r="AN1302" s="37">
        <v>4</v>
      </c>
      <c r="AO1302" s="37">
        <v>5</v>
      </c>
      <c r="AP1302" s="37">
        <v>3</v>
      </c>
      <c r="AQ1302" s="37">
        <v>4</v>
      </c>
      <c r="AR1302" s="37">
        <v>4</v>
      </c>
      <c r="AS1302" s="6">
        <f t="shared" si="674"/>
        <v>25</v>
      </c>
      <c r="AT1302" s="6">
        <f t="shared" si="675"/>
        <v>1.7775686462005913</v>
      </c>
      <c r="AU1302" s="6">
        <f t="shared" si="676"/>
        <v>0.56903253960790645</v>
      </c>
      <c r="AV1302" s="6">
        <f t="shared" si="677"/>
        <v>1.423502559280414</v>
      </c>
      <c r="AW1302" s="6">
        <f t="shared" si="678"/>
        <v>-1.2620324046144913</v>
      </c>
      <c r="AX1302" s="6">
        <f t="shared" si="679"/>
        <v>0.37758186298369223</v>
      </c>
      <c r="AY1302" s="6">
        <f t="shared" si="680"/>
        <v>0.25555636805068033</v>
      </c>
      <c r="AZ1302" s="6"/>
      <c r="BA1302" s="6"/>
      <c r="BB1302" s="24">
        <f t="shared" si="681"/>
        <v>0.52353492858479889</v>
      </c>
      <c r="BC1302" s="24">
        <f t="shared" si="688"/>
        <v>55.235349285847988</v>
      </c>
      <c r="BD1302" s="20">
        <f t="shared" si="682"/>
        <v>-2.6558202732871568</v>
      </c>
      <c r="BE1302" s="8">
        <f t="shared" si="672"/>
        <v>-0.66395506832178919</v>
      </c>
      <c r="BF1302" s="20">
        <f t="shared" si="673"/>
        <v>43.360449316782109</v>
      </c>
    </row>
    <row r="1303" spans="1:58" customFormat="1">
      <c r="A1303" s="34">
        <v>57052</v>
      </c>
      <c r="B1303" s="35">
        <v>43676.597222222219</v>
      </c>
      <c r="C1303" s="34" t="s">
        <v>4</v>
      </c>
      <c r="D1303" s="37">
        <v>0.93333333333333346</v>
      </c>
      <c r="E1303" s="1">
        <f t="shared" si="658"/>
        <v>0.93333333333333346</v>
      </c>
      <c r="F1303" s="37">
        <v>2</v>
      </c>
      <c r="G1303" s="1">
        <f t="shared" si="660"/>
        <v>2</v>
      </c>
      <c r="H1303" s="37">
        <v>2</v>
      </c>
      <c r="I1303" s="1">
        <f t="shared" si="661"/>
        <v>2</v>
      </c>
      <c r="J1303" s="1">
        <v>0</v>
      </c>
      <c r="K1303" s="30">
        <f t="shared" si="663"/>
        <v>-0.87449473599138927</v>
      </c>
      <c r="L1303" s="30">
        <f t="shared" si="664"/>
        <v>-1.6630510505331262</v>
      </c>
      <c r="M1303" s="30">
        <f t="shared" si="665"/>
        <v>1.6626371977877374E-2</v>
      </c>
      <c r="N1303" s="1"/>
      <c r="O1303" s="1"/>
      <c r="P1303" s="21">
        <f t="shared" si="666"/>
        <v>-0.84030647151554605</v>
      </c>
      <c r="Q1303" s="21">
        <f t="shared" si="667"/>
        <v>41.596935284844541</v>
      </c>
      <c r="R1303" s="37">
        <v>4</v>
      </c>
      <c r="S1303" s="37">
        <v>3</v>
      </c>
      <c r="T1303" s="34">
        <v>8</v>
      </c>
      <c r="U1303" s="34">
        <v>2</v>
      </c>
      <c r="V1303" s="34">
        <v>2</v>
      </c>
      <c r="W1303" s="34">
        <v>1</v>
      </c>
      <c r="X1303" s="28">
        <f t="shared" si="668"/>
        <v>6</v>
      </c>
      <c r="Y1303" s="22">
        <f t="shared" si="669"/>
        <v>15.118</v>
      </c>
      <c r="Z1303" s="3"/>
      <c r="AA1303" s="22">
        <f t="shared" si="670"/>
        <v>-1.5912726679954534</v>
      </c>
      <c r="AB1303" s="22">
        <f t="shared" si="671"/>
        <v>34.087273320045469</v>
      </c>
      <c r="AC1303" s="34">
        <v>0</v>
      </c>
      <c r="AD1303" s="34">
        <v>3</v>
      </c>
      <c r="AE1303" s="34">
        <f t="shared" si="683"/>
        <v>3</v>
      </c>
      <c r="AF1303" s="5">
        <f t="shared" si="684"/>
        <v>-1.2366092620391658</v>
      </c>
      <c r="AG1303" s="5">
        <v>101</v>
      </c>
      <c r="AH1303" s="5">
        <f t="shared" si="689"/>
        <v>199</v>
      </c>
      <c r="AI1303" s="5">
        <f t="shared" si="685"/>
        <v>-0.25894286268274735</v>
      </c>
      <c r="AJ1303" s="5"/>
      <c r="AK1303" s="23">
        <f t="shared" si="686"/>
        <v>-0.74777606236095662</v>
      </c>
      <c r="AL1303" s="23">
        <f t="shared" si="687"/>
        <v>42.522239376390431</v>
      </c>
      <c r="AM1303" s="37">
        <v>5</v>
      </c>
      <c r="AN1303" s="37">
        <v>4</v>
      </c>
      <c r="AO1303" s="37">
        <v>5</v>
      </c>
      <c r="AP1303" s="37">
        <v>3</v>
      </c>
      <c r="AQ1303" s="37">
        <v>4</v>
      </c>
      <c r="AR1303" s="37">
        <v>4</v>
      </c>
      <c r="AS1303" s="6">
        <f t="shared" si="674"/>
        <v>25</v>
      </c>
      <c r="AT1303" s="6">
        <f t="shared" si="675"/>
        <v>1.7775686462005913</v>
      </c>
      <c r="AU1303" s="6">
        <f t="shared" si="676"/>
        <v>0.56903253960790645</v>
      </c>
      <c r="AV1303" s="6">
        <f t="shared" si="677"/>
        <v>1.423502559280414</v>
      </c>
      <c r="AW1303" s="6">
        <f t="shared" si="678"/>
        <v>-1.2620324046144913</v>
      </c>
      <c r="AX1303" s="6">
        <f t="shared" si="679"/>
        <v>0.37758186298369223</v>
      </c>
      <c r="AY1303" s="6">
        <f t="shared" si="680"/>
        <v>0.25555636805068033</v>
      </c>
      <c r="AZ1303" s="6"/>
      <c r="BA1303" s="6"/>
      <c r="BB1303" s="24">
        <f t="shared" si="681"/>
        <v>0.52353492858479889</v>
      </c>
      <c r="BC1303" s="24">
        <f t="shared" si="688"/>
        <v>55.235349285847988</v>
      </c>
      <c r="BD1303" s="20">
        <f t="shared" si="682"/>
        <v>-2.6558202732871568</v>
      </c>
      <c r="BE1303" s="8">
        <f t="shared" si="672"/>
        <v>-0.66395506832178919</v>
      </c>
      <c r="BF1303" s="20">
        <f t="shared" si="673"/>
        <v>43.360449316782109</v>
      </c>
    </row>
    <row r="1304" spans="1:58" customFormat="1">
      <c r="A1304" s="34">
        <v>57052</v>
      </c>
      <c r="B1304" s="35">
        <v>43676.724999999999</v>
      </c>
      <c r="C1304" s="34" t="s">
        <v>5</v>
      </c>
      <c r="D1304" s="37">
        <v>0.93333333333333346</v>
      </c>
      <c r="E1304" s="1">
        <f t="shared" si="658"/>
        <v>0.93333333333333346</v>
      </c>
      <c r="F1304" s="37">
        <v>2</v>
      </c>
      <c r="G1304" s="1">
        <f t="shared" si="660"/>
        <v>2</v>
      </c>
      <c r="H1304" s="37">
        <v>2</v>
      </c>
      <c r="I1304" s="1">
        <f t="shared" si="661"/>
        <v>2</v>
      </c>
      <c r="J1304" s="1">
        <v>0</v>
      </c>
      <c r="K1304" s="30">
        <f t="shared" si="663"/>
        <v>-0.87449473599138927</v>
      </c>
      <c r="L1304" s="30">
        <f t="shared" si="664"/>
        <v>-1.6630510505331262</v>
      </c>
      <c r="M1304" s="30">
        <f t="shared" si="665"/>
        <v>1.6626371977877374E-2</v>
      </c>
      <c r="N1304" s="1"/>
      <c r="O1304" s="1"/>
      <c r="P1304" s="21">
        <f t="shared" si="666"/>
        <v>-0.84030647151554605</v>
      </c>
      <c r="Q1304" s="21">
        <f t="shared" si="667"/>
        <v>41.596935284844541</v>
      </c>
      <c r="R1304" s="37">
        <v>4</v>
      </c>
      <c r="S1304" s="37">
        <v>3</v>
      </c>
      <c r="T1304" s="34">
        <v>8</v>
      </c>
      <c r="U1304" s="34">
        <v>2</v>
      </c>
      <c r="V1304" s="34">
        <v>2</v>
      </c>
      <c r="W1304" s="34">
        <v>1</v>
      </c>
      <c r="X1304" s="28">
        <f t="shared" si="668"/>
        <v>6</v>
      </c>
      <c r="Y1304" s="22">
        <f t="shared" si="669"/>
        <v>15.118</v>
      </c>
      <c r="Z1304" s="3"/>
      <c r="AA1304" s="22">
        <f t="shared" si="670"/>
        <v>-1.5912726679954534</v>
      </c>
      <c r="AB1304" s="22">
        <f t="shared" si="671"/>
        <v>34.087273320045469</v>
      </c>
      <c r="AC1304" s="34">
        <v>0</v>
      </c>
      <c r="AD1304" s="34">
        <v>3</v>
      </c>
      <c r="AE1304" s="34">
        <f t="shared" si="683"/>
        <v>3</v>
      </c>
      <c r="AF1304" s="5">
        <f t="shared" si="684"/>
        <v>-1.2366092620391658</v>
      </c>
      <c r="AG1304" s="5">
        <v>101</v>
      </c>
      <c r="AH1304" s="5">
        <f t="shared" si="689"/>
        <v>199</v>
      </c>
      <c r="AI1304" s="5">
        <f t="shared" si="685"/>
        <v>-0.25894286268274735</v>
      </c>
      <c r="AJ1304" s="5"/>
      <c r="AK1304" s="23">
        <f t="shared" si="686"/>
        <v>-0.74777606236095662</v>
      </c>
      <c r="AL1304" s="23">
        <f t="shared" si="687"/>
        <v>42.522239376390431</v>
      </c>
      <c r="AM1304" s="37">
        <v>5</v>
      </c>
      <c r="AN1304" s="37">
        <v>4</v>
      </c>
      <c r="AO1304" s="37">
        <v>5</v>
      </c>
      <c r="AP1304" s="37">
        <v>3</v>
      </c>
      <c r="AQ1304" s="37">
        <v>4</v>
      </c>
      <c r="AR1304" s="37">
        <v>4</v>
      </c>
      <c r="AS1304" s="6">
        <f t="shared" si="674"/>
        <v>25</v>
      </c>
      <c r="AT1304" s="6">
        <f t="shared" si="675"/>
        <v>1.7775686462005913</v>
      </c>
      <c r="AU1304" s="6">
        <f t="shared" si="676"/>
        <v>0.56903253960790645</v>
      </c>
      <c r="AV1304" s="6">
        <f t="shared" si="677"/>
        <v>1.423502559280414</v>
      </c>
      <c r="AW1304" s="6">
        <f t="shared" si="678"/>
        <v>-1.2620324046144913</v>
      </c>
      <c r="AX1304" s="6">
        <f t="shared" si="679"/>
        <v>0.37758186298369223</v>
      </c>
      <c r="AY1304" s="6">
        <f t="shared" si="680"/>
        <v>0.25555636805068033</v>
      </c>
      <c r="AZ1304" s="6"/>
      <c r="BA1304" s="6"/>
      <c r="BB1304" s="24">
        <f t="shared" si="681"/>
        <v>0.52353492858479889</v>
      </c>
      <c r="BC1304" s="24">
        <f t="shared" si="688"/>
        <v>55.235349285847988</v>
      </c>
      <c r="BD1304" s="20">
        <f t="shared" si="682"/>
        <v>-2.6558202732871568</v>
      </c>
      <c r="BE1304" s="8">
        <f t="shared" si="672"/>
        <v>-0.66395506832178919</v>
      </c>
      <c r="BF1304" s="20">
        <f t="shared" si="673"/>
        <v>43.360449316782109</v>
      </c>
    </row>
    <row r="1305" spans="1:58" customFormat="1">
      <c r="A1305" s="68">
        <v>57052</v>
      </c>
      <c r="B1305" s="74">
        <v>43676.854166666664</v>
      </c>
      <c r="C1305" s="68" t="s">
        <v>6</v>
      </c>
      <c r="D1305" s="68">
        <v>1.3</v>
      </c>
      <c r="E1305" s="15">
        <f t="shared" si="658"/>
        <v>1.3</v>
      </c>
      <c r="F1305" s="68">
        <v>5</v>
      </c>
      <c r="G1305" s="15">
        <f t="shared" si="660"/>
        <v>5</v>
      </c>
      <c r="H1305" s="68">
        <v>5</v>
      </c>
      <c r="I1305" s="15">
        <f t="shared" si="661"/>
        <v>5</v>
      </c>
      <c r="J1305" s="15">
        <v>11.3</v>
      </c>
      <c r="K1305" s="61">
        <f t="shared" si="663"/>
        <v>-0.57256821752649634</v>
      </c>
      <c r="L1305" s="61">
        <f t="shared" si="664"/>
        <v>1.4952998141315237</v>
      </c>
      <c r="M1305" s="61">
        <f t="shared" si="665"/>
        <v>1.5296262219647134</v>
      </c>
      <c r="N1305" s="15"/>
      <c r="O1305" s="15"/>
      <c r="P1305" s="21">
        <f t="shared" si="666"/>
        <v>0.81745260618991367</v>
      </c>
      <c r="Q1305" s="25">
        <f t="shared" si="667"/>
        <v>58.174526061899137</v>
      </c>
      <c r="R1305" s="68">
        <v>4</v>
      </c>
      <c r="S1305" s="68">
        <v>3</v>
      </c>
      <c r="T1305" s="68">
        <v>8</v>
      </c>
      <c r="U1305" s="68">
        <v>2</v>
      </c>
      <c r="V1305" s="68">
        <v>2</v>
      </c>
      <c r="W1305" s="68">
        <v>1</v>
      </c>
      <c r="X1305" s="62">
        <f t="shared" si="668"/>
        <v>6</v>
      </c>
      <c r="Y1305" s="63">
        <f t="shared" si="669"/>
        <v>15.118</v>
      </c>
      <c r="Z1305" s="16"/>
      <c r="AA1305" s="63">
        <f t="shared" si="670"/>
        <v>-1.5912726679954534</v>
      </c>
      <c r="AB1305" s="63">
        <f t="shared" si="671"/>
        <v>34.087273320045469</v>
      </c>
      <c r="AC1305" s="34">
        <v>0</v>
      </c>
      <c r="AD1305" s="34">
        <v>3</v>
      </c>
      <c r="AE1305" s="34">
        <f t="shared" si="683"/>
        <v>3</v>
      </c>
      <c r="AF1305" s="5">
        <f t="shared" si="684"/>
        <v>-1.2366092620391658</v>
      </c>
      <c r="AG1305" s="5">
        <v>101</v>
      </c>
      <c r="AH1305" s="5">
        <f t="shared" si="689"/>
        <v>199</v>
      </c>
      <c r="AI1305" s="5">
        <f t="shared" si="685"/>
        <v>-0.25894286268274735</v>
      </c>
      <c r="AJ1305" s="5"/>
      <c r="AK1305" s="23">
        <f t="shared" si="686"/>
        <v>-0.74777606236095662</v>
      </c>
      <c r="AL1305" s="23">
        <f t="shared" si="687"/>
        <v>42.522239376390431</v>
      </c>
      <c r="AM1305" s="38">
        <v>5</v>
      </c>
      <c r="AN1305" s="38">
        <v>4</v>
      </c>
      <c r="AO1305" s="38">
        <v>5</v>
      </c>
      <c r="AP1305" s="38">
        <v>3</v>
      </c>
      <c r="AQ1305" s="38">
        <v>4</v>
      </c>
      <c r="AR1305" s="38">
        <v>4</v>
      </c>
      <c r="AS1305" s="6">
        <f t="shared" si="674"/>
        <v>25</v>
      </c>
      <c r="AT1305" s="6">
        <f t="shared" si="675"/>
        <v>1.7775686462005913</v>
      </c>
      <c r="AU1305" s="6">
        <f t="shared" si="676"/>
        <v>0.56903253960790645</v>
      </c>
      <c r="AV1305" s="6">
        <f t="shared" si="677"/>
        <v>1.423502559280414</v>
      </c>
      <c r="AW1305" s="6">
        <f t="shared" si="678"/>
        <v>-1.2620324046144913</v>
      </c>
      <c r="AX1305" s="6">
        <f t="shared" si="679"/>
        <v>0.37758186298369223</v>
      </c>
      <c r="AY1305" s="6">
        <f t="shared" si="680"/>
        <v>0.25555636805068033</v>
      </c>
      <c r="AZ1305" s="18"/>
      <c r="BA1305" s="18"/>
      <c r="BB1305" s="24">
        <f t="shared" si="681"/>
        <v>0.52353492858479889</v>
      </c>
      <c r="BC1305" s="24">
        <f t="shared" si="688"/>
        <v>55.235349285847988</v>
      </c>
      <c r="BD1305" s="20">
        <f t="shared" si="682"/>
        <v>-0.99806119558169748</v>
      </c>
      <c r="BE1305" s="8">
        <f t="shared" si="672"/>
        <v>-0.24951529889542437</v>
      </c>
      <c r="BF1305" s="65">
        <f t="shared" si="673"/>
        <v>47.504847011045754</v>
      </c>
    </row>
    <row r="1306" spans="1:58" customFormat="1">
      <c r="A1306" s="34">
        <v>57052</v>
      </c>
      <c r="B1306" s="35">
        <v>43677.4375</v>
      </c>
      <c r="C1306" s="34" t="s">
        <v>10</v>
      </c>
      <c r="D1306" s="37">
        <v>0.93333333333333346</v>
      </c>
      <c r="E1306" s="1">
        <f t="shared" si="658"/>
        <v>0.93333333333333346</v>
      </c>
      <c r="F1306" s="37">
        <v>2</v>
      </c>
      <c r="G1306" s="1">
        <f t="shared" si="660"/>
        <v>2</v>
      </c>
      <c r="H1306" s="37">
        <v>2</v>
      </c>
      <c r="I1306" s="1">
        <f t="shared" si="661"/>
        <v>2</v>
      </c>
      <c r="J1306" s="1">
        <v>0</v>
      </c>
      <c r="K1306" s="30">
        <f t="shared" si="663"/>
        <v>-0.87449473599138927</v>
      </c>
      <c r="L1306" s="30">
        <f t="shared" si="664"/>
        <v>-1.6630510505331262</v>
      </c>
      <c r="M1306" s="30">
        <f t="shared" si="665"/>
        <v>1.6626371977877374E-2</v>
      </c>
      <c r="N1306" s="1"/>
      <c r="O1306" s="1"/>
      <c r="P1306" s="21">
        <f t="shared" si="666"/>
        <v>-0.84030647151554605</v>
      </c>
      <c r="Q1306" s="21">
        <f t="shared" si="667"/>
        <v>41.596935284844541</v>
      </c>
      <c r="R1306" s="37">
        <v>4</v>
      </c>
      <c r="S1306" s="37">
        <v>3</v>
      </c>
      <c r="T1306" s="34">
        <v>8</v>
      </c>
      <c r="U1306" s="34">
        <v>2</v>
      </c>
      <c r="V1306" s="34">
        <v>2</v>
      </c>
      <c r="W1306" s="34">
        <v>1</v>
      </c>
      <c r="X1306" s="28">
        <f t="shared" si="668"/>
        <v>6</v>
      </c>
      <c r="Y1306" s="22">
        <f t="shared" si="669"/>
        <v>15.118</v>
      </c>
      <c r="Z1306" s="3"/>
      <c r="AA1306" s="22">
        <f t="shared" si="670"/>
        <v>-1.5912726679954534</v>
      </c>
      <c r="AB1306" s="22">
        <f t="shared" si="671"/>
        <v>34.087273320045469</v>
      </c>
      <c r="AC1306" s="34">
        <v>0</v>
      </c>
      <c r="AD1306" s="34">
        <v>0</v>
      </c>
      <c r="AE1306" s="34">
        <f t="shared" si="683"/>
        <v>0</v>
      </c>
      <c r="AF1306" s="5">
        <f t="shared" si="684"/>
        <v>-2.2491811545366542</v>
      </c>
      <c r="AG1306" s="5">
        <v>101</v>
      </c>
      <c r="AH1306" s="5">
        <f t="shared" si="689"/>
        <v>199</v>
      </c>
      <c r="AI1306" s="5">
        <f t="shared" si="685"/>
        <v>-0.25894286268274735</v>
      </c>
      <c r="AJ1306" s="5"/>
      <c r="AK1306" s="23">
        <f t="shared" si="686"/>
        <v>-1.2540620086097007</v>
      </c>
      <c r="AL1306" s="23">
        <f t="shared" si="687"/>
        <v>37.459379913902993</v>
      </c>
      <c r="AM1306">
        <v>5</v>
      </c>
      <c r="AN1306">
        <v>3</v>
      </c>
      <c r="AO1306">
        <v>5</v>
      </c>
      <c r="AP1306">
        <v>3</v>
      </c>
      <c r="AQ1306">
        <v>4</v>
      </c>
      <c r="AR1306" s="37">
        <v>4</v>
      </c>
      <c r="AS1306" s="6">
        <f t="shared" si="674"/>
        <v>24</v>
      </c>
      <c r="AT1306" s="6">
        <f t="shared" si="675"/>
        <v>1.7775686462005913</v>
      </c>
      <c r="AU1306" s="6">
        <f t="shared" si="676"/>
        <v>-0.52688198111843199</v>
      </c>
      <c r="AV1306" s="6">
        <f t="shared" si="677"/>
        <v>1.423502559280414</v>
      </c>
      <c r="AW1306" s="6">
        <f t="shared" si="678"/>
        <v>-1.2620324046144913</v>
      </c>
      <c r="AX1306" s="6">
        <f t="shared" si="679"/>
        <v>0.37758186298369223</v>
      </c>
      <c r="AY1306" s="6">
        <f t="shared" si="680"/>
        <v>0.25555636805068033</v>
      </c>
      <c r="AZ1306" s="6"/>
      <c r="BA1306" s="6"/>
      <c r="BB1306" s="24">
        <f t="shared" si="681"/>
        <v>0.34088250846374241</v>
      </c>
      <c r="BC1306" s="24">
        <f t="shared" si="688"/>
        <v>53.408825084637421</v>
      </c>
      <c r="BD1306" s="20">
        <f t="shared" si="682"/>
        <v>-3.3447586396569577</v>
      </c>
      <c r="BE1306" s="8">
        <f t="shared" si="672"/>
        <v>-0.83618965991423944</v>
      </c>
      <c r="BF1306" s="20">
        <f t="shared" si="673"/>
        <v>41.638103400857602</v>
      </c>
    </row>
    <row r="1307" spans="1:58" customFormat="1">
      <c r="A1307" s="34">
        <v>57052</v>
      </c>
      <c r="B1307" s="35">
        <v>43677.567361111112</v>
      </c>
      <c r="C1307" s="34" t="s">
        <v>4</v>
      </c>
      <c r="D1307" s="34">
        <v>1.5</v>
      </c>
      <c r="E1307" s="1">
        <f t="shared" si="658"/>
        <v>1.5</v>
      </c>
      <c r="F1307" s="34">
        <v>4</v>
      </c>
      <c r="G1307" s="1">
        <f t="shared" si="660"/>
        <v>4</v>
      </c>
      <c r="H1307" s="34">
        <v>5</v>
      </c>
      <c r="I1307" s="1">
        <f t="shared" si="661"/>
        <v>5</v>
      </c>
      <c r="J1307" s="1">
        <v>10.5</v>
      </c>
      <c r="K1307" s="30">
        <f t="shared" si="663"/>
        <v>-0.40788102563655476</v>
      </c>
      <c r="L1307" s="30">
        <f t="shared" si="664"/>
        <v>0.44251619257664032</v>
      </c>
      <c r="M1307" s="30">
        <f t="shared" si="665"/>
        <v>1.5296262219647134</v>
      </c>
      <c r="N1307" s="1"/>
      <c r="O1307" s="1"/>
      <c r="P1307" s="21">
        <f t="shared" si="666"/>
        <v>0.52142046296826627</v>
      </c>
      <c r="Q1307" s="21">
        <f t="shared" si="667"/>
        <v>55.214204629682662</v>
      </c>
      <c r="R1307" s="34">
        <v>3</v>
      </c>
      <c r="S1307" s="34">
        <v>1</v>
      </c>
      <c r="T1307" s="34">
        <v>17</v>
      </c>
      <c r="U1307" s="34">
        <v>4</v>
      </c>
      <c r="V1307" s="34">
        <v>4</v>
      </c>
      <c r="W1307" s="34">
        <v>2</v>
      </c>
      <c r="X1307" s="28">
        <f t="shared" si="668"/>
        <v>5</v>
      </c>
      <c r="Y1307" s="22">
        <f t="shared" si="669"/>
        <v>26.48</v>
      </c>
      <c r="Z1307" s="3"/>
      <c r="AA1307" s="22">
        <f t="shared" si="670"/>
        <v>-0.12104129457415727</v>
      </c>
      <c r="AB1307" s="22">
        <f t="shared" si="671"/>
        <v>48.789587054258426</v>
      </c>
      <c r="AC1307" s="34">
        <v>0</v>
      </c>
      <c r="AD1307" s="34">
        <v>0</v>
      </c>
      <c r="AE1307" s="34">
        <f t="shared" si="683"/>
        <v>0</v>
      </c>
      <c r="AF1307" s="5">
        <f t="shared" si="684"/>
        <v>-2.2491811545366542</v>
      </c>
      <c r="AG1307" s="5">
        <v>101</v>
      </c>
      <c r="AH1307" s="5">
        <f t="shared" si="689"/>
        <v>199</v>
      </c>
      <c r="AI1307" s="5">
        <f t="shared" si="685"/>
        <v>-0.25894286268274735</v>
      </c>
      <c r="AJ1307" s="5"/>
      <c r="AK1307" s="23">
        <f t="shared" si="686"/>
        <v>-1.2540620086097007</v>
      </c>
      <c r="AL1307" s="23">
        <f t="shared" si="687"/>
        <v>37.459379913902993</v>
      </c>
      <c r="AM1307">
        <v>5</v>
      </c>
      <c r="AN1307">
        <v>3</v>
      </c>
      <c r="AO1307">
        <v>5</v>
      </c>
      <c r="AP1307">
        <v>3</v>
      </c>
      <c r="AQ1307">
        <v>4</v>
      </c>
      <c r="AR1307" s="37">
        <v>4</v>
      </c>
      <c r="AS1307" s="6">
        <f t="shared" si="674"/>
        <v>24</v>
      </c>
      <c r="AT1307" s="6">
        <f t="shared" si="675"/>
        <v>1.7775686462005913</v>
      </c>
      <c r="AU1307" s="6">
        <f t="shared" si="676"/>
        <v>-0.52688198111843199</v>
      </c>
      <c r="AV1307" s="6">
        <f t="shared" si="677"/>
        <v>1.423502559280414</v>
      </c>
      <c r="AW1307" s="6">
        <f t="shared" si="678"/>
        <v>-1.2620324046144913</v>
      </c>
      <c r="AX1307" s="6">
        <f t="shared" si="679"/>
        <v>0.37758186298369223</v>
      </c>
      <c r="AY1307" s="6">
        <f t="shared" si="680"/>
        <v>0.25555636805068033</v>
      </c>
      <c r="AZ1307" s="6"/>
      <c r="BA1307" s="6"/>
      <c r="BB1307" s="24">
        <f t="shared" si="681"/>
        <v>0.34088250846374241</v>
      </c>
      <c r="BC1307" s="24">
        <f t="shared" si="688"/>
        <v>53.408825084637421</v>
      </c>
      <c r="BD1307" s="20">
        <f t="shared" si="682"/>
        <v>-0.51280033175184925</v>
      </c>
      <c r="BE1307" s="8">
        <f t="shared" si="672"/>
        <v>-0.12820008293796231</v>
      </c>
      <c r="BF1307" s="20">
        <f t="shared" si="673"/>
        <v>48.717999170620374</v>
      </c>
    </row>
    <row r="1308" spans="1:58" customFormat="1">
      <c r="A1308" s="34">
        <v>57052</v>
      </c>
      <c r="B1308" s="35">
        <v>43677.776388888888</v>
      </c>
      <c r="C1308" s="34" t="s">
        <v>5</v>
      </c>
      <c r="D1308" s="34">
        <v>1.3</v>
      </c>
      <c r="E1308" s="1">
        <f t="shared" si="658"/>
        <v>1.3</v>
      </c>
      <c r="F1308" s="34">
        <v>5</v>
      </c>
      <c r="G1308" s="1">
        <f t="shared" si="660"/>
        <v>5</v>
      </c>
      <c r="H1308" s="34">
        <v>5</v>
      </c>
      <c r="I1308" s="1">
        <f t="shared" si="661"/>
        <v>5</v>
      </c>
      <c r="J1308" s="1">
        <v>11.3</v>
      </c>
      <c r="K1308" s="30">
        <f t="shared" si="663"/>
        <v>-0.57256821752649634</v>
      </c>
      <c r="L1308" s="30">
        <f t="shared" si="664"/>
        <v>1.4952998141315237</v>
      </c>
      <c r="M1308" s="30">
        <f t="shared" si="665"/>
        <v>1.5296262219647134</v>
      </c>
      <c r="N1308" s="1"/>
      <c r="O1308" s="1"/>
      <c r="P1308" s="21">
        <f t="shared" si="666"/>
        <v>0.81745260618991367</v>
      </c>
      <c r="Q1308" s="21">
        <f t="shared" si="667"/>
        <v>58.174526061899137</v>
      </c>
      <c r="R1308" s="34">
        <v>5</v>
      </c>
      <c r="S1308" s="34">
        <v>3</v>
      </c>
      <c r="T1308" s="34">
        <v>18</v>
      </c>
      <c r="U1308" s="34">
        <v>4</v>
      </c>
      <c r="V1308" s="34">
        <v>4</v>
      </c>
      <c r="W1308" s="34">
        <v>2</v>
      </c>
      <c r="X1308" s="28">
        <f t="shared" si="668"/>
        <v>5</v>
      </c>
      <c r="Y1308" s="22">
        <f t="shared" si="669"/>
        <v>29.367000000000001</v>
      </c>
      <c r="Z1308" s="3"/>
      <c r="AA1308" s="22">
        <f t="shared" si="670"/>
        <v>0.25253360201687275</v>
      </c>
      <c r="AB1308" s="22">
        <f t="shared" si="671"/>
        <v>52.52533602016873</v>
      </c>
      <c r="AC1308" s="34">
        <v>0</v>
      </c>
      <c r="AD1308" s="34">
        <v>0</v>
      </c>
      <c r="AE1308" s="34">
        <f t="shared" si="683"/>
        <v>0</v>
      </c>
      <c r="AF1308" s="5">
        <f t="shared" si="684"/>
        <v>-2.2491811545366542</v>
      </c>
      <c r="AG1308" s="5">
        <v>101</v>
      </c>
      <c r="AH1308" s="5">
        <f t="shared" si="689"/>
        <v>199</v>
      </c>
      <c r="AI1308" s="5">
        <f t="shared" si="685"/>
        <v>-0.25894286268274735</v>
      </c>
      <c r="AJ1308" s="5"/>
      <c r="AK1308" s="23">
        <f t="shared" si="686"/>
        <v>-1.2540620086097007</v>
      </c>
      <c r="AL1308" s="23">
        <f t="shared" si="687"/>
        <v>37.459379913902993</v>
      </c>
      <c r="AM1308">
        <v>5</v>
      </c>
      <c r="AN1308">
        <v>3</v>
      </c>
      <c r="AO1308">
        <v>5</v>
      </c>
      <c r="AP1308">
        <v>3</v>
      </c>
      <c r="AQ1308">
        <v>4</v>
      </c>
      <c r="AR1308" s="37">
        <v>4</v>
      </c>
      <c r="AS1308" s="6">
        <f t="shared" si="674"/>
        <v>24</v>
      </c>
      <c r="AT1308" s="6">
        <f t="shared" si="675"/>
        <v>1.7775686462005913</v>
      </c>
      <c r="AU1308" s="6">
        <f t="shared" si="676"/>
        <v>-0.52688198111843199</v>
      </c>
      <c r="AV1308" s="6">
        <f t="shared" si="677"/>
        <v>1.423502559280414</v>
      </c>
      <c r="AW1308" s="6">
        <f t="shared" si="678"/>
        <v>-1.2620324046144913</v>
      </c>
      <c r="AX1308" s="6">
        <f t="shared" si="679"/>
        <v>0.37758186298369223</v>
      </c>
      <c r="AY1308" s="6">
        <f t="shared" si="680"/>
        <v>0.25555636805068033</v>
      </c>
      <c r="AZ1308" s="6"/>
      <c r="BA1308" s="6"/>
      <c r="BB1308" s="24">
        <f t="shared" si="681"/>
        <v>0.34088250846374241</v>
      </c>
      <c r="BC1308" s="24">
        <f t="shared" si="688"/>
        <v>53.408825084637421</v>
      </c>
      <c r="BD1308" s="20">
        <f t="shared" si="682"/>
        <v>0.15680670806082803</v>
      </c>
      <c r="BE1308" s="8">
        <f t="shared" si="672"/>
        <v>3.9201677015207007E-2</v>
      </c>
      <c r="BF1308" s="20">
        <f t="shared" si="673"/>
        <v>50.392016770152068</v>
      </c>
    </row>
    <row r="1309" spans="1:58" customFormat="1">
      <c r="A1309" s="34">
        <v>57052</v>
      </c>
      <c r="B1309" s="35">
        <v>43677.854166666664</v>
      </c>
      <c r="C1309" s="34" t="s">
        <v>6</v>
      </c>
      <c r="D1309" s="34">
        <v>1.3</v>
      </c>
      <c r="E1309" s="1">
        <f t="shared" si="658"/>
        <v>1.3</v>
      </c>
      <c r="F1309" s="34">
        <v>5</v>
      </c>
      <c r="G1309" s="1">
        <f t="shared" si="660"/>
        <v>5</v>
      </c>
      <c r="H1309" s="34">
        <v>5</v>
      </c>
      <c r="I1309" s="1">
        <f t="shared" si="661"/>
        <v>5</v>
      </c>
      <c r="J1309" s="1">
        <v>11.3</v>
      </c>
      <c r="K1309" s="30">
        <f t="shared" si="663"/>
        <v>-0.57256821752649634</v>
      </c>
      <c r="L1309" s="30">
        <f t="shared" si="664"/>
        <v>1.4952998141315237</v>
      </c>
      <c r="M1309" s="30">
        <f t="shared" si="665"/>
        <v>1.5296262219647134</v>
      </c>
      <c r="N1309" s="1"/>
      <c r="O1309" s="1"/>
      <c r="P1309" s="21">
        <f t="shared" si="666"/>
        <v>0.81745260618991367</v>
      </c>
      <c r="Q1309" s="21">
        <f t="shared" si="667"/>
        <v>58.174526061899137</v>
      </c>
      <c r="R1309" s="34">
        <v>5</v>
      </c>
      <c r="S1309" s="34">
        <v>5</v>
      </c>
      <c r="T1309" s="34">
        <v>19</v>
      </c>
      <c r="U1309" s="34">
        <v>5</v>
      </c>
      <c r="V1309" s="34">
        <v>5</v>
      </c>
      <c r="W1309" s="34">
        <v>2</v>
      </c>
      <c r="X1309" s="28">
        <f t="shared" si="668"/>
        <v>5</v>
      </c>
      <c r="Y1309" s="22">
        <f t="shared" si="669"/>
        <v>32.996000000000002</v>
      </c>
      <c r="Z1309" s="3"/>
      <c r="AA1309" s="22">
        <f t="shared" si="670"/>
        <v>0.72212255239056455</v>
      </c>
      <c r="AB1309" s="22">
        <f t="shared" si="671"/>
        <v>57.221225523905645</v>
      </c>
      <c r="AC1309" s="34">
        <v>0</v>
      </c>
      <c r="AD1309" s="34">
        <v>0</v>
      </c>
      <c r="AE1309" s="34">
        <f t="shared" si="683"/>
        <v>0</v>
      </c>
      <c r="AF1309" s="5">
        <f t="shared" si="684"/>
        <v>-2.2491811545366542</v>
      </c>
      <c r="AG1309" s="5">
        <v>101</v>
      </c>
      <c r="AH1309" s="5">
        <f t="shared" si="689"/>
        <v>199</v>
      </c>
      <c r="AI1309" s="5">
        <f t="shared" si="685"/>
        <v>-0.25894286268274735</v>
      </c>
      <c r="AJ1309" s="5"/>
      <c r="AK1309" s="23">
        <f t="shared" si="686"/>
        <v>-1.2540620086097007</v>
      </c>
      <c r="AL1309" s="23">
        <f t="shared" si="687"/>
        <v>37.459379913902993</v>
      </c>
      <c r="AM1309">
        <v>5</v>
      </c>
      <c r="AN1309">
        <v>3</v>
      </c>
      <c r="AO1309">
        <v>5</v>
      </c>
      <c r="AP1309">
        <v>3</v>
      </c>
      <c r="AQ1309">
        <v>4</v>
      </c>
      <c r="AR1309" s="37">
        <v>4</v>
      </c>
      <c r="AS1309" s="6">
        <f t="shared" si="674"/>
        <v>24</v>
      </c>
      <c r="AT1309" s="6">
        <f t="shared" si="675"/>
        <v>1.7775686462005913</v>
      </c>
      <c r="AU1309" s="6">
        <f t="shared" si="676"/>
        <v>-0.52688198111843199</v>
      </c>
      <c r="AV1309" s="6">
        <f t="shared" si="677"/>
        <v>1.423502559280414</v>
      </c>
      <c r="AW1309" s="6">
        <f t="shared" si="678"/>
        <v>-1.2620324046144913</v>
      </c>
      <c r="AX1309" s="6">
        <f t="shared" si="679"/>
        <v>0.37758186298369223</v>
      </c>
      <c r="AY1309" s="6">
        <f t="shared" si="680"/>
        <v>0.25555636805068033</v>
      </c>
      <c r="AZ1309" s="6"/>
      <c r="BA1309" s="6"/>
      <c r="BB1309" s="24">
        <f t="shared" si="681"/>
        <v>0.34088250846374241</v>
      </c>
      <c r="BC1309" s="24">
        <f t="shared" si="688"/>
        <v>53.408825084637421</v>
      </c>
      <c r="BD1309" s="20">
        <f t="shared" si="682"/>
        <v>0.62639565843451983</v>
      </c>
      <c r="BE1309" s="8">
        <f t="shared" si="672"/>
        <v>0.15659891460862996</v>
      </c>
      <c r="BF1309" s="20">
        <f t="shared" si="673"/>
        <v>51.565989146086302</v>
      </c>
    </row>
    <row r="1310" spans="1:58" customFormat="1">
      <c r="A1310" s="34">
        <v>57052</v>
      </c>
      <c r="B1310" s="35">
        <v>43678.4375</v>
      </c>
      <c r="C1310" s="34" t="s">
        <v>11</v>
      </c>
      <c r="D1310" s="34">
        <v>1.3</v>
      </c>
      <c r="E1310" s="1">
        <f t="shared" si="658"/>
        <v>1.3</v>
      </c>
      <c r="F1310" s="34">
        <v>5</v>
      </c>
      <c r="G1310" s="1">
        <f t="shared" si="660"/>
        <v>5</v>
      </c>
      <c r="H1310" s="34">
        <v>0</v>
      </c>
      <c r="I1310" s="1">
        <f t="shared" si="661"/>
        <v>0</v>
      </c>
      <c r="J1310" s="1">
        <v>6.3</v>
      </c>
      <c r="K1310" s="30">
        <f t="shared" si="663"/>
        <v>-0.57256821752649634</v>
      </c>
      <c r="L1310" s="30">
        <f t="shared" si="664"/>
        <v>1.4952998141315237</v>
      </c>
      <c r="M1310" s="30">
        <f t="shared" si="665"/>
        <v>-0.99204019468001348</v>
      </c>
      <c r="N1310" s="1"/>
      <c r="O1310" s="1"/>
      <c r="P1310" s="21">
        <f t="shared" si="666"/>
        <v>-2.3102866024995377E-2</v>
      </c>
      <c r="Q1310" s="21">
        <f t="shared" si="667"/>
        <v>49.768971339750046</v>
      </c>
      <c r="R1310" s="34">
        <v>3</v>
      </c>
      <c r="S1310" s="34">
        <v>1</v>
      </c>
      <c r="T1310" s="34">
        <v>18</v>
      </c>
      <c r="U1310" s="34">
        <v>5</v>
      </c>
      <c r="V1310" s="34">
        <v>5</v>
      </c>
      <c r="W1310" s="34">
        <v>2</v>
      </c>
      <c r="X1310" s="28">
        <f t="shared" si="668"/>
        <v>5</v>
      </c>
      <c r="Y1310" s="22">
        <f t="shared" si="669"/>
        <v>29.303000000000001</v>
      </c>
      <c r="Z1310" s="3"/>
      <c r="AA1310" s="22">
        <f t="shared" si="670"/>
        <v>0.24425206638063238</v>
      </c>
      <c r="AB1310" s="22">
        <f t="shared" si="671"/>
        <v>52.44252066380632</v>
      </c>
      <c r="AC1310" s="34">
        <v>5</v>
      </c>
      <c r="AD1310" s="34">
        <v>4</v>
      </c>
      <c r="AE1310" s="34">
        <f t="shared" si="683"/>
        <v>9</v>
      </c>
      <c r="AF1310" s="5">
        <f t="shared" si="684"/>
        <v>0.78853452295581106</v>
      </c>
      <c r="AG1310" s="5">
        <v>101</v>
      </c>
      <c r="AH1310" s="5">
        <f t="shared" si="689"/>
        <v>199</v>
      </c>
      <c r="AI1310" s="5">
        <f t="shared" si="685"/>
        <v>-0.25894286268274735</v>
      </c>
      <c r="AJ1310" s="5"/>
      <c r="AK1310" s="23">
        <f t="shared" si="686"/>
        <v>0.26479583013653185</v>
      </c>
      <c r="AL1310" s="23">
        <f t="shared" si="687"/>
        <v>52.647958301365321</v>
      </c>
      <c r="AM1310">
        <v>5</v>
      </c>
      <c r="AN1310">
        <v>4</v>
      </c>
      <c r="AO1310">
        <v>4</v>
      </c>
      <c r="AP1310">
        <v>4</v>
      </c>
      <c r="AQ1310">
        <v>5</v>
      </c>
      <c r="AR1310" s="31">
        <v>5</v>
      </c>
      <c r="AS1310" s="6">
        <f t="shared" si="674"/>
        <v>27</v>
      </c>
      <c r="AT1310" s="6">
        <f t="shared" si="675"/>
        <v>1.7775686462005913</v>
      </c>
      <c r="AU1310" s="6">
        <f t="shared" si="676"/>
        <v>0.56903253960790645</v>
      </c>
      <c r="AV1310" s="6">
        <f t="shared" si="677"/>
        <v>0.2970787949802603</v>
      </c>
      <c r="AW1310" s="6">
        <f t="shared" si="678"/>
        <v>-0.2620324046144914</v>
      </c>
      <c r="AX1310" s="6">
        <f t="shared" si="679"/>
        <v>1.5727105423407692</v>
      </c>
      <c r="AY1310" s="6">
        <f t="shared" si="680"/>
        <v>1.459731357959388</v>
      </c>
      <c r="AZ1310" s="6"/>
      <c r="BA1310" s="6"/>
      <c r="BB1310" s="24">
        <f t="shared" si="681"/>
        <v>0.90234824607907071</v>
      </c>
      <c r="BC1310" s="24">
        <f t="shared" si="688"/>
        <v>59.023482460790703</v>
      </c>
      <c r="BD1310" s="20">
        <f t="shared" si="682"/>
        <v>1.3882932765712397</v>
      </c>
      <c r="BE1310" s="8">
        <f t="shared" si="672"/>
        <v>0.34707331914280992</v>
      </c>
      <c r="BF1310" s="20">
        <f t="shared" si="673"/>
        <v>53.470733191428096</v>
      </c>
    </row>
    <row r="1311" spans="1:58" customFormat="1">
      <c r="A1311" s="34">
        <v>57052</v>
      </c>
      <c r="B1311" s="35">
        <v>43678.576388888891</v>
      </c>
      <c r="C1311" s="34" t="s">
        <v>4</v>
      </c>
      <c r="D1311" s="34">
        <v>1.3</v>
      </c>
      <c r="E1311" s="1">
        <f t="shared" si="658"/>
        <v>1.3</v>
      </c>
      <c r="F1311" s="34">
        <v>5</v>
      </c>
      <c r="G1311" s="1">
        <f t="shared" si="660"/>
        <v>5</v>
      </c>
      <c r="H1311" s="34">
        <v>4</v>
      </c>
      <c r="I1311" s="1">
        <f t="shared" si="661"/>
        <v>4</v>
      </c>
      <c r="J1311" s="1">
        <v>10.3</v>
      </c>
      <c r="K1311" s="30">
        <f t="shared" si="663"/>
        <v>-0.57256821752649634</v>
      </c>
      <c r="L1311" s="30">
        <f t="shared" si="664"/>
        <v>1.4952998141315237</v>
      </c>
      <c r="M1311" s="30">
        <f t="shared" si="665"/>
        <v>1.0252929386357681</v>
      </c>
      <c r="N1311" s="1"/>
      <c r="O1311" s="1"/>
      <c r="P1311" s="21">
        <f t="shared" si="666"/>
        <v>0.64934151174693178</v>
      </c>
      <c r="Q1311" s="21">
        <f t="shared" si="667"/>
        <v>56.493415117469318</v>
      </c>
      <c r="R1311" s="34">
        <v>4</v>
      </c>
      <c r="S1311" s="34">
        <v>3</v>
      </c>
      <c r="T1311" s="34">
        <v>18</v>
      </c>
      <c r="U1311" s="34">
        <v>5</v>
      </c>
      <c r="V1311" s="34">
        <v>5</v>
      </c>
      <c r="W1311" s="34">
        <v>2</v>
      </c>
      <c r="X1311" s="28">
        <f t="shared" si="668"/>
        <v>5</v>
      </c>
      <c r="Y1311" s="22">
        <f t="shared" si="669"/>
        <v>30.654999999999998</v>
      </c>
      <c r="Z1311" s="3"/>
      <c r="AA1311" s="22">
        <f t="shared" si="670"/>
        <v>0.41919950669620953</v>
      </c>
      <c r="AB1311" s="22">
        <f t="shared" si="671"/>
        <v>54.191995066962093</v>
      </c>
      <c r="AC1311" s="34">
        <v>5</v>
      </c>
      <c r="AD1311" s="34">
        <v>4</v>
      </c>
      <c r="AE1311" s="34">
        <f t="shared" si="683"/>
        <v>9</v>
      </c>
      <c r="AF1311" s="5">
        <f t="shared" si="684"/>
        <v>0.78853452295581106</v>
      </c>
      <c r="AG1311" s="5">
        <v>101</v>
      </c>
      <c r="AH1311" s="5">
        <f t="shared" si="689"/>
        <v>199</v>
      </c>
      <c r="AI1311" s="5">
        <f t="shared" si="685"/>
        <v>-0.25894286268274735</v>
      </c>
      <c r="AJ1311" s="5"/>
      <c r="AK1311" s="23">
        <f t="shared" si="686"/>
        <v>0.26479583013653185</v>
      </c>
      <c r="AL1311" s="23">
        <f t="shared" si="687"/>
        <v>52.647958301365321</v>
      </c>
      <c r="AM1311">
        <v>5</v>
      </c>
      <c r="AN1311">
        <v>4</v>
      </c>
      <c r="AO1311">
        <v>4</v>
      </c>
      <c r="AP1311">
        <v>4</v>
      </c>
      <c r="AQ1311">
        <v>5</v>
      </c>
      <c r="AR1311" s="31">
        <v>5</v>
      </c>
      <c r="AS1311" s="6">
        <f t="shared" si="674"/>
        <v>27</v>
      </c>
      <c r="AT1311" s="6">
        <f t="shared" si="675"/>
        <v>1.7775686462005913</v>
      </c>
      <c r="AU1311" s="6">
        <f t="shared" si="676"/>
        <v>0.56903253960790645</v>
      </c>
      <c r="AV1311" s="6">
        <f t="shared" si="677"/>
        <v>0.2970787949802603</v>
      </c>
      <c r="AW1311" s="6">
        <f t="shared" si="678"/>
        <v>-0.2620324046144914</v>
      </c>
      <c r="AX1311" s="6">
        <f t="shared" si="679"/>
        <v>1.5727105423407692</v>
      </c>
      <c r="AY1311" s="6">
        <f t="shared" si="680"/>
        <v>1.459731357959388</v>
      </c>
      <c r="AZ1311" s="6"/>
      <c r="BA1311" s="6"/>
      <c r="BB1311" s="24">
        <f t="shared" si="681"/>
        <v>0.90234824607907071</v>
      </c>
      <c r="BC1311" s="24">
        <f t="shared" si="688"/>
        <v>59.023482460790703</v>
      </c>
      <c r="BD1311" s="20">
        <f t="shared" si="682"/>
        <v>2.2356850946587441</v>
      </c>
      <c r="BE1311" s="8">
        <f t="shared" si="672"/>
        <v>0.55892127366468602</v>
      </c>
      <c r="BF1311" s="20">
        <f t="shared" si="673"/>
        <v>55.589212736646857</v>
      </c>
    </row>
    <row r="1312" spans="1:58" customFormat="1">
      <c r="A1312" s="34">
        <v>57052</v>
      </c>
      <c r="B1312" s="35">
        <v>43678.71875</v>
      </c>
      <c r="C1312" s="34" t="s">
        <v>5</v>
      </c>
      <c r="D1312" s="34">
        <v>3.5</v>
      </c>
      <c r="E1312" s="1">
        <f t="shared" si="658"/>
        <v>3.5</v>
      </c>
      <c r="F1312" s="34">
        <v>5</v>
      </c>
      <c r="G1312" s="1">
        <f t="shared" si="660"/>
        <v>5</v>
      </c>
      <c r="H1312" s="34">
        <v>5</v>
      </c>
      <c r="I1312" s="1">
        <f t="shared" si="661"/>
        <v>5</v>
      </c>
      <c r="J1312" s="1">
        <v>13.5</v>
      </c>
      <c r="K1312" s="30">
        <f t="shared" si="663"/>
        <v>1.2389908932628613</v>
      </c>
      <c r="L1312" s="30">
        <f t="shared" si="664"/>
        <v>1.4952998141315237</v>
      </c>
      <c r="M1312" s="30">
        <f t="shared" si="665"/>
        <v>1.5296262219647134</v>
      </c>
      <c r="N1312" s="1"/>
      <c r="O1312" s="1"/>
      <c r="P1312" s="21">
        <f t="shared" si="666"/>
        <v>1.4213056431196993</v>
      </c>
      <c r="Q1312" s="21">
        <f t="shared" si="667"/>
        <v>64.213056431196989</v>
      </c>
      <c r="R1312" s="34">
        <v>3</v>
      </c>
      <c r="S1312" s="34">
        <v>1</v>
      </c>
      <c r="T1312" s="34">
        <v>18</v>
      </c>
      <c r="U1312" s="34">
        <v>5</v>
      </c>
      <c r="V1312" s="34">
        <v>5</v>
      </c>
      <c r="W1312" s="34">
        <v>2</v>
      </c>
      <c r="X1312" s="28">
        <f t="shared" si="668"/>
        <v>5</v>
      </c>
      <c r="Y1312" s="22">
        <f t="shared" si="669"/>
        <v>29.303000000000001</v>
      </c>
      <c r="Z1312" s="3"/>
      <c r="AA1312" s="22">
        <f t="shared" si="670"/>
        <v>0.24425206638063238</v>
      </c>
      <c r="AB1312" s="22">
        <f t="shared" si="671"/>
        <v>52.44252066380632</v>
      </c>
      <c r="AC1312" s="34">
        <v>5</v>
      </c>
      <c r="AD1312" s="34">
        <v>4</v>
      </c>
      <c r="AE1312" s="34">
        <f t="shared" si="683"/>
        <v>9</v>
      </c>
      <c r="AF1312" s="5">
        <f t="shared" si="684"/>
        <v>0.78853452295581106</v>
      </c>
      <c r="AG1312" s="5">
        <v>101</v>
      </c>
      <c r="AH1312" s="5">
        <f t="shared" si="689"/>
        <v>199</v>
      </c>
      <c r="AI1312" s="5">
        <f t="shared" si="685"/>
        <v>-0.25894286268274735</v>
      </c>
      <c r="AJ1312" s="5"/>
      <c r="AK1312" s="23">
        <f t="shared" si="686"/>
        <v>0.26479583013653185</v>
      </c>
      <c r="AL1312" s="23">
        <f t="shared" si="687"/>
        <v>52.647958301365321</v>
      </c>
      <c r="AM1312">
        <v>5</v>
      </c>
      <c r="AN1312">
        <v>4</v>
      </c>
      <c r="AO1312">
        <v>4</v>
      </c>
      <c r="AP1312">
        <v>4</v>
      </c>
      <c r="AQ1312">
        <v>5</v>
      </c>
      <c r="AR1312" s="31">
        <v>5</v>
      </c>
      <c r="AS1312" s="6">
        <f t="shared" si="674"/>
        <v>27</v>
      </c>
      <c r="AT1312" s="6">
        <f t="shared" si="675"/>
        <v>1.7775686462005913</v>
      </c>
      <c r="AU1312" s="6">
        <f t="shared" si="676"/>
        <v>0.56903253960790645</v>
      </c>
      <c r="AV1312" s="6">
        <f t="shared" si="677"/>
        <v>0.2970787949802603</v>
      </c>
      <c r="AW1312" s="6">
        <f t="shared" si="678"/>
        <v>-0.2620324046144914</v>
      </c>
      <c r="AX1312" s="6">
        <f t="shared" si="679"/>
        <v>1.5727105423407692</v>
      </c>
      <c r="AY1312" s="6">
        <f t="shared" si="680"/>
        <v>1.459731357959388</v>
      </c>
      <c r="AZ1312" s="6"/>
      <c r="BA1312" s="6"/>
      <c r="BB1312" s="24">
        <f t="shared" si="681"/>
        <v>0.90234824607907071</v>
      </c>
      <c r="BC1312" s="24">
        <f t="shared" si="688"/>
        <v>59.023482460790703</v>
      </c>
      <c r="BD1312" s="20">
        <f t="shared" si="682"/>
        <v>2.8327017857159342</v>
      </c>
      <c r="BE1312" s="8">
        <f t="shared" si="672"/>
        <v>0.70817544642898356</v>
      </c>
      <c r="BF1312" s="20">
        <f t="shared" si="673"/>
        <v>57.081754464289837</v>
      </c>
    </row>
    <row r="1313" spans="1:58" customFormat="1">
      <c r="A1313" s="34">
        <v>57052</v>
      </c>
      <c r="B1313" s="35">
        <v>43678.854166666664</v>
      </c>
      <c r="C1313" s="34" t="s">
        <v>6</v>
      </c>
      <c r="D1313" s="34">
        <v>1.5</v>
      </c>
      <c r="E1313" s="1">
        <f t="shared" si="658"/>
        <v>1.5</v>
      </c>
      <c r="F1313" s="34">
        <v>5</v>
      </c>
      <c r="G1313" s="1">
        <f t="shared" si="660"/>
        <v>5</v>
      </c>
      <c r="H1313" s="34">
        <v>0</v>
      </c>
      <c r="I1313" s="1">
        <f t="shared" si="661"/>
        <v>0</v>
      </c>
      <c r="J1313" s="1">
        <v>6.5</v>
      </c>
      <c r="K1313" s="30">
        <f t="shared" si="663"/>
        <v>-0.40788102563655476</v>
      </c>
      <c r="L1313" s="30">
        <f t="shared" si="664"/>
        <v>1.4952998141315237</v>
      </c>
      <c r="M1313" s="30">
        <f t="shared" si="665"/>
        <v>-0.99204019468001348</v>
      </c>
      <c r="N1313" s="1"/>
      <c r="O1313" s="1"/>
      <c r="P1313" s="21">
        <f t="shared" si="666"/>
        <v>3.1792864604985129E-2</v>
      </c>
      <c r="Q1313" s="21">
        <f t="shared" si="667"/>
        <v>50.31792864604985</v>
      </c>
      <c r="R1313" s="34">
        <v>5</v>
      </c>
      <c r="S1313" s="34">
        <v>3</v>
      </c>
      <c r="T1313" s="34">
        <v>18</v>
      </c>
      <c r="U1313" s="34">
        <v>4</v>
      </c>
      <c r="V1313" s="34">
        <v>4</v>
      </c>
      <c r="W1313" s="34">
        <v>2</v>
      </c>
      <c r="X1313" s="28">
        <f t="shared" si="668"/>
        <v>5</v>
      </c>
      <c r="Y1313" s="22">
        <f t="shared" si="669"/>
        <v>29.367000000000001</v>
      </c>
      <c r="Z1313" s="3"/>
      <c r="AA1313" s="22">
        <f t="shared" si="670"/>
        <v>0.25253360201687275</v>
      </c>
      <c r="AB1313" s="22">
        <f t="shared" si="671"/>
        <v>52.52533602016873</v>
      </c>
      <c r="AC1313" s="34">
        <v>5</v>
      </c>
      <c r="AD1313" s="34">
        <v>4</v>
      </c>
      <c r="AE1313" s="34">
        <f t="shared" si="683"/>
        <v>9</v>
      </c>
      <c r="AF1313" s="5">
        <f t="shared" si="684"/>
        <v>0.78853452295581106</v>
      </c>
      <c r="AG1313" s="5">
        <v>101</v>
      </c>
      <c r="AH1313" s="5">
        <f t="shared" si="689"/>
        <v>199</v>
      </c>
      <c r="AI1313" s="5">
        <f t="shared" si="685"/>
        <v>-0.25894286268274735</v>
      </c>
      <c r="AJ1313" s="5"/>
      <c r="AK1313" s="23">
        <f t="shared" si="686"/>
        <v>0.26479583013653185</v>
      </c>
      <c r="AL1313" s="23">
        <f t="shared" si="687"/>
        <v>52.647958301365321</v>
      </c>
      <c r="AM1313">
        <v>5</v>
      </c>
      <c r="AN1313">
        <v>4</v>
      </c>
      <c r="AO1313">
        <v>4</v>
      </c>
      <c r="AP1313">
        <v>4</v>
      </c>
      <c r="AQ1313">
        <v>5</v>
      </c>
      <c r="AR1313" s="31">
        <v>5</v>
      </c>
      <c r="AS1313" s="6">
        <f t="shared" si="674"/>
        <v>27</v>
      </c>
      <c r="AT1313" s="6">
        <f t="shared" si="675"/>
        <v>1.7775686462005913</v>
      </c>
      <c r="AU1313" s="6">
        <f t="shared" si="676"/>
        <v>0.56903253960790645</v>
      </c>
      <c r="AV1313" s="6">
        <f t="shared" si="677"/>
        <v>0.2970787949802603</v>
      </c>
      <c r="AW1313" s="6">
        <f t="shared" si="678"/>
        <v>-0.2620324046144914</v>
      </c>
      <c r="AX1313" s="6">
        <f t="shared" si="679"/>
        <v>1.5727105423407692</v>
      </c>
      <c r="AY1313" s="6">
        <f t="shared" si="680"/>
        <v>1.459731357959388</v>
      </c>
      <c r="AZ1313" s="6"/>
      <c r="BA1313" s="6"/>
      <c r="BB1313" s="24">
        <f t="shared" si="681"/>
        <v>0.90234824607907071</v>
      </c>
      <c r="BC1313" s="24">
        <f t="shared" si="688"/>
        <v>59.023482460790703</v>
      </c>
      <c r="BD1313" s="20">
        <f t="shared" si="682"/>
        <v>1.4514705428374604</v>
      </c>
      <c r="BE1313" s="8">
        <f t="shared" si="672"/>
        <v>0.36286763570936509</v>
      </c>
      <c r="BF1313" s="20">
        <f t="shared" si="673"/>
        <v>53.628676357093653</v>
      </c>
    </row>
    <row r="1314" spans="1:58" customFormat="1">
      <c r="A1314" s="34">
        <v>57052</v>
      </c>
      <c r="B1314" s="35">
        <v>43679.4375</v>
      </c>
      <c r="C1314" s="34" t="s">
        <v>12</v>
      </c>
      <c r="D1314" s="34">
        <v>2.2999999999999998</v>
      </c>
      <c r="E1314" s="1">
        <f t="shared" si="658"/>
        <v>2.2999999999999998</v>
      </c>
      <c r="F1314" s="34">
        <v>4</v>
      </c>
      <c r="G1314" s="1">
        <f t="shared" si="660"/>
        <v>4</v>
      </c>
      <c r="H1314" s="34">
        <v>4</v>
      </c>
      <c r="I1314" s="1">
        <f t="shared" si="661"/>
        <v>4</v>
      </c>
      <c r="J1314" s="1">
        <v>10.3</v>
      </c>
      <c r="K1314" s="30">
        <f t="shared" si="663"/>
        <v>0.25086774192321148</v>
      </c>
      <c r="L1314" s="30">
        <f t="shared" si="664"/>
        <v>0.44251619257664032</v>
      </c>
      <c r="M1314" s="30">
        <f t="shared" si="665"/>
        <v>1.0252929386357681</v>
      </c>
      <c r="N1314" s="1"/>
      <c r="O1314" s="1"/>
      <c r="P1314" s="21">
        <f t="shared" si="666"/>
        <v>0.57289229104520667</v>
      </c>
      <c r="Q1314" s="21">
        <f t="shared" si="667"/>
        <v>55.72892291045207</v>
      </c>
      <c r="R1314" s="34">
        <v>3</v>
      </c>
      <c r="S1314" s="34">
        <v>3</v>
      </c>
      <c r="T1314" s="34">
        <v>17</v>
      </c>
      <c r="U1314" s="34">
        <v>4</v>
      </c>
      <c r="V1314" s="34">
        <v>4</v>
      </c>
      <c r="W1314" s="34">
        <v>2</v>
      </c>
      <c r="X1314" s="28">
        <f t="shared" si="668"/>
        <v>5</v>
      </c>
      <c r="Y1314" s="22">
        <f t="shared" si="669"/>
        <v>27.286000000000001</v>
      </c>
      <c r="Z1314" s="3"/>
      <c r="AA1314" s="22">
        <f t="shared" si="670"/>
        <v>-1.6745705155255124E-2</v>
      </c>
      <c r="AB1314" s="22">
        <f t="shared" si="671"/>
        <v>49.832542948447447</v>
      </c>
      <c r="AC1314" s="34">
        <v>2</v>
      </c>
      <c r="AD1314" s="34">
        <v>4</v>
      </c>
      <c r="AE1314" s="34">
        <f t="shared" si="683"/>
        <v>6</v>
      </c>
      <c r="AF1314" s="5">
        <f t="shared" si="684"/>
        <v>-0.22403736954167733</v>
      </c>
      <c r="AG1314" s="5">
        <v>101</v>
      </c>
      <c r="AH1314" s="5">
        <f t="shared" si="689"/>
        <v>199</v>
      </c>
      <c r="AI1314" s="5">
        <f t="shared" si="685"/>
        <v>-0.25894286268274735</v>
      </c>
      <c r="AJ1314" s="5"/>
      <c r="AK1314" s="23">
        <f t="shared" si="686"/>
        <v>-0.24149011611221233</v>
      </c>
      <c r="AL1314" s="23">
        <f t="shared" si="687"/>
        <v>47.585098838877876</v>
      </c>
      <c r="AM1314">
        <v>4</v>
      </c>
      <c r="AN1314">
        <v>4</v>
      </c>
      <c r="AO1314">
        <v>5</v>
      </c>
      <c r="AP1314" s="37">
        <v>3</v>
      </c>
      <c r="AQ1314" s="37">
        <v>4</v>
      </c>
      <c r="AR1314" s="31">
        <v>4</v>
      </c>
      <c r="AS1314" s="6">
        <f t="shared" si="674"/>
        <v>24</v>
      </c>
      <c r="AT1314" s="6">
        <f t="shared" si="675"/>
        <v>0.62983474426353547</v>
      </c>
      <c r="AU1314" s="6">
        <f t="shared" si="676"/>
        <v>0.56903253960790645</v>
      </c>
      <c r="AV1314" s="6">
        <f t="shared" si="677"/>
        <v>1.423502559280414</v>
      </c>
      <c r="AW1314" s="6">
        <f t="shared" si="678"/>
        <v>-1.2620324046144913</v>
      </c>
      <c r="AX1314" s="6">
        <f t="shared" si="679"/>
        <v>0.37758186298369223</v>
      </c>
      <c r="AY1314" s="6">
        <f t="shared" si="680"/>
        <v>0.25555636805068033</v>
      </c>
      <c r="AZ1314" s="6"/>
      <c r="BA1314" s="6"/>
      <c r="BB1314" s="24">
        <f t="shared" si="681"/>
        <v>0.33224594492862286</v>
      </c>
      <c r="BC1314" s="24">
        <f t="shared" si="688"/>
        <v>53.322459449286228</v>
      </c>
      <c r="BD1314" s="20">
        <f t="shared" si="682"/>
        <v>0.64690241470636212</v>
      </c>
      <c r="BE1314" s="8">
        <f t="shared" si="672"/>
        <v>0.16172560367659053</v>
      </c>
      <c r="BF1314" s="20">
        <f t="shared" si="673"/>
        <v>51.617256036765909</v>
      </c>
    </row>
    <row r="1315" spans="1:58" customFormat="1">
      <c r="A1315" s="34">
        <v>57052</v>
      </c>
      <c r="B1315" s="35">
        <v>43679.56527777778</v>
      </c>
      <c r="C1315" s="34" t="s">
        <v>4</v>
      </c>
      <c r="D1315" s="34">
        <v>1.5</v>
      </c>
      <c r="E1315" s="1">
        <f t="shared" si="658"/>
        <v>1.5</v>
      </c>
      <c r="F1315" s="34">
        <v>4</v>
      </c>
      <c r="G1315" s="1">
        <f t="shared" si="660"/>
        <v>4</v>
      </c>
      <c r="H1315" s="34">
        <v>5</v>
      </c>
      <c r="I1315" s="1">
        <f t="shared" si="661"/>
        <v>5</v>
      </c>
      <c r="J1315" s="1">
        <v>10.5</v>
      </c>
      <c r="K1315" s="30">
        <f t="shared" si="663"/>
        <v>-0.40788102563655476</v>
      </c>
      <c r="L1315" s="30">
        <f t="shared" si="664"/>
        <v>0.44251619257664032</v>
      </c>
      <c r="M1315" s="30">
        <f t="shared" si="665"/>
        <v>1.5296262219647134</v>
      </c>
      <c r="N1315" s="1"/>
      <c r="O1315" s="1"/>
      <c r="P1315" s="21">
        <f t="shared" si="666"/>
        <v>0.52142046296826627</v>
      </c>
      <c r="Q1315" s="21">
        <f t="shared" si="667"/>
        <v>55.214204629682662</v>
      </c>
      <c r="R1315" s="34">
        <v>5</v>
      </c>
      <c r="S1315" s="34">
        <v>1</v>
      </c>
      <c r="T1315" s="34">
        <v>18</v>
      </c>
      <c r="U1315" s="34">
        <v>4</v>
      </c>
      <c r="V1315" s="34">
        <v>4</v>
      </c>
      <c r="W1315" s="34">
        <v>2</v>
      </c>
      <c r="X1315" s="28">
        <f t="shared" si="668"/>
        <v>5</v>
      </c>
      <c r="Y1315" s="22">
        <f t="shared" si="669"/>
        <v>28.561</v>
      </c>
      <c r="Z1315" s="3"/>
      <c r="AA1315" s="22">
        <f t="shared" si="670"/>
        <v>0.14823801259797059</v>
      </c>
      <c r="AB1315" s="22">
        <f t="shared" si="671"/>
        <v>51.482380125979702</v>
      </c>
      <c r="AC1315" s="34">
        <v>2</v>
      </c>
      <c r="AD1315" s="34">
        <v>4</v>
      </c>
      <c r="AE1315" s="34">
        <f t="shared" si="683"/>
        <v>6</v>
      </c>
      <c r="AF1315" s="5">
        <f t="shared" si="684"/>
        <v>-0.22403736954167733</v>
      </c>
      <c r="AG1315" s="5">
        <v>101</v>
      </c>
      <c r="AH1315" s="5">
        <f t="shared" si="689"/>
        <v>199</v>
      </c>
      <c r="AI1315" s="5">
        <f t="shared" si="685"/>
        <v>-0.25894286268274735</v>
      </c>
      <c r="AJ1315" s="5"/>
      <c r="AK1315" s="23">
        <f t="shared" si="686"/>
        <v>-0.24149011611221233</v>
      </c>
      <c r="AL1315" s="23">
        <f t="shared" si="687"/>
        <v>47.585098838877876</v>
      </c>
      <c r="AM1315">
        <v>4</v>
      </c>
      <c r="AN1315">
        <v>4</v>
      </c>
      <c r="AO1315">
        <v>5</v>
      </c>
      <c r="AP1315" s="37">
        <v>3</v>
      </c>
      <c r="AQ1315" s="37">
        <v>4</v>
      </c>
      <c r="AR1315" s="31">
        <v>4</v>
      </c>
      <c r="AS1315" s="6">
        <f t="shared" si="674"/>
        <v>24</v>
      </c>
      <c r="AT1315" s="6">
        <f t="shared" si="675"/>
        <v>0.62983474426353547</v>
      </c>
      <c r="AU1315" s="6">
        <f t="shared" si="676"/>
        <v>0.56903253960790645</v>
      </c>
      <c r="AV1315" s="6">
        <f t="shared" si="677"/>
        <v>1.423502559280414</v>
      </c>
      <c r="AW1315" s="6">
        <f t="shared" si="678"/>
        <v>-1.2620324046144913</v>
      </c>
      <c r="AX1315" s="6">
        <f t="shared" si="679"/>
        <v>0.37758186298369223</v>
      </c>
      <c r="AY1315" s="6">
        <f t="shared" si="680"/>
        <v>0.25555636805068033</v>
      </c>
      <c r="AZ1315" s="6"/>
      <c r="BA1315" s="6"/>
      <c r="BB1315" s="24">
        <f t="shared" si="681"/>
        <v>0.33224594492862286</v>
      </c>
      <c r="BC1315" s="24">
        <f t="shared" si="688"/>
        <v>53.322459449286228</v>
      </c>
      <c r="BD1315" s="20">
        <f t="shared" si="682"/>
        <v>0.76041430438264745</v>
      </c>
      <c r="BE1315" s="8">
        <f t="shared" si="672"/>
        <v>0.19010357609566186</v>
      </c>
      <c r="BF1315" s="20">
        <f t="shared" si="673"/>
        <v>51.901035760956617</v>
      </c>
    </row>
    <row r="1316" spans="1:58" customFormat="1">
      <c r="A1316" s="34">
        <v>57052</v>
      </c>
      <c r="B1316" s="35">
        <v>43679.740972222222</v>
      </c>
      <c r="C1316" s="34" t="s">
        <v>5</v>
      </c>
      <c r="D1316" s="34">
        <v>1.3</v>
      </c>
      <c r="E1316" s="1">
        <f t="shared" si="658"/>
        <v>1.3</v>
      </c>
      <c r="F1316" s="34">
        <v>5</v>
      </c>
      <c r="G1316" s="1">
        <f t="shared" si="660"/>
        <v>5</v>
      </c>
      <c r="H1316" s="34">
        <v>4</v>
      </c>
      <c r="I1316" s="1">
        <f t="shared" si="661"/>
        <v>4</v>
      </c>
      <c r="J1316" s="1">
        <v>10.3</v>
      </c>
      <c r="K1316" s="30">
        <f t="shared" si="663"/>
        <v>-0.57256821752649634</v>
      </c>
      <c r="L1316" s="30">
        <f t="shared" si="664"/>
        <v>1.4952998141315237</v>
      </c>
      <c r="M1316" s="30">
        <f t="shared" si="665"/>
        <v>1.0252929386357681</v>
      </c>
      <c r="N1316" s="1"/>
      <c r="O1316" s="1"/>
      <c r="P1316" s="21">
        <f t="shared" si="666"/>
        <v>0.64934151174693178</v>
      </c>
      <c r="Q1316" s="21">
        <f t="shared" si="667"/>
        <v>56.493415117469318</v>
      </c>
      <c r="R1316" s="34">
        <v>3</v>
      </c>
      <c r="S1316" s="34">
        <v>3</v>
      </c>
      <c r="T1316" s="34">
        <v>18</v>
      </c>
      <c r="U1316" s="34">
        <v>5</v>
      </c>
      <c r="V1316" s="34">
        <v>5</v>
      </c>
      <c r="W1316" s="34">
        <v>2</v>
      </c>
      <c r="X1316" s="28">
        <f t="shared" si="668"/>
        <v>5</v>
      </c>
      <c r="Y1316" s="22">
        <f t="shared" si="669"/>
        <v>30.108999999999998</v>
      </c>
      <c r="Z1316" s="3"/>
      <c r="AA1316" s="22">
        <f t="shared" si="670"/>
        <v>0.34854765579953406</v>
      </c>
      <c r="AB1316" s="22">
        <f t="shared" si="671"/>
        <v>53.485476557995341</v>
      </c>
      <c r="AC1316" s="34">
        <v>2</v>
      </c>
      <c r="AD1316" s="34">
        <v>4</v>
      </c>
      <c r="AE1316" s="34">
        <f t="shared" si="683"/>
        <v>6</v>
      </c>
      <c r="AF1316" s="5">
        <f t="shared" si="684"/>
        <v>-0.22403736954167733</v>
      </c>
      <c r="AG1316" s="5">
        <v>101</v>
      </c>
      <c r="AH1316" s="5">
        <f t="shared" si="689"/>
        <v>199</v>
      </c>
      <c r="AI1316" s="5">
        <f t="shared" si="685"/>
        <v>-0.25894286268274735</v>
      </c>
      <c r="AJ1316" s="5"/>
      <c r="AK1316" s="23">
        <f t="shared" si="686"/>
        <v>-0.24149011611221233</v>
      </c>
      <c r="AL1316" s="23">
        <f t="shared" si="687"/>
        <v>47.585098838877876</v>
      </c>
      <c r="AM1316">
        <v>4</v>
      </c>
      <c r="AN1316">
        <v>4</v>
      </c>
      <c r="AO1316">
        <v>5</v>
      </c>
      <c r="AP1316" s="37">
        <v>3</v>
      </c>
      <c r="AQ1316" s="37">
        <v>4</v>
      </c>
      <c r="AR1316" s="31">
        <v>4</v>
      </c>
      <c r="AS1316" s="6">
        <f t="shared" si="674"/>
        <v>24</v>
      </c>
      <c r="AT1316" s="6">
        <f t="shared" si="675"/>
        <v>0.62983474426353547</v>
      </c>
      <c r="AU1316" s="6">
        <f t="shared" si="676"/>
        <v>0.56903253960790645</v>
      </c>
      <c r="AV1316" s="6">
        <f t="shared" si="677"/>
        <v>1.423502559280414</v>
      </c>
      <c r="AW1316" s="6">
        <f t="shared" si="678"/>
        <v>-1.2620324046144913</v>
      </c>
      <c r="AX1316" s="6">
        <f t="shared" si="679"/>
        <v>0.37758186298369223</v>
      </c>
      <c r="AY1316" s="6">
        <f t="shared" si="680"/>
        <v>0.25555636805068033</v>
      </c>
      <c r="AZ1316" s="6"/>
      <c r="BA1316" s="6"/>
      <c r="BB1316" s="24">
        <f t="shared" si="681"/>
        <v>0.33224594492862286</v>
      </c>
      <c r="BC1316" s="24">
        <f t="shared" si="688"/>
        <v>53.322459449286228</v>
      </c>
      <c r="BD1316" s="20">
        <f t="shared" si="682"/>
        <v>1.0886449963628764</v>
      </c>
      <c r="BE1316" s="8">
        <f t="shared" si="672"/>
        <v>0.27216124909071909</v>
      </c>
      <c r="BF1316" s="20">
        <f t="shared" si="673"/>
        <v>52.721612490907191</v>
      </c>
    </row>
    <row r="1317" spans="1:58" s="9" customFormat="1" ht="15.75" thickBot="1">
      <c r="A1317" s="60">
        <v>57052</v>
      </c>
      <c r="B1317" s="72">
        <v>43679.854166666664</v>
      </c>
      <c r="C1317" s="60" t="s">
        <v>6</v>
      </c>
      <c r="D1317" s="60">
        <v>1.5</v>
      </c>
      <c r="E1317" s="10">
        <f t="shared" si="658"/>
        <v>1.5</v>
      </c>
      <c r="F1317" s="60">
        <v>5</v>
      </c>
      <c r="G1317" s="10">
        <f t="shared" si="660"/>
        <v>5</v>
      </c>
      <c r="H1317" s="60">
        <v>3</v>
      </c>
      <c r="I1317" s="10">
        <f t="shared" si="661"/>
        <v>3</v>
      </c>
      <c r="J1317" s="10">
        <v>9.5</v>
      </c>
      <c r="K1317" s="39">
        <f t="shared" si="663"/>
        <v>-0.40788102563655476</v>
      </c>
      <c r="L1317" s="39">
        <f t="shared" si="664"/>
        <v>1.4952998141315237</v>
      </c>
      <c r="M1317" s="39">
        <f t="shared" si="665"/>
        <v>0.52095965530682276</v>
      </c>
      <c r="N1317" s="10"/>
      <c r="O1317" s="10"/>
      <c r="P1317" s="26">
        <f t="shared" si="666"/>
        <v>0.53612614793393054</v>
      </c>
      <c r="Q1317" s="26">
        <f t="shared" si="667"/>
        <v>55.361261479339305</v>
      </c>
      <c r="R1317" s="60">
        <v>3</v>
      </c>
      <c r="S1317" s="60">
        <v>3</v>
      </c>
      <c r="T1317" s="60">
        <v>18</v>
      </c>
      <c r="U1317" s="60">
        <v>4</v>
      </c>
      <c r="V1317" s="60">
        <v>4</v>
      </c>
      <c r="W1317" s="60">
        <v>2</v>
      </c>
      <c r="X1317" s="40">
        <f t="shared" si="668"/>
        <v>5</v>
      </c>
      <c r="Y1317" s="41">
        <f t="shared" si="669"/>
        <v>28.275000000000002</v>
      </c>
      <c r="Z1317" s="11"/>
      <c r="AA1317" s="41">
        <f t="shared" si="670"/>
        <v>0.11122990022352178</v>
      </c>
      <c r="AB1317" s="41">
        <f t="shared" si="671"/>
        <v>51.112299002235218</v>
      </c>
      <c r="AC1317" s="60">
        <v>2</v>
      </c>
      <c r="AD1317" s="60">
        <v>4</v>
      </c>
      <c r="AE1317" s="34">
        <f t="shared" si="683"/>
        <v>6</v>
      </c>
      <c r="AF1317" s="5">
        <f t="shared" si="684"/>
        <v>-0.22403736954167733</v>
      </c>
      <c r="AG1317" s="5">
        <v>101</v>
      </c>
      <c r="AH1317" s="5">
        <f t="shared" si="689"/>
        <v>199</v>
      </c>
      <c r="AI1317" s="5">
        <f t="shared" si="685"/>
        <v>-0.25894286268274735</v>
      </c>
      <c r="AJ1317" s="12"/>
      <c r="AK1317" s="23">
        <f t="shared" si="686"/>
        <v>-0.24149011611221233</v>
      </c>
      <c r="AL1317" s="23">
        <f t="shared" si="687"/>
        <v>47.585098838877876</v>
      </c>
      <c r="AM1317" s="9">
        <v>4</v>
      </c>
      <c r="AN1317" s="9">
        <v>4</v>
      </c>
      <c r="AO1317" s="9">
        <v>5</v>
      </c>
      <c r="AP1317" s="59">
        <v>3</v>
      </c>
      <c r="AQ1317" s="59">
        <v>4</v>
      </c>
      <c r="AR1317" s="42">
        <v>4</v>
      </c>
      <c r="AS1317" s="13">
        <f t="shared" si="674"/>
        <v>24</v>
      </c>
      <c r="AT1317" s="13">
        <f t="shared" si="675"/>
        <v>0.62983474426353547</v>
      </c>
      <c r="AU1317" s="13">
        <f t="shared" si="676"/>
        <v>0.56903253960790645</v>
      </c>
      <c r="AV1317" s="13">
        <f t="shared" si="677"/>
        <v>1.423502559280414</v>
      </c>
      <c r="AW1317" s="13">
        <f t="shared" si="678"/>
        <v>-1.2620324046144913</v>
      </c>
      <c r="AX1317" s="13">
        <f t="shared" si="679"/>
        <v>0.37758186298369223</v>
      </c>
      <c r="AY1317" s="13">
        <f t="shared" si="680"/>
        <v>0.25555636805068033</v>
      </c>
      <c r="AZ1317" s="13"/>
      <c r="BA1317" s="13"/>
      <c r="BB1317" s="43">
        <f t="shared" si="681"/>
        <v>0.33224594492862286</v>
      </c>
      <c r="BC1317" s="43">
        <f t="shared" si="688"/>
        <v>53.322459449286228</v>
      </c>
      <c r="BD1317" s="45">
        <f t="shared" si="682"/>
        <v>0.73811187697386282</v>
      </c>
      <c r="BE1317" s="44">
        <f t="shared" si="672"/>
        <v>0.18452796924346571</v>
      </c>
      <c r="BF1317" s="45">
        <f t="shared" si="673"/>
        <v>51.845279692434659</v>
      </c>
    </row>
    <row r="1318" spans="1:58" customFormat="1">
      <c r="A1318" s="34">
        <v>57053</v>
      </c>
      <c r="B1318" s="35">
        <v>43673.4375</v>
      </c>
      <c r="C1318" s="34" t="s">
        <v>3</v>
      </c>
      <c r="D1318" s="37">
        <v>1.7421052631578948</v>
      </c>
      <c r="E1318" s="1">
        <f t="shared" si="658"/>
        <v>1.7421052631578948</v>
      </c>
      <c r="F1318" s="37">
        <v>3</v>
      </c>
      <c r="G1318" s="1">
        <f t="shared" si="660"/>
        <v>3</v>
      </c>
      <c r="H1318" s="37">
        <v>1</v>
      </c>
      <c r="I1318" s="1">
        <f t="shared" si="661"/>
        <v>1</v>
      </c>
      <c r="J1318" s="1">
        <v>0</v>
      </c>
      <c r="K1318" s="30">
        <f t="shared" si="663"/>
        <v>-0.2085228459803096</v>
      </c>
      <c r="L1318" s="30">
        <f t="shared" si="664"/>
        <v>-0.61026742897824293</v>
      </c>
      <c r="M1318" s="30">
        <f t="shared" si="665"/>
        <v>-0.48770691135106803</v>
      </c>
      <c r="N1318" s="1"/>
      <c r="O1318" s="1"/>
      <c r="P1318" s="21">
        <f t="shared" si="666"/>
        <v>-0.43549906210320682</v>
      </c>
      <c r="Q1318" s="21">
        <f t="shared" si="667"/>
        <v>45.645009378967934</v>
      </c>
      <c r="R1318" s="37">
        <v>4</v>
      </c>
      <c r="S1318" s="37">
        <v>5</v>
      </c>
      <c r="T1318" s="34">
        <v>8</v>
      </c>
      <c r="U1318" s="34">
        <v>2</v>
      </c>
      <c r="V1318" s="34">
        <v>2</v>
      </c>
      <c r="W1318" s="34">
        <v>1</v>
      </c>
      <c r="X1318" s="28">
        <f t="shared" si="668"/>
        <v>6</v>
      </c>
      <c r="Y1318" s="22">
        <f t="shared" si="669"/>
        <v>15.924000000000001</v>
      </c>
      <c r="Z1318" s="3"/>
      <c r="AA1318" s="22">
        <f t="shared" si="670"/>
        <v>-1.4869770785765513</v>
      </c>
      <c r="AB1318" s="22">
        <f t="shared" si="671"/>
        <v>35.13022921423449</v>
      </c>
      <c r="AC1318" s="34">
        <v>0</v>
      </c>
      <c r="AD1318" s="34">
        <v>0</v>
      </c>
      <c r="AE1318" s="34">
        <f t="shared" si="683"/>
        <v>0</v>
      </c>
      <c r="AF1318" s="5">
        <f t="shared" si="684"/>
        <v>-2.2491811545366542</v>
      </c>
      <c r="AG1318" s="5">
        <v>112</v>
      </c>
      <c r="AH1318" s="5">
        <f>300-AG1318</f>
        <v>188</v>
      </c>
      <c r="AI1318" s="5">
        <f t="shared" si="685"/>
        <v>-0.46279799877824879</v>
      </c>
      <c r="AJ1318" s="17"/>
      <c r="AK1318" s="23">
        <f t="shared" si="686"/>
        <v>-1.3559895766574515</v>
      </c>
      <c r="AL1318" s="23">
        <f t="shared" si="687"/>
        <v>36.440104233425487</v>
      </c>
      <c r="AM1318" s="37">
        <v>5</v>
      </c>
      <c r="AN1318" s="37">
        <v>5</v>
      </c>
      <c r="AO1318" s="37">
        <v>4</v>
      </c>
      <c r="AP1318" s="37">
        <v>4</v>
      </c>
      <c r="AQ1318" s="37">
        <v>5</v>
      </c>
      <c r="AR1318" s="37">
        <v>4</v>
      </c>
      <c r="AS1318" s="6">
        <f t="shared" si="674"/>
        <v>27</v>
      </c>
      <c r="AT1318" s="6">
        <f t="shared" si="675"/>
        <v>1.7775686462005913</v>
      </c>
      <c r="AU1318" s="6">
        <f t="shared" si="676"/>
        <v>1.6649470603342449</v>
      </c>
      <c r="AV1318" s="6">
        <f t="shared" si="677"/>
        <v>0.2970787949802603</v>
      </c>
      <c r="AW1318" s="6">
        <f t="shared" si="678"/>
        <v>-0.2620324046144914</v>
      </c>
      <c r="AX1318" s="6">
        <f t="shared" si="679"/>
        <v>1.5727105423407692</v>
      </c>
      <c r="AY1318" s="6">
        <f t="shared" si="680"/>
        <v>0.25555636805068033</v>
      </c>
      <c r="AZ1318" s="6"/>
      <c r="BA1318" s="6"/>
      <c r="BB1318" s="24">
        <f t="shared" si="681"/>
        <v>0.8843048345486757</v>
      </c>
      <c r="BC1318" s="24">
        <f t="shared" si="688"/>
        <v>58.843048345486757</v>
      </c>
      <c r="BD1318" s="20">
        <f t="shared" si="682"/>
        <v>-2.3941608827885341</v>
      </c>
      <c r="BE1318" s="8">
        <f t="shared" si="672"/>
        <v>-0.59854022069713353</v>
      </c>
      <c r="BF1318" s="20">
        <f t="shared" si="673"/>
        <v>44.014597793028663</v>
      </c>
    </row>
    <row r="1319" spans="1:58" customFormat="1">
      <c r="A1319" s="34">
        <v>57053</v>
      </c>
      <c r="B1319" s="35">
        <v>43673.567361111112</v>
      </c>
      <c r="C1319" s="34" t="s">
        <v>4</v>
      </c>
      <c r="D1319" s="37">
        <v>1.7421052631578948</v>
      </c>
      <c r="E1319" s="1">
        <f t="shared" ref="E1319:E1382" si="690">IF(D1319=999,0,D1319)</f>
        <v>1.7421052631578948</v>
      </c>
      <c r="F1319" s="37">
        <v>3</v>
      </c>
      <c r="G1319" s="1">
        <f t="shared" si="660"/>
        <v>3</v>
      </c>
      <c r="H1319" s="37">
        <v>1</v>
      </c>
      <c r="I1319" s="1">
        <f t="shared" si="661"/>
        <v>1</v>
      </c>
      <c r="J1319" s="1">
        <v>0</v>
      </c>
      <c r="K1319" s="30">
        <f t="shared" si="663"/>
        <v>-0.2085228459803096</v>
      </c>
      <c r="L1319" s="30">
        <f t="shared" si="664"/>
        <v>-0.61026742897824293</v>
      </c>
      <c r="M1319" s="30">
        <f t="shared" si="665"/>
        <v>-0.48770691135106803</v>
      </c>
      <c r="N1319" s="1"/>
      <c r="O1319" s="1"/>
      <c r="P1319" s="21">
        <f t="shared" si="666"/>
        <v>-0.43549906210320682</v>
      </c>
      <c r="Q1319" s="21">
        <f t="shared" si="667"/>
        <v>45.645009378967934</v>
      </c>
      <c r="R1319" s="37">
        <v>4</v>
      </c>
      <c r="S1319" s="37">
        <v>5</v>
      </c>
      <c r="T1319" s="34">
        <v>8</v>
      </c>
      <c r="U1319" s="34">
        <v>2</v>
      </c>
      <c r="V1319" s="34">
        <v>2</v>
      </c>
      <c r="W1319" s="34">
        <v>1</v>
      </c>
      <c r="X1319" s="28">
        <f t="shared" si="668"/>
        <v>6</v>
      </c>
      <c r="Y1319" s="22">
        <f t="shared" si="669"/>
        <v>15.924000000000001</v>
      </c>
      <c r="Z1319" s="3"/>
      <c r="AA1319" s="22">
        <f t="shared" si="670"/>
        <v>-1.4869770785765513</v>
      </c>
      <c r="AB1319" s="22">
        <f t="shared" si="671"/>
        <v>35.13022921423449</v>
      </c>
      <c r="AC1319" s="34">
        <v>0</v>
      </c>
      <c r="AD1319" s="34">
        <v>0</v>
      </c>
      <c r="AE1319" s="34">
        <f t="shared" si="683"/>
        <v>0</v>
      </c>
      <c r="AF1319" s="5">
        <f t="shared" si="684"/>
        <v>-2.2491811545366542</v>
      </c>
      <c r="AG1319" s="5">
        <v>112</v>
      </c>
      <c r="AH1319" s="5">
        <f t="shared" ref="AH1319:AH1345" si="691">300-AG1319</f>
        <v>188</v>
      </c>
      <c r="AI1319" s="5">
        <f t="shared" si="685"/>
        <v>-0.46279799877824879</v>
      </c>
      <c r="AJ1319" s="5"/>
      <c r="AK1319" s="23">
        <f t="shared" si="686"/>
        <v>-1.3559895766574515</v>
      </c>
      <c r="AL1319" s="23">
        <f t="shared" si="687"/>
        <v>36.440104233425487</v>
      </c>
      <c r="AM1319" s="37">
        <v>5</v>
      </c>
      <c r="AN1319" s="37">
        <v>5</v>
      </c>
      <c r="AO1319" s="37">
        <v>4</v>
      </c>
      <c r="AP1319" s="37">
        <v>4</v>
      </c>
      <c r="AQ1319" s="37">
        <v>5</v>
      </c>
      <c r="AR1319" s="37">
        <v>4</v>
      </c>
      <c r="AS1319" s="6">
        <f t="shared" si="674"/>
        <v>27</v>
      </c>
      <c r="AT1319" s="6">
        <f t="shared" si="675"/>
        <v>1.7775686462005913</v>
      </c>
      <c r="AU1319" s="6">
        <f t="shared" si="676"/>
        <v>1.6649470603342449</v>
      </c>
      <c r="AV1319" s="6">
        <f t="shared" si="677"/>
        <v>0.2970787949802603</v>
      </c>
      <c r="AW1319" s="6">
        <f t="shared" si="678"/>
        <v>-0.2620324046144914</v>
      </c>
      <c r="AX1319" s="6">
        <f t="shared" si="679"/>
        <v>1.5727105423407692</v>
      </c>
      <c r="AY1319" s="6">
        <f t="shared" si="680"/>
        <v>0.25555636805068033</v>
      </c>
      <c r="AZ1319" s="6"/>
      <c r="BA1319" s="6"/>
      <c r="BB1319" s="24">
        <f t="shared" si="681"/>
        <v>0.8843048345486757</v>
      </c>
      <c r="BC1319" s="24">
        <f t="shared" si="688"/>
        <v>58.843048345486757</v>
      </c>
      <c r="BD1319" s="20">
        <f t="shared" si="682"/>
        <v>-2.3941608827885341</v>
      </c>
      <c r="BE1319" s="8">
        <f t="shared" si="672"/>
        <v>-0.59854022069713353</v>
      </c>
      <c r="BF1319" s="20">
        <f t="shared" si="673"/>
        <v>44.014597793028663</v>
      </c>
    </row>
    <row r="1320" spans="1:58" customFormat="1">
      <c r="A1320" s="34">
        <v>57053</v>
      </c>
      <c r="B1320" s="35">
        <v>43673.765277777777</v>
      </c>
      <c r="C1320" s="34" t="s">
        <v>5</v>
      </c>
      <c r="D1320" s="37">
        <v>1.7421052631578948</v>
      </c>
      <c r="E1320" s="1">
        <f t="shared" si="690"/>
        <v>1.7421052631578948</v>
      </c>
      <c r="F1320" s="37">
        <v>3</v>
      </c>
      <c r="G1320" s="1">
        <f t="shared" si="660"/>
        <v>3</v>
      </c>
      <c r="H1320" s="37">
        <v>1</v>
      </c>
      <c r="I1320" s="1">
        <f t="shared" si="661"/>
        <v>1</v>
      </c>
      <c r="J1320" s="1">
        <v>0</v>
      </c>
      <c r="K1320" s="30">
        <f t="shared" si="663"/>
        <v>-0.2085228459803096</v>
      </c>
      <c r="L1320" s="30">
        <f t="shared" si="664"/>
        <v>-0.61026742897824293</v>
      </c>
      <c r="M1320" s="30">
        <f t="shared" si="665"/>
        <v>-0.48770691135106803</v>
      </c>
      <c r="N1320" s="1"/>
      <c r="O1320" s="1"/>
      <c r="P1320" s="21">
        <f t="shared" si="666"/>
        <v>-0.43549906210320682</v>
      </c>
      <c r="Q1320" s="21">
        <f t="shared" si="667"/>
        <v>45.645009378967934</v>
      </c>
      <c r="R1320" s="37">
        <v>4</v>
      </c>
      <c r="S1320" s="37">
        <v>5</v>
      </c>
      <c r="T1320" s="34">
        <v>8</v>
      </c>
      <c r="U1320" s="34">
        <v>2</v>
      </c>
      <c r="V1320" s="34">
        <v>2</v>
      </c>
      <c r="W1320" s="34">
        <v>1</v>
      </c>
      <c r="X1320" s="28">
        <f t="shared" si="668"/>
        <v>6</v>
      </c>
      <c r="Y1320" s="22">
        <f t="shared" si="669"/>
        <v>15.924000000000001</v>
      </c>
      <c r="Z1320" s="3"/>
      <c r="AA1320" s="22">
        <f t="shared" si="670"/>
        <v>-1.4869770785765513</v>
      </c>
      <c r="AB1320" s="22">
        <f t="shared" si="671"/>
        <v>35.13022921423449</v>
      </c>
      <c r="AC1320" s="34">
        <v>0</v>
      </c>
      <c r="AD1320" s="34">
        <v>0</v>
      </c>
      <c r="AE1320" s="34">
        <f t="shared" si="683"/>
        <v>0</v>
      </c>
      <c r="AF1320" s="5">
        <f t="shared" si="684"/>
        <v>-2.2491811545366542</v>
      </c>
      <c r="AG1320" s="5">
        <v>112</v>
      </c>
      <c r="AH1320" s="5">
        <f t="shared" si="691"/>
        <v>188</v>
      </c>
      <c r="AI1320" s="5">
        <f t="shared" si="685"/>
        <v>-0.46279799877824879</v>
      </c>
      <c r="AJ1320" s="5"/>
      <c r="AK1320" s="23">
        <f t="shared" si="686"/>
        <v>-1.3559895766574515</v>
      </c>
      <c r="AL1320" s="23">
        <f t="shared" si="687"/>
        <v>36.440104233425487</v>
      </c>
      <c r="AM1320" s="37">
        <v>5</v>
      </c>
      <c r="AN1320" s="37">
        <v>5</v>
      </c>
      <c r="AO1320" s="37">
        <v>4</v>
      </c>
      <c r="AP1320" s="37">
        <v>4</v>
      </c>
      <c r="AQ1320" s="37">
        <v>5</v>
      </c>
      <c r="AR1320" s="37">
        <v>4</v>
      </c>
      <c r="AS1320" s="6">
        <f t="shared" si="674"/>
        <v>27</v>
      </c>
      <c r="AT1320" s="6">
        <f t="shared" si="675"/>
        <v>1.7775686462005913</v>
      </c>
      <c r="AU1320" s="6">
        <f t="shared" si="676"/>
        <v>1.6649470603342449</v>
      </c>
      <c r="AV1320" s="6">
        <f t="shared" si="677"/>
        <v>0.2970787949802603</v>
      </c>
      <c r="AW1320" s="6">
        <f t="shared" si="678"/>
        <v>-0.2620324046144914</v>
      </c>
      <c r="AX1320" s="6">
        <f t="shared" si="679"/>
        <v>1.5727105423407692</v>
      </c>
      <c r="AY1320" s="6">
        <f t="shared" si="680"/>
        <v>0.25555636805068033</v>
      </c>
      <c r="AZ1320" s="6"/>
      <c r="BA1320" s="6"/>
      <c r="BB1320" s="24">
        <f t="shared" si="681"/>
        <v>0.8843048345486757</v>
      </c>
      <c r="BC1320" s="24">
        <f t="shared" si="688"/>
        <v>58.843048345486757</v>
      </c>
      <c r="BD1320" s="20">
        <f t="shared" si="682"/>
        <v>-2.3941608827885341</v>
      </c>
      <c r="BE1320" s="8">
        <f t="shared" si="672"/>
        <v>-0.59854022069713353</v>
      </c>
      <c r="BF1320" s="20">
        <f t="shared" si="673"/>
        <v>44.014597793028663</v>
      </c>
    </row>
    <row r="1321" spans="1:58" customFormat="1">
      <c r="A1321" s="81">
        <v>57053</v>
      </c>
      <c r="B1321" s="82">
        <v>43673.854166666664</v>
      </c>
      <c r="C1321" s="81" t="s">
        <v>30</v>
      </c>
      <c r="D1321" s="37">
        <v>1.7421052631578948</v>
      </c>
      <c r="E1321" s="1">
        <f t="shared" si="690"/>
        <v>1.7421052631578948</v>
      </c>
      <c r="F1321" s="37">
        <v>3</v>
      </c>
      <c r="G1321" s="1">
        <f t="shared" si="660"/>
        <v>3</v>
      </c>
      <c r="H1321" s="37">
        <v>1</v>
      </c>
      <c r="I1321" s="1">
        <f t="shared" si="661"/>
        <v>1</v>
      </c>
      <c r="J1321" s="1">
        <v>0</v>
      </c>
      <c r="K1321" s="30">
        <f t="shared" si="663"/>
        <v>-0.2085228459803096</v>
      </c>
      <c r="L1321" s="30">
        <f t="shared" si="664"/>
        <v>-0.61026742897824293</v>
      </c>
      <c r="M1321" s="30">
        <f t="shared" si="665"/>
        <v>-0.48770691135106803</v>
      </c>
      <c r="N1321" s="1"/>
      <c r="O1321" s="1"/>
      <c r="P1321" s="21">
        <f t="shared" si="666"/>
        <v>-0.43549906210320682</v>
      </c>
      <c r="Q1321" s="21">
        <f t="shared" si="667"/>
        <v>45.645009378967934</v>
      </c>
      <c r="R1321" s="37">
        <v>4</v>
      </c>
      <c r="S1321" s="37">
        <v>5</v>
      </c>
      <c r="T1321" s="34">
        <v>8</v>
      </c>
      <c r="U1321" s="34">
        <v>2</v>
      </c>
      <c r="V1321" s="34">
        <v>2</v>
      </c>
      <c r="W1321" s="34">
        <v>1</v>
      </c>
      <c r="X1321" s="28">
        <f t="shared" si="668"/>
        <v>6</v>
      </c>
      <c r="Y1321" s="22">
        <f t="shared" si="669"/>
        <v>15.924000000000001</v>
      </c>
      <c r="Z1321" s="3"/>
      <c r="AA1321" s="22">
        <f t="shared" si="670"/>
        <v>-1.4869770785765513</v>
      </c>
      <c r="AB1321" s="22">
        <f t="shared" si="671"/>
        <v>35.13022921423449</v>
      </c>
      <c r="AC1321" s="34">
        <v>0</v>
      </c>
      <c r="AD1321" s="34">
        <v>0</v>
      </c>
      <c r="AE1321" s="34">
        <f t="shared" si="683"/>
        <v>0</v>
      </c>
      <c r="AF1321" s="5">
        <f t="shared" si="684"/>
        <v>-2.2491811545366542</v>
      </c>
      <c r="AG1321" s="5">
        <v>112</v>
      </c>
      <c r="AH1321" s="5">
        <f t="shared" si="691"/>
        <v>188</v>
      </c>
      <c r="AI1321" s="5">
        <f t="shared" si="685"/>
        <v>-0.46279799877824879</v>
      </c>
      <c r="AJ1321" s="5"/>
      <c r="AK1321" s="23">
        <f t="shared" si="686"/>
        <v>-1.3559895766574515</v>
      </c>
      <c r="AL1321" s="23">
        <f t="shared" si="687"/>
        <v>36.440104233425487</v>
      </c>
      <c r="AM1321" s="37">
        <v>5</v>
      </c>
      <c r="AN1321" s="37">
        <v>5</v>
      </c>
      <c r="AO1321" s="37">
        <v>4</v>
      </c>
      <c r="AP1321" s="37">
        <v>4</v>
      </c>
      <c r="AQ1321" s="37">
        <v>5</v>
      </c>
      <c r="AR1321" s="37">
        <v>4</v>
      </c>
      <c r="AS1321" s="6">
        <f t="shared" si="674"/>
        <v>27</v>
      </c>
      <c r="AT1321" s="6">
        <f t="shared" si="675"/>
        <v>1.7775686462005913</v>
      </c>
      <c r="AU1321" s="6">
        <f t="shared" si="676"/>
        <v>1.6649470603342449</v>
      </c>
      <c r="AV1321" s="6">
        <f t="shared" si="677"/>
        <v>0.2970787949802603</v>
      </c>
      <c r="AW1321" s="6">
        <f t="shared" si="678"/>
        <v>-0.2620324046144914</v>
      </c>
      <c r="AX1321" s="6">
        <f t="shared" si="679"/>
        <v>1.5727105423407692</v>
      </c>
      <c r="AY1321" s="6">
        <f t="shared" si="680"/>
        <v>0.25555636805068033</v>
      </c>
      <c r="AZ1321" s="6"/>
      <c r="BA1321" s="6"/>
      <c r="BB1321" s="24">
        <f t="shared" si="681"/>
        <v>0.8843048345486757</v>
      </c>
      <c r="BC1321" s="24">
        <f t="shared" si="688"/>
        <v>58.843048345486757</v>
      </c>
      <c r="BD1321" s="20">
        <f t="shared" si="682"/>
        <v>-2.3941608827885341</v>
      </c>
      <c r="BE1321" s="8">
        <f t="shared" si="672"/>
        <v>-0.59854022069713353</v>
      </c>
      <c r="BF1321" s="20">
        <f t="shared" si="673"/>
        <v>44.014597793028663</v>
      </c>
    </row>
    <row r="1322" spans="1:58" customFormat="1">
      <c r="A1322" s="34">
        <v>57053</v>
      </c>
      <c r="B1322" s="35">
        <v>43674.4375</v>
      </c>
      <c r="C1322" s="34" t="s">
        <v>7</v>
      </c>
      <c r="D1322" s="37">
        <v>1.7421052631578948</v>
      </c>
      <c r="E1322" s="1">
        <f t="shared" si="690"/>
        <v>1.7421052631578948</v>
      </c>
      <c r="F1322" s="37">
        <v>3</v>
      </c>
      <c r="G1322" s="1">
        <f t="shared" si="660"/>
        <v>3</v>
      </c>
      <c r="H1322" s="37">
        <v>1</v>
      </c>
      <c r="I1322" s="1">
        <f t="shared" si="661"/>
        <v>1</v>
      </c>
      <c r="J1322" s="1">
        <v>0</v>
      </c>
      <c r="K1322" s="30">
        <f t="shared" si="663"/>
        <v>-0.2085228459803096</v>
      </c>
      <c r="L1322" s="30">
        <f t="shared" si="664"/>
        <v>-0.61026742897824293</v>
      </c>
      <c r="M1322" s="30">
        <f t="shared" si="665"/>
        <v>-0.48770691135106803</v>
      </c>
      <c r="N1322" s="1"/>
      <c r="O1322" s="1"/>
      <c r="P1322" s="21">
        <f t="shared" si="666"/>
        <v>-0.43549906210320682</v>
      </c>
      <c r="Q1322" s="21">
        <f t="shared" si="667"/>
        <v>45.645009378967934</v>
      </c>
      <c r="R1322" s="37">
        <v>4</v>
      </c>
      <c r="S1322" s="37">
        <v>5</v>
      </c>
      <c r="T1322" s="34">
        <v>8</v>
      </c>
      <c r="U1322" s="34">
        <v>2</v>
      </c>
      <c r="V1322" s="34">
        <v>2</v>
      </c>
      <c r="W1322" s="34">
        <v>1</v>
      </c>
      <c r="X1322" s="28">
        <f t="shared" si="668"/>
        <v>6</v>
      </c>
      <c r="Y1322" s="22">
        <f t="shared" si="669"/>
        <v>15.924000000000001</v>
      </c>
      <c r="Z1322" s="3"/>
      <c r="AA1322" s="22">
        <f t="shared" si="670"/>
        <v>-1.4869770785765513</v>
      </c>
      <c r="AB1322" s="22">
        <f t="shared" si="671"/>
        <v>35.13022921423449</v>
      </c>
      <c r="AC1322" s="34">
        <v>0</v>
      </c>
      <c r="AD1322" s="34">
        <v>0</v>
      </c>
      <c r="AE1322" s="34">
        <f t="shared" si="683"/>
        <v>0</v>
      </c>
      <c r="AF1322" s="5">
        <f t="shared" si="684"/>
        <v>-2.2491811545366542</v>
      </c>
      <c r="AG1322" s="5">
        <v>112</v>
      </c>
      <c r="AH1322" s="5">
        <f t="shared" si="691"/>
        <v>188</v>
      </c>
      <c r="AI1322" s="5">
        <f t="shared" si="685"/>
        <v>-0.46279799877824879</v>
      </c>
      <c r="AJ1322" s="5"/>
      <c r="AK1322" s="23">
        <f t="shared" si="686"/>
        <v>-1.3559895766574515</v>
      </c>
      <c r="AL1322" s="23">
        <f t="shared" si="687"/>
        <v>36.440104233425487</v>
      </c>
      <c r="AM1322" s="37">
        <v>5</v>
      </c>
      <c r="AN1322" s="37">
        <v>5</v>
      </c>
      <c r="AO1322" s="37">
        <v>4</v>
      </c>
      <c r="AP1322" s="37">
        <v>4</v>
      </c>
      <c r="AQ1322" s="37">
        <v>5</v>
      </c>
      <c r="AR1322" s="37">
        <v>4</v>
      </c>
      <c r="AS1322" s="6">
        <f t="shared" si="674"/>
        <v>27</v>
      </c>
      <c r="AT1322" s="6">
        <f t="shared" si="675"/>
        <v>1.7775686462005913</v>
      </c>
      <c r="AU1322" s="6">
        <f t="shared" si="676"/>
        <v>1.6649470603342449</v>
      </c>
      <c r="AV1322" s="6">
        <f t="shared" si="677"/>
        <v>0.2970787949802603</v>
      </c>
      <c r="AW1322" s="6">
        <f t="shared" si="678"/>
        <v>-0.2620324046144914</v>
      </c>
      <c r="AX1322" s="6">
        <f t="shared" si="679"/>
        <v>1.5727105423407692</v>
      </c>
      <c r="AY1322" s="6">
        <f t="shared" si="680"/>
        <v>0.25555636805068033</v>
      </c>
      <c r="AZ1322" s="6"/>
      <c r="BA1322" s="6"/>
      <c r="BB1322" s="24">
        <f t="shared" si="681"/>
        <v>0.8843048345486757</v>
      </c>
      <c r="BC1322" s="24">
        <f t="shared" si="688"/>
        <v>58.843048345486757</v>
      </c>
      <c r="BD1322" s="20">
        <f t="shared" si="682"/>
        <v>-2.3941608827885341</v>
      </c>
      <c r="BE1322" s="8">
        <f t="shared" si="672"/>
        <v>-0.59854022069713353</v>
      </c>
      <c r="BF1322" s="20">
        <f t="shared" si="673"/>
        <v>44.014597793028663</v>
      </c>
    </row>
    <row r="1323" spans="1:58" customFormat="1">
      <c r="A1323" s="34">
        <v>57053</v>
      </c>
      <c r="B1323" s="35">
        <v>43674.565972222219</v>
      </c>
      <c r="C1323" s="34" t="s">
        <v>4</v>
      </c>
      <c r="D1323" s="37">
        <v>1.7421052631578948</v>
      </c>
      <c r="E1323" s="1">
        <f t="shared" si="690"/>
        <v>1.7421052631578948</v>
      </c>
      <c r="F1323" s="37">
        <v>3</v>
      </c>
      <c r="G1323" s="1">
        <f t="shared" si="660"/>
        <v>3</v>
      </c>
      <c r="H1323" s="37">
        <v>1</v>
      </c>
      <c r="I1323" s="1">
        <f t="shared" si="661"/>
        <v>1</v>
      </c>
      <c r="J1323" s="1">
        <v>0</v>
      </c>
      <c r="K1323" s="30">
        <f t="shared" si="663"/>
        <v>-0.2085228459803096</v>
      </c>
      <c r="L1323" s="30">
        <f t="shared" si="664"/>
        <v>-0.61026742897824293</v>
      </c>
      <c r="M1323" s="30">
        <f t="shared" si="665"/>
        <v>-0.48770691135106803</v>
      </c>
      <c r="N1323" s="1"/>
      <c r="O1323" s="1"/>
      <c r="P1323" s="21">
        <f t="shared" si="666"/>
        <v>-0.43549906210320682</v>
      </c>
      <c r="Q1323" s="21">
        <f t="shared" si="667"/>
        <v>45.645009378967934</v>
      </c>
      <c r="R1323" s="37">
        <v>4</v>
      </c>
      <c r="S1323" s="37">
        <v>5</v>
      </c>
      <c r="T1323" s="34">
        <v>8</v>
      </c>
      <c r="U1323" s="34">
        <v>2</v>
      </c>
      <c r="V1323" s="34">
        <v>2</v>
      </c>
      <c r="W1323" s="34">
        <v>1</v>
      </c>
      <c r="X1323" s="28">
        <f t="shared" si="668"/>
        <v>6</v>
      </c>
      <c r="Y1323" s="22">
        <f t="shared" si="669"/>
        <v>15.924000000000001</v>
      </c>
      <c r="Z1323" s="3"/>
      <c r="AA1323" s="22">
        <f t="shared" si="670"/>
        <v>-1.4869770785765513</v>
      </c>
      <c r="AB1323" s="22">
        <f t="shared" si="671"/>
        <v>35.13022921423449</v>
      </c>
      <c r="AC1323" s="34">
        <v>0</v>
      </c>
      <c r="AD1323" s="34">
        <v>0</v>
      </c>
      <c r="AE1323" s="34">
        <f t="shared" si="683"/>
        <v>0</v>
      </c>
      <c r="AF1323" s="5">
        <f t="shared" si="684"/>
        <v>-2.2491811545366542</v>
      </c>
      <c r="AG1323" s="5">
        <v>112</v>
      </c>
      <c r="AH1323" s="5">
        <f t="shared" si="691"/>
        <v>188</v>
      </c>
      <c r="AI1323" s="5">
        <f t="shared" si="685"/>
        <v>-0.46279799877824879</v>
      </c>
      <c r="AJ1323" s="5"/>
      <c r="AK1323" s="23">
        <f t="shared" si="686"/>
        <v>-1.3559895766574515</v>
      </c>
      <c r="AL1323" s="23">
        <f t="shared" si="687"/>
        <v>36.440104233425487</v>
      </c>
      <c r="AM1323" s="37">
        <v>5</v>
      </c>
      <c r="AN1323" s="37">
        <v>5</v>
      </c>
      <c r="AO1323" s="37">
        <v>4</v>
      </c>
      <c r="AP1323" s="37">
        <v>4</v>
      </c>
      <c r="AQ1323" s="37">
        <v>5</v>
      </c>
      <c r="AR1323" s="37">
        <v>4</v>
      </c>
      <c r="AS1323" s="6">
        <f t="shared" si="674"/>
        <v>27</v>
      </c>
      <c r="AT1323" s="6">
        <f t="shared" si="675"/>
        <v>1.7775686462005913</v>
      </c>
      <c r="AU1323" s="6">
        <f t="shared" si="676"/>
        <v>1.6649470603342449</v>
      </c>
      <c r="AV1323" s="6">
        <f t="shared" si="677"/>
        <v>0.2970787949802603</v>
      </c>
      <c r="AW1323" s="6">
        <f t="shared" si="678"/>
        <v>-0.2620324046144914</v>
      </c>
      <c r="AX1323" s="6">
        <f t="shared" si="679"/>
        <v>1.5727105423407692</v>
      </c>
      <c r="AY1323" s="6">
        <f t="shared" si="680"/>
        <v>0.25555636805068033</v>
      </c>
      <c r="AZ1323" s="6"/>
      <c r="BA1323" s="6"/>
      <c r="BB1323" s="24">
        <f t="shared" si="681"/>
        <v>0.8843048345486757</v>
      </c>
      <c r="BC1323" s="24">
        <f t="shared" si="688"/>
        <v>58.843048345486757</v>
      </c>
      <c r="BD1323" s="20">
        <f t="shared" si="682"/>
        <v>-2.3941608827885341</v>
      </c>
      <c r="BE1323" s="8">
        <f t="shared" si="672"/>
        <v>-0.59854022069713353</v>
      </c>
      <c r="BF1323" s="20">
        <f t="shared" si="673"/>
        <v>44.014597793028663</v>
      </c>
    </row>
    <row r="1324" spans="1:58" customFormat="1">
      <c r="A1324" s="34">
        <v>57053</v>
      </c>
      <c r="B1324" s="35">
        <v>43674.781944444447</v>
      </c>
      <c r="C1324" s="34" t="s">
        <v>5</v>
      </c>
      <c r="D1324" s="37">
        <v>1.7421052631578948</v>
      </c>
      <c r="E1324" s="1">
        <f t="shared" si="690"/>
        <v>1.7421052631578948</v>
      </c>
      <c r="F1324" s="37">
        <v>3</v>
      </c>
      <c r="G1324" s="1">
        <f t="shared" si="660"/>
        <v>3</v>
      </c>
      <c r="H1324" s="37">
        <v>1</v>
      </c>
      <c r="I1324" s="1">
        <f t="shared" si="661"/>
        <v>1</v>
      </c>
      <c r="J1324" s="1">
        <v>0</v>
      </c>
      <c r="K1324" s="30">
        <f t="shared" si="663"/>
        <v>-0.2085228459803096</v>
      </c>
      <c r="L1324" s="30">
        <f t="shared" si="664"/>
        <v>-0.61026742897824293</v>
      </c>
      <c r="M1324" s="30">
        <f t="shared" si="665"/>
        <v>-0.48770691135106803</v>
      </c>
      <c r="N1324" s="1"/>
      <c r="O1324" s="1"/>
      <c r="P1324" s="21">
        <f t="shared" si="666"/>
        <v>-0.43549906210320682</v>
      </c>
      <c r="Q1324" s="21">
        <f t="shared" si="667"/>
        <v>45.645009378967934</v>
      </c>
      <c r="R1324" s="37">
        <v>4</v>
      </c>
      <c r="S1324" s="37">
        <v>5</v>
      </c>
      <c r="T1324" s="34">
        <v>8</v>
      </c>
      <c r="U1324" s="34">
        <v>2</v>
      </c>
      <c r="V1324" s="34">
        <v>2</v>
      </c>
      <c r="W1324" s="34">
        <v>1</v>
      </c>
      <c r="X1324" s="28">
        <f t="shared" si="668"/>
        <v>6</v>
      </c>
      <c r="Y1324" s="22">
        <f t="shared" si="669"/>
        <v>15.924000000000001</v>
      </c>
      <c r="Z1324" s="3"/>
      <c r="AA1324" s="22">
        <f t="shared" si="670"/>
        <v>-1.4869770785765513</v>
      </c>
      <c r="AB1324" s="22">
        <f t="shared" si="671"/>
        <v>35.13022921423449</v>
      </c>
      <c r="AC1324" s="34">
        <v>0</v>
      </c>
      <c r="AD1324" s="34">
        <v>0</v>
      </c>
      <c r="AE1324" s="34">
        <f t="shared" si="683"/>
        <v>0</v>
      </c>
      <c r="AF1324" s="5">
        <f t="shared" si="684"/>
        <v>-2.2491811545366542</v>
      </c>
      <c r="AG1324" s="5">
        <v>112</v>
      </c>
      <c r="AH1324" s="5">
        <f t="shared" si="691"/>
        <v>188</v>
      </c>
      <c r="AI1324" s="5">
        <f t="shared" si="685"/>
        <v>-0.46279799877824879</v>
      </c>
      <c r="AJ1324" s="5"/>
      <c r="AK1324" s="23">
        <f t="shared" si="686"/>
        <v>-1.3559895766574515</v>
      </c>
      <c r="AL1324" s="23">
        <f t="shared" si="687"/>
        <v>36.440104233425487</v>
      </c>
      <c r="AM1324" s="37">
        <v>5</v>
      </c>
      <c r="AN1324" s="37">
        <v>5</v>
      </c>
      <c r="AO1324" s="37">
        <v>4</v>
      </c>
      <c r="AP1324" s="37">
        <v>4</v>
      </c>
      <c r="AQ1324" s="37">
        <v>5</v>
      </c>
      <c r="AR1324" s="37">
        <v>4</v>
      </c>
      <c r="AS1324" s="6">
        <f t="shared" si="674"/>
        <v>27</v>
      </c>
      <c r="AT1324" s="6">
        <f t="shared" si="675"/>
        <v>1.7775686462005913</v>
      </c>
      <c r="AU1324" s="6">
        <f t="shared" si="676"/>
        <v>1.6649470603342449</v>
      </c>
      <c r="AV1324" s="6">
        <f t="shared" si="677"/>
        <v>0.2970787949802603</v>
      </c>
      <c r="AW1324" s="6">
        <f t="shared" si="678"/>
        <v>-0.2620324046144914</v>
      </c>
      <c r="AX1324" s="6">
        <f t="shared" si="679"/>
        <v>1.5727105423407692</v>
      </c>
      <c r="AY1324" s="6">
        <f t="shared" si="680"/>
        <v>0.25555636805068033</v>
      </c>
      <c r="AZ1324" s="6"/>
      <c r="BA1324" s="6"/>
      <c r="BB1324" s="24">
        <f t="shared" si="681"/>
        <v>0.8843048345486757</v>
      </c>
      <c r="BC1324" s="24">
        <f t="shared" si="688"/>
        <v>58.843048345486757</v>
      </c>
      <c r="BD1324" s="20">
        <f t="shared" si="682"/>
        <v>-2.3941608827885341</v>
      </c>
      <c r="BE1324" s="8">
        <f t="shared" si="672"/>
        <v>-0.59854022069713353</v>
      </c>
      <c r="BF1324" s="20">
        <f t="shared" si="673"/>
        <v>44.014597793028663</v>
      </c>
    </row>
    <row r="1325" spans="1:58" customFormat="1">
      <c r="A1325" s="34">
        <v>57053</v>
      </c>
      <c r="B1325" s="35">
        <v>43674.854166666664</v>
      </c>
      <c r="C1325" s="34" t="s">
        <v>6</v>
      </c>
      <c r="D1325" s="37">
        <v>1.7421052631578948</v>
      </c>
      <c r="E1325" s="1">
        <f t="shared" si="690"/>
        <v>1.7421052631578948</v>
      </c>
      <c r="F1325" s="37">
        <v>3</v>
      </c>
      <c r="G1325" s="1">
        <f t="shared" si="660"/>
        <v>3</v>
      </c>
      <c r="H1325" s="37">
        <v>1</v>
      </c>
      <c r="I1325" s="1">
        <f t="shared" si="661"/>
        <v>1</v>
      </c>
      <c r="J1325" s="1">
        <v>0</v>
      </c>
      <c r="K1325" s="30">
        <f t="shared" si="663"/>
        <v>-0.2085228459803096</v>
      </c>
      <c r="L1325" s="30">
        <f t="shared" si="664"/>
        <v>-0.61026742897824293</v>
      </c>
      <c r="M1325" s="30">
        <f t="shared" si="665"/>
        <v>-0.48770691135106803</v>
      </c>
      <c r="N1325" s="1"/>
      <c r="O1325" s="1"/>
      <c r="P1325" s="21">
        <f t="shared" si="666"/>
        <v>-0.43549906210320682</v>
      </c>
      <c r="Q1325" s="21">
        <f t="shared" si="667"/>
        <v>45.645009378967934</v>
      </c>
      <c r="R1325" s="37">
        <v>4</v>
      </c>
      <c r="S1325" s="37">
        <v>5</v>
      </c>
      <c r="T1325" s="34">
        <v>8</v>
      </c>
      <c r="U1325" s="34">
        <v>2</v>
      </c>
      <c r="V1325" s="34">
        <v>2</v>
      </c>
      <c r="W1325" s="34">
        <v>1</v>
      </c>
      <c r="X1325" s="28">
        <f t="shared" si="668"/>
        <v>6</v>
      </c>
      <c r="Y1325" s="22">
        <f t="shared" si="669"/>
        <v>15.924000000000001</v>
      </c>
      <c r="Z1325" s="3"/>
      <c r="AA1325" s="22">
        <f t="shared" si="670"/>
        <v>-1.4869770785765513</v>
      </c>
      <c r="AB1325" s="22">
        <f t="shared" si="671"/>
        <v>35.13022921423449</v>
      </c>
      <c r="AC1325" s="34">
        <v>0</v>
      </c>
      <c r="AD1325" s="34">
        <v>0</v>
      </c>
      <c r="AE1325" s="34">
        <f t="shared" si="683"/>
        <v>0</v>
      </c>
      <c r="AF1325" s="5">
        <f t="shared" si="684"/>
        <v>-2.2491811545366542</v>
      </c>
      <c r="AG1325" s="5">
        <v>112</v>
      </c>
      <c r="AH1325" s="5">
        <f t="shared" si="691"/>
        <v>188</v>
      </c>
      <c r="AI1325" s="5">
        <f t="shared" si="685"/>
        <v>-0.46279799877824879</v>
      </c>
      <c r="AJ1325" s="5"/>
      <c r="AK1325" s="23">
        <f t="shared" si="686"/>
        <v>-1.3559895766574515</v>
      </c>
      <c r="AL1325" s="23">
        <f t="shared" si="687"/>
        <v>36.440104233425487</v>
      </c>
      <c r="AM1325" s="37">
        <v>5</v>
      </c>
      <c r="AN1325" s="37">
        <v>5</v>
      </c>
      <c r="AO1325" s="37">
        <v>4</v>
      </c>
      <c r="AP1325" s="37">
        <v>4</v>
      </c>
      <c r="AQ1325" s="37">
        <v>5</v>
      </c>
      <c r="AR1325" s="37">
        <v>4</v>
      </c>
      <c r="AS1325" s="6">
        <f t="shared" si="674"/>
        <v>27</v>
      </c>
      <c r="AT1325" s="6">
        <f t="shared" si="675"/>
        <v>1.7775686462005913</v>
      </c>
      <c r="AU1325" s="6">
        <f t="shared" si="676"/>
        <v>1.6649470603342449</v>
      </c>
      <c r="AV1325" s="6">
        <f t="shared" si="677"/>
        <v>0.2970787949802603</v>
      </c>
      <c r="AW1325" s="6">
        <f t="shared" si="678"/>
        <v>-0.2620324046144914</v>
      </c>
      <c r="AX1325" s="6">
        <f t="shared" si="679"/>
        <v>1.5727105423407692</v>
      </c>
      <c r="AY1325" s="6">
        <f t="shared" si="680"/>
        <v>0.25555636805068033</v>
      </c>
      <c r="AZ1325" s="6"/>
      <c r="BA1325" s="6"/>
      <c r="BB1325" s="24">
        <f t="shared" si="681"/>
        <v>0.8843048345486757</v>
      </c>
      <c r="BC1325" s="24">
        <f t="shared" si="688"/>
        <v>58.843048345486757</v>
      </c>
      <c r="BD1325" s="20">
        <f t="shared" si="682"/>
        <v>-2.3941608827885341</v>
      </c>
      <c r="BE1325" s="8">
        <f t="shared" si="672"/>
        <v>-0.59854022069713353</v>
      </c>
      <c r="BF1325" s="20">
        <f t="shared" si="673"/>
        <v>44.014597793028663</v>
      </c>
    </row>
    <row r="1326" spans="1:58" customFormat="1">
      <c r="A1326" s="34">
        <v>57053</v>
      </c>
      <c r="B1326" s="35">
        <v>43675.4375</v>
      </c>
      <c r="C1326" s="34" t="s">
        <v>8</v>
      </c>
      <c r="D1326" s="34">
        <v>1.3</v>
      </c>
      <c r="E1326" s="1">
        <f t="shared" si="690"/>
        <v>1.3</v>
      </c>
      <c r="F1326" s="34">
        <v>5</v>
      </c>
      <c r="G1326" s="1">
        <f t="shared" si="660"/>
        <v>5</v>
      </c>
      <c r="H1326" s="34">
        <v>0</v>
      </c>
      <c r="I1326" s="1">
        <f t="shared" si="661"/>
        <v>0</v>
      </c>
      <c r="J1326" s="1">
        <v>6.3</v>
      </c>
      <c r="K1326" s="30">
        <f t="shared" si="663"/>
        <v>-0.57256821752649634</v>
      </c>
      <c r="L1326" s="30">
        <f t="shared" si="664"/>
        <v>1.4952998141315237</v>
      </c>
      <c r="M1326" s="30">
        <f t="shared" si="665"/>
        <v>-0.99204019468001348</v>
      </c>
      <c r="N1326" s="1"/>
      <c r="O1326" s="1"/>
      <c r="P1326" s="21">
        <f t="shared" si="666"/>
        <v>-2.3102866024995377E-2</v>
      </c>
      <c r="Q1326" s="21">
        <f t="shared" si="667"/>
        <v>49.768971339750046</v>
      </c>
      <c r="R1326" s="34">
        <v>3</v>
      </c>
      <c r="S1326" s="34">
        <v>4</v>
      </c>
      <c r="T1326" s="34">
        <v>17</v>
      </c>
      <c r="U1326" s="34">
        <v>4</v>
      </c>
      <c r="V1326" s="34">
        <v>4</v>
      </c>
      <c r="W1326" s="34">
        <v>2</v>
      </c>
      <c r="X1326" s="28">
        <f t="shared" si="668"/>
        <v>5</v>
      </c>
      <c r="Y1326" s="22">
        <f t="shared" si="669"/>
        <v>27.689</v>
      </c>
      <c r="Z1326" s="3"/>
      <c r="AA1326" s="22">
        <f t="shared" si="670"/>
        <v>3.5402089554195715E-2</v>
      </c>
      <c r="AB1326" s="22">
        <f t="shared" si="671"/>
        <v>50.354020895541957</v>
      </c>
      <c r="AC1326" s="34">
        <v>5</v>
      </c>
      <c r="AD1326" s="34">
        <v>0</v>
      </c>
      <c r="AE1326" s="34">
        <f t="shared" si="683"/>
        <v>5</v>
      </c>
      <c r="AF1326" s="5">
        <f t="shared" si="684"/>
        <v>-0.56156133370750683</v>
      </c>
      <c r="AG1326" s="5">
        <v>112</v>
      </c>
      <c r="AH1326" s="5">
        <f t="shared" si="691"/>
        <v>188</v>
      </c>
      <c r="AI1326" s="5">
        <f t="shared" si="685"/>
        <v>-0.46279799877824879</v>
      </c>
      <c r="AJ1326" s="5"/>
      <c r="AK1326" s="23">
        <f t="shared" si="686"/>
        <v>-0.51217966624287781</v>
      </c>
      <c r="AL1326" s="23">
        <f t="shared" si="687"/>
        <v>44.878203337571222</v>
      </c>
      <c r="AM1326">
        <v>5</v>
      </c>
      <c r="AN1326">
        <v>5</v>
      </c>
      <c r="AO1326">
        <v>4</v>
      </c>
      <c r="AP1326">
        <v>4</v>
      </c>
      <c r="AQ1326">
        <v>5</v>
      </c>
      <c r="AR1326" s="31">
        <v>3</v>
      </c>
      <c r="AS1326" s="6">
        <f t="shared" si="674"/>
        <v>26</v>
      </c>
      <c r="AT1326" s="6">
        <f t="shared" si="675"/>
        <v>1.7775686462005913</v>
      </c>
      <c r="AU1326" s="6">
        <f t="shared" si="676"/>
        <v>1.6649470603342449</v>
      </c>
      <c r="AV1326" s="6">
        <f t="shared" si="677"/>
        <v>0.2970787949802603</v>
      </c>
      <c r="AW1326" s="6">
        <f t="shared" si="678"/>
        <v>-0.2620324046144914</v>
      </c>
      <c r="AX1326" s="6">
        <f t="shared" si="679"/>
        <v>1.5727105423407692</v>
      </c>
      <c r="AY1326" s="6">
        <f t="shared" si="680"/>
        <v>-0.94861862185802748</v>
      </c>
      <c r="AZ1326" s="6"/>
      <c r="BA1326" s="6"/>
      <c r="BB1326" s="24">
        <f t="shared" si="681"/>
        <v>0.68360900289722437</v>
      </c>
      <c r="BC1326" s="24">
        <f t="shared" si="688"/>
        <v>56.836090028972244</v>
      </c>
      <c r="BD1326" s="20">
        <f t="shared" si="682"/>
        <v>0.18372856018354689</v>
      </c>
      <c r="BE1326" s="8">
        <f t="shared" si="672"/>
        <v>4.5932140045886721E-2</v>
      </c>
      <c r="BF1326" s="20">
        <f t="shared" si="673"/>
        <v>50.459321400458869</v>
      </c>
    </row>
    <row r="1327" spans="1:58" customFormat="1">
      <c r="A1327" s="34">
        <v>57053</v>
      </c>
      <c r="B1327" s="35">
        <v>43675.545138888891</v>
      </c>
      <c r="C1327" s="34" t="s">
        <v>4</v>
      </c>
      <c r="D1327" s="37">
        <v>1.7421052631578948</v>
      </c>
      <c r="E1327" s="1">
        <f t="shared" si="690"/>
        <v>1.7421052631578948</v>
      </c>
      <c r="F1327" s="34">
        <v>0</v>
      </c>
      <c r="G1327" s="34">
        <f t="shared" si="660"/>
        <v>0</v>
      </c>
      <c r="H1327" s="34">
        <v>0</v>
      </c>
      <c r="I1327" s="1">
        <f t="shared" si="661"/>
        <v>0</v>
      </c>
      <c r="J1327" s="1">
        <v>0</v>
      </c>
      <c r="K1327" s="30">
        <f t="shared" si="663"/>
        <v>-0.2085228459803096</v>
      </c>
      <c r="L1327" s="30">
        <f t="shared" si="664"/>
        <v>-3.7686182936428927</v>
      </c>
      <c r="M1327" s="30">
        <f t="shared" si="665"/>
        <v>-0.99204019468001348</v>
      </c>
      <c r="N1327" s="1"/>
      <c r="O1327" s="1"/>
      <c r="P1327" s="21">
        <f t="shared" si="666"/>
        <v>-1.656393778101072</v>
      </c>
      <c r="Q1327" s="21">
        <f t="shared" si="667"/>
        <v>33.436062218989278</v>
      </c>
      <c r="R1327" s="37">
        <v>4</v>
      </c>
      <c r="S1327" s="37">
        <v>5</v>
      </c>
      <c r="T1327" s="34">
        <v>8</v>
      </c>
      <c r="U1327" s="34">
        <v>2</v>
      </c>
      <c r="V1327" s="34">
        <v>2</v>
      </c>
      <c r="W1327" s="34">
        <v>1</v>
      </c>
      <c r="X1327" s="28">
        <f t="shared" si="668"/>
        <v>6</v>
      </c>
      <c r="Y1327" s="22">
        <f t="shared" si="669"/>
        <v>15.924000000000001</v>
      </c>
      <c r="Z1327" s="3"/>
      <c r="AA1327" s="22">
        <f t="shared" si="670"/>
        <v>-1.4869770785765513</v>
      </c>
      <c r="AB1327" s="22">
        <f t="shared" si="671"/>
        <v>35.13022921423449</v>
      </c>
      <c r="AC1327" s="34">
        <v>5</v>
      </c>
      <c r="AD1327" s="34">
        <v>0</v>
      </c>
      <c r="AE1327" s="34">
        <f t="shared" si="683"/>
        <v>5</v>
      </c>
      <c r="AF1327" s="5">
        <f t="shared" si="684"/>
        <v>-0.56156133370750683</v>
      </c>
      <c r="AG1327" s="5">
        <v>112</v>
      </c>
      <c r="AH1327" s="5">
        <f t="shared" si="691"/>
        <v>188</v>
      </c>
      <c r="AI1327" s="5">
        <f t="shared" si="685"/>
        <v>-0.46279799877824879</v>
      </c>
      <c r="AJ1327" s="5"/>
      <c r="AK1327" s="23">
        <f t="shared" si="686"/>
        <v>-0.51217966624287781</v>
      </c>
      <c r="AL1327" s="23">
        <f t="shared" si="687"/>
        <v>44.878203337571222</v>
      </c>
      <c r="AM1327">
        <v>5</v>
      </c>
      <c r="AN1327">
        <v>5</v>
      </c>
      <c r="AO1327">
        <v>4</v>
      </c>
      <c r="AP1327">
        <v>4</v>
      </c>
      <c r="AQ1327">
        <v>5</v>
      </c>
      <c r="AR1327" s="31">
        <v>3</v>
      </c>
      <c r="AS1327" s="6">
        <f t="shared" si="674"/>
        <v>26</v>
      </c>
      <c r="AT1327" s="6">
        <f t="shared" si="675"/>
        <v>1.7775686462005913</v>
      </c>
      <c r="AU1327" s="6">
        <f t="shared" si="676"/>
        <v>1.6649470603342449</v>
      </c>
      <c r="AV1327" s="6">
        <f t="shared" si="677"/>
        <v>0.2970787949802603</v>
      </c>
      <c r="AW1327" s="6">
        <f t="shared" si="678"/>
        <v>-0.2620324046144914</v>
      </c>
      <c r="AX1327" s="6">
        <f t="shared" si="679"/>
        <v>1.5727105423407692</v>
      </c>
      <c r="AY1327" s="6">
        <f t="shared" si="680"/>
        <v>-0.94861862185802748</v>
      </c>
      <c r="AZ1327" s="6"/>
      <c r="BA1327" s="6"/>
      <c r="BB1327" s="24">
        <f t="shared" si="681"/>
        <v>0.68360900289722437</v>
      </c>
      <c r="BC1327" s="24">
        <f t="shared" si="688"/>
        <v>56.836090028972244</v>
      </c>
      <c r="BD1327" s="20">
        <f t="shared" si="682"/>
        <v>-2.9719415200232766</v>
      </c>
      <c r="BE1327" s="8">
        <f t="shared" si="672"/>
        <v>-0.74298538000581915</v>
      </c>
      <c r="BF1327" s="20">
        <f t="shared" si="673"/>
        <v>42.57014619994181</v>
      </c>
    </row>
    <row r="1328" spans="1:58" customFormat="1">
      <c r="A1328" s="34">
        <v>57053</v>
      </c>
      <c r="B1328" s="35">
        <v>43675.763888888891</v>
      </c>
      <c r="C1328" s="34" t="s">
        <v>5</v>
      </c>
      <c r="D1328" s="34">
        <v>1.5</v>
      </c>
      <c r="E1328" s="1">
        <f t="shared" si="690"/>
        <v>1.5</v>
      </c>
      <c r="F1328" s="34">
        <v>5</v>
      </c>
      <c r="G1328" s="1">
        <f t="shared" si="660"/>
        <v>5</v>
      </c>
      <c r="H1328" s="34">
        <v>0</v>
      </c>
      <c r="I1328" s="1">
        <f t="shared" si="661"/>
        <v>0</v>
      </c>
      <c r="J1328" s="1">
        <v>6.5</v>
      </c>
      <c r="K1328" s="30">
        <f t="shared" si="663"/>
        <v>-0.40788102563655476</v>
      </c>
      <c r="L1328" s="30">
        <f t="shared" si="664"/>
        <v>1.4952998141315237</v>
      </c>
      <c r="M1328" s="30">
        <f t="shared" si="665"/>
        <v>-0.99204019468001348</v>
      </c>
      <c r="N1328" s="1"/>
      <c r="O1328" s="1"/>
      <c r="P1328" s="21">
        <f t="shared" si="666"/>
        <v>3.1792864604985129E-2</v>
      </c>
      <c r="Q1328" s="21">
        <f t="shared" si="667"/>
        <v>50.31792864604985</v>
      </c>
      <c r="R1328" s="34">
        <v>3</v>
      </c>
      <c r="S1328" s="34">
        <v>5</v>
      </c>
      <c r="T1328" s="34">
        <v>17</v>
      </c>
      <c r="U1328" s="34">
        <v>4</v>
      </c>
      <c r="V1328" s="34">
        <v>4</v>
      </c>
      <c r="W1328" s="34">
        <v>2</v>
      </c>
      <c r="X1328" s="28">
        <f t="shared" si="668"/>
        <v>5</v>
      </c>
      <c r="Y1328" s="22">
        <f t="shared" si="669"/>
        <v>28.092000000000002</v>
      </c>
      <c r="Z1328" s="3"/>
      <c r="AA1328" s="22">
        <f t="shared" si="670"/>
        <v>8.7549884263647015E-2</v>
      </c>
      <c r="AB1328" s="22">
        <f t="shared" si="671"/>
        <v>50.875498842636468</v>
      </c>
      <c r="AC1328" s="34">
        <v>5</v>
      </c>
      <c r="AD1328" s="34">
        <v>0</v>
      </c>
      <c r="AE1328" s="34">
        <f t="shared" si="683"/>
        <v>5</v>
      </c>
      <c r="AF1328" s="5">
        <f t="shared" si="684"/>
        <v>-0.56156133370750683</v>
      </c>
      <c r="AG1328" s="5">
        <v>112</v>
      </c>
      <c r="AH1328" s="5">
        <f t="shared" si="691"/>
        <v>188</v>
      </c>
      <c r="AI1328" s="5">
        <f t="shared" si="685"/>
        <v>-0.46279799877824879</v>
      </c>
      <c r="AJ1328" s="5"/>
      <c r="AK1328" s="23">
        <f t="shared" si="686"/>
        <v>-0.51217966624287781</v>
      </c>
      <c r="AL1328" s="23">
        <f t="shared" si="687"/>
        <v>44.878203337571222</v>
      </c>
      <c r="AM1328">
        <v>5</v>
      </c>
      <c r="AN1328">
        <v>5</v>
      </c>
      <c r="AO1328">
        <v>4</v>
      </c>
      <c r="AP1328">
        <v>4</v>
      </c>
      <c r="AQ1328">
        <v>5</v>
      </c>
      <c r="AR1328" s="31">
        <v>3</v>
      </c>
      <c r="AS1328" s="6">
        <f t="shared" si="674"/>
        <v>26</v>
      </c>
      <c r="AT1328" s="6">
        <f t="shared" si="675"/>
        <v>1.7775686462005913</v>
      </c>
      <c r="AU1328" s="6">
        <f t="shared" si="676"/>
        <v>1.6649470603342449</v>
      </c>
      <c r="AV1328" s="6">
        <f t="shared" si="677"/>
        <v>0.2970787949802603</v>
      </c>
      <c r="AW1328" s="6">
        <f t="shared" si="678"/>
        <v>-0.2620324046144914</v>
      </c>
      <c r="AX1328" s="6">
        <f t="shared" si="679"/>
        <v>1.5727105423407692</v>
      </c>
      <c r="AY1328" s="6">
        <f t="shared" si="680"/>
        <v>-0.94861862185802748</v>
      </c>
      <c r="AZ1328" s="6"/>
      <c r="BA1328" s="6"/>
      <c r="BB1328" s="24">
        <f t="shared" si="681"/>
        <v>0.68360900289722437</v>
      </c>
      <c r="BC1328" s="24">
        <f t="shared" si="688"/>
        <v>56.836090028972244</v>
      </c>
      <c r="BD1328" s="20">
        <f t="shared" si="682"/>
        <v>0.29077208552297873</v>
      </c>
      <c r="BE1328" s="8">
        <f t="shared" si="672"/>
        <v>7.2693021380744682E-2</v>
      </c>
      <c r="BF1328" s="20">
        <f t="shared" si="673"/>
        <v>50.726930213807449</v>
      </c>
    </row>
    <row r="1329" spans="1:58" customFormat="1">
      <c r="A1329" s="34">
        <v>57053</v>
      </c>
      <c r="B1329" s="35">
        <v>43675.854166666664</v>
      </c>
      <c r="C1329" s="34" t="s">
        <v>6</v>
      </c>
      <c r="D1329" s="34">
        <v>1.5</v>
      </c>
      <c r="E1329" s="1">
        <f t="shared" si="690"/>
        <v>1.5</v>
      </c>
      <c r="F1329" s="34">
        <v>4</v>
      </c>
      <c r="G1329" s="1">
        <f t="shared" si="660"/>
        <v>4</v>
      </c>
      <c r="H1329" s="34">
        <v>0</v>
      </c>
      <c r="I1329" s="1">
        <f t="shared" si="661"/>
        <v>0</v>
      </c>
      <c r="J1329" s="1">
        <v>5.5</v>
      </c>
      <c r="K1329" s="30">
        <f t="shared" si="663"/>
        <v>-0.40788102563655476</v>
      </c>
      <c r="L1329" s="30">
        <f t="shared" si="664"/>
        <v>0.44251619257664032</v>
      </c>
      <c r="M1329" s="30">
        <f t="shared" si="665"/>
        <v>-0.99204019468001348</v>
      </c>
      <c r="N1329" s="1"/>
      <c r="O1329" s="1"/>
      <c r="P1329" s="21">
        <f t="shared" si="666"/>
        <v>-0.31913500924664268</v>
      </c>
      <c r="Q1329" s="21">
        <f t="shared" si="667"/>
        <v>46.808649907533571</v>
      </c>
      <c r="R1329" s="34">
        <v>4</v>
      </c>
      <c r="S1329" s="34">
        <v>5</v>
      </c>
      <c r="T1329" s="34">
        <v>17</v>
      </c>
      <c r="U1329" s="34">
        <v>4</v>
      </c>
      <c r="V1329" s="34">
        <v>4</v>
      </c>
      <c r="W1329" s="34">
        <v>2</v>
      </c>
      <c r="X1329" s="28">
        <f t="shared" si="668"/>
        <v>5</v>
      </c>
      <c r="Y1329" s="22">
        <f t="shared" si="669"/>
        <v>28.638000000000002</v>
      </c>
      <c r="Z1329" s="3"/>
      <c r="AA1329" s="22">
        <f t="shared" si="670"/>
        <v>0.15820173516032249</v>
      </c>
      <c r="AB1329" s="22">
        <f t="shared" si="671"/>
        <v>51.582017351603227</v>
      </c>
      <c r="AC1329" s="34">
        <v>5</v>
      </c>
      <c r="AD1329" s="34">
        <v>0</v>
      </c>
      <c r="AE1329" s="34">
        <f t="shared" si="683"/>
        <v>5</v>
      </c>
      <c r="AF1329" s="5">
        <f t="shared" si="684"/>
        <v>-0.56156133370750683</v>
      </c>
      <c r="AG1329" s="5">
        <v>112</v>
      </c>
      <c r="AH1329" s="5">
        <f t="shared" si="691"/>
        <v>188</v>
      </c>
      <c r="AI1329" s="5">
        <f t="shared" si="685"/>
        <v>-0.46279799877824879</v>
      </c>
      <c r="AJ1329" s="5"/>
      <c r="AK1329" s="23">
        <f t="shared" si="686"/>
        <v>-0.51217966624287781</v>
      </c>
      <c r="AL1329" s="23">
        <f t="shared" si="687"/>
        <v>44.878203337571222</v>
      </c>
      <c r="AM1329">
        <v>5</v>
      </c>
      <c r="AN1329">
        <v>5</v>
      </c>
      <c r="AO1329">
        <v>4</v>
      </c>
      <c r="AP1329">
        <v>4</v>
      </c>
      <c r="AQ1329">
        <v>5</v>
      </c>
      <c r="AR1329" s="31">
        <v>3</v>
      </c>
      <c r="AS1329" s="6">
        <f t="shared" si="674"/>
        <v>26</v>
      </c>
      <c r="AT1329" s="6">
        <f t="shared" si="675"/>
        <v>1.7775686462005913</v>
      </c>
      <c r="AU1329" s="6">
        <f t="shared" si="676"/>
        <v>1.6649470603342449</v>
      </c>
      <c r="AV1329" s="6">
        <f t="shared" si="677"/>
        <v>0.2970787949802603</v>
      </c>
      <c r="AW1329" s="6">
        <f t="shared" si="678"/>
        <v>-0.2620324046144914</v>
      </c>
      <c r="AX1329" s="6">
        <f t="shared" si="679"/>
        <v>1.5727105423407692</v>
      </c>
      <c r="AY1329" s="6">
        <f t="shared" si="680"/>
        <v>-0.94861862185802748</v>
      </c>
      <c r="AZ1329" s="6"/>
      <c r="BA1329" s="6"/>
      <c r="BB1329" s="24">
        <f t="shared" si="681"/>
        <v>0.68360900289722437</v>
      </c>
      <c r="BC1329" s="24">
        <f t="shared" si="688"/>
        <v>56.836090028972244</v>
      </c>
      <c r="BD1329" s="20">
        <f t="shared" si="682"/>
        <v>1.0496062568026376E-2</v>
      </c>
      <c r="BE1329" s="8">
        <f t="shared" si="672"/>
        <v>2.6240156420065941E-3</v>
      </c>
      <c r="BF1329" s="20">
        <f t="shared" si="673"/>
        <v>50.026240156420066</v>
      </c>
    </row>
    <row r="1330" spans="1:58" customFormat="1">
      <c r="A1330" s="34">
        <v>57053</v>
      </c>
      <c r="B1330" s="35">
        <v>43676.4375</v>
      </c>
      <c r="C1330" s="34" t="s">
        <v>9</v>
      </c>
      <c r="D1330" s="34">
        <v>2.5</v>
      </c>
      <c r="E1330" s="1">
        <f t="shared" si="690"/>
        <v>2.5</v>
      </c>
      <c r="F1330" s="34">
        <v>5</v>
      </c>
      <c r="G1330" s="1">
        <f t="shared" si="660"/>
        <v>5</v>
      </c>
      <c r="H1330" s="34">
        <v>5</v>
      </c>
      <c r="I1330" s="1">
        <f t="shared" si="661"/>
        <v>5</v>
      </c>
      <c r="J1330" s="1">
        <v>12.5</v>
      </c>
      <c r="K1330" s="30">
        <f t="shared" si="663"/>
        <v>0.41555493381315328</v>
      </c>
      <c r="L1330" s="30">
        <f t="shared" si="664"/>
        <v>1.4952998141315237</v>
      </c>
      <c r="M1330" s="30">
        <f t="shared" si="665"/>
        <v>1.5296262219647134</v>
      </c>
      <c r="N1330" s="1"/>
      <c r="O1330" s="1"/>
      <c r="P1330" s="21">
        <f t="shared" si="666"/>
        <v>1.1468269899697967</v>
      </c>
      <c r="Q1330" s="21">
        <f t="shared" si="667"/>
        <v>61.468269899697965</v>
      </c>
      <c r="R1330" s="34">
        <v>5</v>
      </c>
      <c r="S1330" s="34">
        <v>5</v>
      </c>
      <c r="T1330" s="34">
        <v>17</v>
      </c>
      <c r="U1330" s="34">
        <v>4</v>
      </c>
      <c r="V1330" s="34">
        <v>4</v>
      </c>
      <c r="W1330" s="34">
        <v>2</v>
      </c>
      <c r="X1330" s="28">
        <f t="shared" si="668"/>
        <v>5</v>
      </c>
      <c r="Y1330" s="22">
        <f t="shared" si="669"/>
        <v>29.184000000000001</v>
      </c>
      <c r="Z1330" s="3"/>
      <c r="AA1330" s="22">
        <f t="shared" si="670"/>
        <v>0.22885358605699799</v>
      </c>
      <c r="AB1330" s="22">
        <f t="shared" si="671"/>
        <v>52.288535860569979</v>
      </c>
      <c r="AC1330" s="34">
        <v>5</v>
      </c>
      <c r="AD1330" s="34">
        <v>0</v>
      </c>
      <c r="AE1330" s="34">
        <f t="shared" si="683"/>
        <v>5</v>
      </c>
      <c r="AF1330" s="5">
        <f t="shared" si="684"/>
        <v>-0.56156133370750683</v>
      </c>
      <c r="AG1330" s="5">
        <v>112</v>
      </c>
      <c r="AH1330" s="5">
        <f t="shared" si="691"/>
        <v>188</v>
      </c>
      <c r="AI1330" s="5">
        <f t="shared" si="685"/>
        <v>-0.46279799877824879</v>
      </c>
      <c r="AJ1330" s="5"/>
      <c r="AK1330" s="23">
        <f t="shared" si="686"/>
        <v>-0.51217966624287781</v>
      </c>
      <c r="AL1330" s="23">
        <f t="shared" si="687"/>
        <v>44.878203337571222</v>
      </c>
      <c r="AM1330">
        <v>4</v>
      </c>
      <c r="AN1330">
        <v>5</v>
      </c>
      <c r="AO1330">
        <v>4</v>
      </c>
      <c r="AP1330">
        <v>4</v>
      </c>
      <c r="AQ1330">
        <v>5</v>
      </c>
      <c r="AR1330" s="31">
        <v>4</v>
      </c>
      <c r="AS1330" s="6">
        <f t="shared" si="674"/>
        <v>26</v>
      </c>
      <c r="AT1330" s="6">
        <f t="shared" si="675"/>
        <v>0.62983474426353547</v>
      </c>
      <c r="AU1330" s="6">
        <f t="shared" si="676"/>
        <v>1.6649470603342449</v>
      </c>
      <c r="AV1330" s="6">
        <f t="shared" si="677"/>
        <v>0.2970787949802603</v>
      </c>
      <c r="AW1330" s="6">
        <f t="shared" si="678"/>
        <v>-0.2620324046144914</v>
      </c>
      <c r="AX1330" s="6">
        <f t="shared" si="679"/>
        <v>1.5727105423407692</v>
      </c>
      <c r="AY1330" s="6">
        <f t="shared" si="680"/>
        <v>0.25555636805068033</v>
      </c>
      <c r="AZ1330" s="6"/>
      <c r="BA1330" s="6"/>
      <c r="BB1330" s="24">
        <f t="shared" si="681"/>
        <v>0.69301585089249984</v>
      </c>
      <c r="BC1330" s="24">
        <f t="shared" si="688"/>
        <v>56.930158508924997</v>
      </c>
      <c r="BD1330" s="20">
        <f t="shared" si="682"/>
        <v>1.5565167606764168</v>
      </c>
      <c r="BE1330" s="8">
        <f t="shared" si="672"/>
        <v>0.38912919016910419</v>
      </c>
      <c r="BF1330" s="20">
        <f t="shared" si="673"/>
        <v>53.891291901691041</v>
      </c>
    </row>
    <row r="1331" spans="1:58" customFormat="1">
      <c r="A1331" s="34">
        <v>57053</v>
      </c>
      <c r="B1331" s="35">
        <v>43676.577777777777</v>
      </c>
      <c r="C1331" s="34" t="s">
        <v>4</v>
      </c>
      <c r="D1331" s="34">
        <v>1.3</v>
      </c>
      <c r="E1331" s="1">
        <f t="shared" si="690"/>
        <v>1.3</v>
      </c>
      <c r="F1331" s="34">
        <v>5</v>
      </c>
      <c r="G1331" s="1">
        <f t="shared" si="660"/>
        <v>5</v>
      </c>
      <c r="H1331" s="34">
        <v>5</v>
      </c>
      <c r="I1331" s="1">
        <f t="shared" si="661"/>
        <v>5</v>
      </c>
      <c r="J1331" s="1">
        <v>11.3</v>
      </c>
      <c r="K1331" s="30">
        <f t="shared" si="663"/>
        <v>-0.57256821752649634</v>
      </c>
      <c r="L1331" s="30">
        <f t="shared" si="664"/>
        <v>1.4952998141315237</v>
      </c>
      <c r="M1331" s="30">
        <f t="shared" si="665"/>
        <v>1.5296262219647134</v>
      </c>
      <c r="N1331" s="1"/>
      <c r="O1331" s="1"/>
      <c r="P1331" s="21">
        <f t="shared" si="666"/>
        <v>0.81745260618991367</v>
      </c>
      <c r="Q1331" s="21">
        <f t="shared" si="667"/>
        <v>58.174526061899137</v>
      </c>
      <c r="R1331" s="34">
        <v>5</v>
      </c>
      <c r="S1331" s="34">
        <v>5</v>
      </c>
      <c r="T1331" s="34">
        <v>17</v>
      </c>
      <c r="U1331" s="34">
        <v>4</v>
      </c>
      <c r="V1331" s="34">
        <v>4</v>
      </c>
      <c r="W1331" s="34">
        <v>2</v>
      </c>
      <c r="X1331" s="28">
        <f t="shared" si="668"/>
        <v>5</v>
      </c>
      <c r="Y1331" s="22">
        <f t="shared" si="669"/>
        <v>29.184000000000001</v>
      </c>
      <c r="Z1331" s="3"/>
      <c r="AA1331" s="22">
        <f t="shared" si="670"/>
        <v>0.22885358605699799</v>
      </c>
      <c r="AB1331" s="22">
        <f t="shared" si="671"/>
        <v>52.288535860569979</v>
      </c>
      <c r="AC1331" s="34">
        <v>5</v>
      </c>
      <c r="AD1331" s="34">
        <v>0</v>
      </c>
      <c r="AE1331" s="34">
        <f t="shared" si="683"/>
        <v>5</v>
      </c>
      <c r="AF1331" s="5">
        <f t="shared" si="684"/>
        <v>-0.56156133370750683</v>
      </c>
      <c r="AG1331" s="5">
        <v>112</v>
      </c>
      <c r="AH1331" s="5">
        <f t="shared" si="691"/>
        <v>188</v>
      </c>
      <c r="AI1331" s="5">
        <f t="shared" si="685"/>
        <v>-0.46279799877824879</v>
      </c>
      <c r="AJ1331" s="5"/>
      <c r="AK1331" s="23">
        <f t="shared" si="686"/>
        <v>-0.51217966624287781</v>
      </c>
      <c r="AL1331" s="23">
        <f t="shared" si="687"/>
        <v>44.878203337571222</v>
      </c>
      <c r="AM1331">
        <v>4</v>
      </c>
      <c r="AN1331">
        <v>5</v>
      </c>
      <c r="AO1331">
        <v>4</v>
      </c>
      <c r="AP1331">
        <v>4</v>
      </c>
      <c r="AQ1331">
        <v>5</v>
      </c>
      <c r="AR1331" s="31">
        <v>4</v>
      </c>
      <c r="AS1331" s="6">
        <f t="shared" si="674"/>
        <v>26</v>
      </c>
      <c r="AT1331" s="6">
        <f t="shared" si="675"/>
        <v>0.62983474426353547</v>
      </c>
      <c r="AU1331" s="6">
        <f t="shared" si="676"/>
        <v>1.6649470603342449</v>
      </c>
      <c r="AV1331" s="6">
        <f t="shared" si="677"/>
        <v>0.2970787949802603</v>
      </c>
      <c r="AW1331" s="6">
        <f t="shared" si="678"/>
        <v>-0.2620324046144914</v>
      </c>
      <c r="AX1331" s="6">
        <f t="shared" si="679"/>
        <v>1.5727105423407692</v>
      </c>
      <c r="AY1331" s="6">
        <f t="shared" si="680"/>
        <v>0.25555636805068033</v>
      </c>
      <c r="AZ1331" s="6"/>
      <c r="BA1331" s="6"/>
      <c r="BB1331" s="24">
        <f t="shared" si="681"/>
        <v>0.69301585089249984</v>
      </c>
      <c r="BC1331" s="24">
        <f t="shared" si="688"/>
        <v>56.930158508924997</v>
      </c>
      <c r="BD1331" s="20">
        <f t="shared" si="682"/>
        <v>1.2271423768965337</v>
      </c>
      <c r="BE1331" s="8">
        <f t="shared" si="672"/>
        <v>0.30678559422413343</v>
      </c>
      <c r="BF1331" s="20">
        <f t="shared" si="673"/>
        <v>53.067855942241337</v>
      </c>
    </row>
    <row r="1332" spans="1:58" customFormat="1">
      <c r="A1332" s="34">
        <v>57053</v>
      </c>
      <c r="B1332" s="35">
        <v>43676.713888888888</v>
      </c>
      <c r="C1332" s="34" t="s">
        <v>5</v>
      </c>
      <c r="D1332" s="34">
        <v>1.3</v>
      </c>
      <c r="E1332" s="1">
        <f t="shared" si="690"/>
        <v>1.3</v>
      </c>
      <c r="F1332" s="34">
        <v>4</v>
      </c>
      <c r="G1332" s="1">
        <f t="shared" si="660"/>
        <v>4</v>
      </c>
      <c r="H1332" s="34">
        <v>0</v>
      </c>
      <c r="I1332" s="1">
        <f t="shared" si="661"/>
        <v>0</v>
      </c>
      <c r="J1332" s="1">
        <v>5.3</v>
      </c>
      <c r="K1332" s="30">
        <f t="shared" si="663"/>
        <v>-0.57256821752649634</v>
      </c>
      <c r="L1332" s="30">
        <f t="shared" si="664"/>
        <v>0.44251619257664032</v>
      </c>
      <c r="M1332" s="30">
        <f t="shared" si="665"/>
        <v>-0.99204019468001348</v>
      </c>
      <c r="N1332" s="1"/>
      <c r="O1332" s="1"/>
      <c r="P1332" s="21">
        <f t="shared" si="666"/>
        <v>-0.37403073987662316</v>
      </c>
      <c r="Q1332" s="21">
        <f t="shared" si="667"/>
        <v>46.259692601233766</v>
      </c>
      <c r="R1332" s="34">
        <v>3</v>
      </c>
      <c r="S1332" s="34">
        <v>4</v>
      </c>
      <c r="T1332" s="34">
        <v>17</v>
      </c>
      <c r="U1332" s="34">
        <v>4</v>
      </c>
      <c r="V1332" s="34">
        <v>4</v>
      </c>
      <c r="W1332" s="34">
        <v>2</v>
      </c>
      <c r="X1332" s="28">
        <f t="shared" si="668"/>
        <v>5</v>
      </c>
      <c r="Y1332" s="22">
        <f t="shared" si="669"/>
        <v>27.689</v>
      </c>
      <c r="Z1332" s="3"/>
      <c r="AA1332" s="22">
        <f t="shared" si="670"/>
        <v>3.5402089554195715E-2</v>
      </c>
      <c r="AB1332" s="22">
        <f t="shared" si="671"/>
        <v>50.354020895541957</v>
      </c>
      <c r="AC1332" s="34">
        <v>5</v>
      </c>
      <c r="AD1332" s="34">
        <v>0</v>
      </c>
      <c r="AE1332" s="34">
        <f t="shared" si="683"/>
        <v>5</v>
      </c>
      <c r="AF1332" s="5">
        <f t="shared" si="684"/>
        <v>-0.56156133370750683</v>
      </c>
      <c r="AG1332" s="5">
        <v>112</v>
      </c>
      <c r="AH1332" s="5">
        <f t="shared" si="691"/>
        <v>188</v>
      </c>
      <c r="AI1332" s="5">
        <f t="shared" si="685"/>
        <v>-0.46279799877824879</v>
      </c>
      <c r="AJ1332" s="5"/>
      <c r="AK1332" s="23">
        <f t="shared" si="686"/>
        <v>-0.51217966624287781</v>
      </c>
      <c r="AL1332" s="23">
        <f t="shared" si="687"/>
        <v>44.878203337571222</v>
      </c>
      <c r="AM1332">
        <v>4</v>
      </c>
      <c r="AN1332">
        <v>5</v>
      </c>
      <c r="AO1332">
        <v>4</v>
      </c>
      <c r="AP1332">
        <v>4</v>
      </c>
      <c r="AQ1332">
        <v>5</v>
      </c>
      <c r="AR1332" s="31">
        <v>4</v>
      </c>
      <c r="AS1332" s="6">
        <f t="shared" si="674"/>
        <v>26</v>
      </c>
      <c r="AT1332" s="6">
        <f t="shared" si="675"/>
        <v>0.62983474426353547</v>
      </c>
      <c r="AU1332" s="6">
        <f t="shared" si="676"/>
        <v>1.6649470603342449</v>
      </c>
      <c r="AV1332" s="6">
        <f t="shared" si="677"/>
        <v>0.2970787949802603</v>
      </c>
      <c r="AW1332" s="6">
        <f t="shared" si="678"/>
        <v>-0.2620324046144914</v>
      </c>
      <c r="AX1332" s="6">
        <f t="shared" si="679"/>
        <v>1.5727105423407692</v>
      </c>
      <c r="AY1332" s="6">
        <f t="shared" si="680"/>
        <v>0.25555636805068033</v>
      </c>
      <c r="AZ1332" s="6"/>
      <c r="BA1332" s="6"/>
      <c r="BB1332" s="24">
        <f t="shared" si="681"/>
        <v>0.69301585089249984</v>
      </c>
      <c r="BC1332" s="24">
        <f t="shared" si="688"/>
        <v>56.930158508924997</v>
      </c>
      <c r="BD1332" s="20">
        <f t="shared" si="682"/>
        <v>-0.15779246567280547</v>
      </c>
      <c r="BE1332" s="8">
        <f t="shared" si="672"/>
        <v>-3.9448116418201368E-2</v>
      </c>
      <c r="BF1332" s="20">
        <f t="shared" si="673"/>
        <v>49.605518835817989</v>
      </c>
    </row>
    <row r="1333" spans="1:58" customFormat="1">
      <c r="A1333" s="34">
        <v>57053</v>
      </c>
      <c r="B1333" s="35">
        <v>43676.854166666664</v>
      </c>
      <c r="C1333" s="34" t="s">
        <v>6</v>
      </c>
      <c r="D1333" s="34">
        <v>1.3</v>
      </c>
      <c r="E1333" s="1">
        <f t="shared" si="690"/>
        <v>1.3</v>
      </c>
      <c r="F1333" s="34">
        <v>5</v>
      </c>
      <c r="G1333" s="1">
        <f t="shared" si="660"/>
        <v>5</v>
      </c>
      <c r="H1333" s="34">
        <v>0</v>
      </c>
      <c r="I1333" s="1">
        <f t="shared" si="661"/>
        <v>0</v>
      </c>
      <c r="J1333" s="1">
        <v>6.3</v>
      </c>
      <c r="K1333" s="30">
        <f t="shared" si="663"/>
        <v>-0.57256821752649634</v>
      </c>
      <c r="L1333" s="30">
        <f t="shared" si="664"/>
        <v>1.4952998141315237</v>
      </c>
      <c r="M1333" s="30">
        <f t="shared" si="665"/>
        <v>-0.99204019468001348</v>
      </c>
      <c r="N1333" s="1"/>
      <c r="O1333" s="1"/>
      <c r="P1333" s="21">
        <f t="shared" si="666"/>
        <v>-2.3102866024995377E-2</v>
      </c>
      <c r="Q1333" s="21">
        <f t="shared" si="667"/>
        <v>49.768971339750046</v>
      </c>
      <c r="R1333" s="34">
        <v>3</v>
      </c>
      <c r="S1333" s="34">
        <v>5</v>
      </c>
      <c r="T1333" s="34">
        <v>18</v>
      </c>
      <c r="U1333" s="34">
        <v>4</v>
      </c>
      <c r="V1333" s="34">
        <v>4</v>
      </c>
      <c r="W1333" s="34">
        <v>3</v>
      </c>
      <c r="X1333" s="28">
        <f t="shared" si="668"/>
        <v>4</v>
      </c>
      <c r="Y1333" s="22">
        <f t="shared" si="669"/>
        <v>29.225999999999999</v>
      </c>
      <c r="Z1333" s="3"/>
      <c r="AA1333" s="22">
        <f t="shared" si="670"/>
        <v>0.23428834381828045</v>
      </c>
      <c r="AB1333" s="22">
        <f t="shared" si="671"/>
        <v>52.342883438182803</v>
      </c>
      <c r="AC1333" s="34">
        <v>5</v>
      </c>
      <c r="AD1333" s="34">
        <v>0</v>
      </c>
      <c r="AE1333" s="34">
        <f t="shared" si="683"/>
        <v>5</v>
      </c>
      <c r="AF1333" s="5">
        <f t="shared" si="684"/>
        <v>-0.56156133370750683</v>
      </c>
      <c r="AG1333" s="5">
        <v>112</v>
      </c>
      <c r="AH1333" s="5">
        <f t="shared" si="691"/>
        <v>188</v>
      </c>
      <c r="AI1333" s="5">
        <f t="shared" si="685"/>
        <v>-0.46279799877824879</v>
      </c>
      <c r="AJ1333" s="5"/>
      <c r="AK1333" s="23">
        <f t="shared" si="686"/>
        <v>-0.51217966624287781</v>
      </c>
      <c r="AL1333" s="23">
        <f t="shared" si="687"/>
        <v>44.878203337571222</v>
      </c>
      <c r="AM1333">
        <v>4</v>
      </c>
      <c r="AN1333">
        <v>5</v>
      </c>
      <c r="AO1333">
        <v>4</v>
      </c>
      <c r="AP1333">
        <v>4</v>
      </c>
      <c r="AQ1333">
        <v>5</v>
      </c>
      <c r="AR1333" s="31">
        <v>4</v>
      </c>
      <c r="AS1333" s="6">
        <f t="shared" si="674"/>
        <v>26</v>
      </c>
      <c r="AT1333" s="6">
        <f t="shared" si="675"/>
        <v>0.62983474426353547</v>
      </c>
      <c r="AU1333" s="6">
        <f t="shared" si="676"/>
        <v>1.6649470603342449</v>
      </c>
      <c r="AV1333" s="6">
        <f t="shared" si="677"/>
        <v>0.2970787949802603</v>
      </c>
      <c r="AW1333" s="6">
        <f t="shared" si="678"/>
        <v>-0.2620324046144914</v>
      </c>
      <c r="AX1333" s="6">
        <f t="shared" si="679"/>
        <v>1.5727105423407692</v>
      </c>
      <c r="AY1333" s="6">
        <f t="shared" si="680"/>
        <v>0.25555636805068033</v>
      </c>
      <c r="AZ1333" s="6"/>
      <c r="BA1333" s="6"/>
      <c r="BB1333" s="24">
        <f t="shared" si="681"/>
        <v>0.69301585089249984</v>
      </c>
      <c r="BC1333" s="24">
        <f t="shared" si="688"/>
        <v>56.930158508924997</v>
      </c>
      <c r="BD1333" s="20">
        <f t="shared" si="682"/>
        <v>0.39202166244290715</v>
      </c>
      <c r="BE1333" s="8">
        <f t="shared" si="672"/>
        <v>9.8005415610726787E-2</v>
      </c>
      <c r="BF1333" s="20">
        <f t="shared" si="673"/>
        <v>50.980054156107265</v>
      </c>
    </row>
    <row r="1334" spans="1:58" customFormat="1">
      <c r="A1334" s="34">
        <v>57053</v>
      </c>
      <c r="B1334" s="35">
        <v>43677.4375</v>
      </c>
      <c r="C1334" s="34" t="s">
        <v>10</v>
      </c>
      <c r="D1334" s="34">
        <v>1.3</v>
      </c>
      <c r="E1334" s="1">
        <f t="shared" si="690"/>
        <v>1.3</v>
      </c>
      <c r="F1334" s="34">
        <v>5</v>
      </c>
      <c r="G1334" s="1">
        <f t="shared" si="660"/>
        <v>5</v>
      </c>
      <c r="H1334" s="34">
        <v>0</v>
      </c>
      <c r="I1334" s="1">
        <f t="shared" si="661"/>
        <v>0</v>
      </c>
      <c r="J1334" s="1">
        <v>6.3</v>
      </c>
      <c r="K1334" s="30">
        <f t="shared" si="663"/>
        <v>-0.57256821752649634</v>
      </c>
      <c r="L1334" s="30">
        <f t="shared" si="664"/>
        <v>1.4952998141315237</v>
      </c>
      <c r="M1334" s="30">
        <f t="shared" si="665"/>
        <v>-0.99204019468001348</v>
      </c>
      <c r="N1334" s="1"/>
      <c r="O1334" s="1"/>
      <c r="P1334" s="21">
        <f t="shared" si="666"/>
        <v>-2.3102866024995377E-2</v>
      </c>
      <c r="Q1334" s="21">
        <f t="shared" si="667"/>
        <v>49.768971339750046</v>
      </c>
      <c r="R1334" s="34">
        <v>4</v>
      </c>
      <c r="S1334" s="34">
        <v>4</v>
      </c>
      <c r="T1334" s="34">
        <v>17</v>
      </c>
      <c r="U1334" s="34">
        <v>4</v>
      </c>
      <c r="V1334" s="34">
        <v>4</v>
      </c>
      <c r="W1334" s="34">
        <v>2</v>
      </c>
      <c r="X1334" s="28">
        <f t="shared" si="668"/>
        <v>5</v>
      </c>
      <c r="Y1334" s="22">
        <f t="shared" si="669"/>
        <v>28.234999999999999</v>
      </c>
      <c r="Z1334" s="3"/>
      <c r="AA1334" s="22">
        <f t="shared" si="670"/>
        <v>0.1060539404508712</v>
      </c>
      <c r="AB1334" s="22">
        <f t="shared" si="671"/>
        <v>51.06053940450871</v>
      </c>
      <c r="AC1334" s="34">
        <v>4</v>
      </c>
      <c r="AD1334" s="34">
        <v>4</v>
      </c>
      <c r="AE1334" s="34">
        <f t="shared" si="683"/>
        <v>8</v>
      </c>
      <c r="AF1334" s="5">
        <f t="shared" si="684"/>
        <v>0.45101055878998159</v>
      </c>
      <c r="AG1334" s="5">
        <v>112</v>
      </c>
      <c r="AH1334" s="5">
        <f t="shared" si="691"/>
        <v>188</v>
      </c>
      <c r="AI1334" s="5">
        <f t="shared" si="685"/>
        <v>-0.46279799877824879</v>
      </c>
      <c r="AJ1334" s="5"/>
      <c r="AK1334" s="23">
        <f t="shared" si="686"/>
        <v>-5.8937199941336005E-3</v>
      </c>
      <c r="AL1334" s="23">
        <f t="shared" si="687"/>
        <v>49.941062800058667</v>
      </c>
      <c r="AM1334">
        <v>4</v>
      </c>
      <c r="AN1334">
        <v>5</v>
      </c>
      <c r="AO1334">
        <v>4</v>
      </c>
      <c r="AP1334">
        <v>3</v>
      </c>
      <c r="AQ1334">
        <v>5</v>
      </c>
      <c r="AR1334" s="31">
        <v>4</v>
      </c>
      <c r="AS1334" s="6">
        <f t="shared" si="674"/>
        <v>25</v>
      </c>
      <c r="AT1334" s="6">
        <f t="shared" si="675"/>
        <v>0.62983474426353547</v>
      </c>
      <c r="AU1334" s="6">
        <f t="shared" si="676"/>
        <v>1.6649470603342449</v>
      </c>
      <c r="AV1334" s="6">
        <f t="shared" si="677"/>
        <v>0.2970787949802603</v>
      </c>
      <c r="AW1334" s="6">
        <f t="shared" si="678"/>
        <v>-1.2620324046144913</v>
      </c>
      <c r="AX1334" s="6">
        <f t="shared" si="679"/>
        <v>1.5727105423407692</v>
      </c>
      <c r="AY1334" s="6">
        <f t="shared" si="680"/>
        <v>0.25555636805068033</v>
      </c>
      <c r="AZ1334" s="6"/>
      <c r="BA1334" s="6"/>
      <c r="BB1334" s="24">
        <f t="shared" si="681"/>
        <v>0.52634918422583321</v>
      </c>
      <c r="BC1334" s="24">
        <f t="shared" si="688"/>
        <v>55.263491842258333</v>
      </c>
      <c r="BD1334" s="20">
        <f t="shared" si="682"/>
        <v>0.60340653865757543</v>
      </c>
      <c r="BE1334" s="8">
        <f t="shared" si="672"/>
        <v>0.15085163466439386</v>
      </c>
      <c r="BF1334" s="20">
        <f t="shared" si="673"/>
        <v>51.508516346643937</v>
      </c>
    </row>
    <row r="1335" spans="1:58" customFormat="1">
      <c r="A1335" s="34">
        <v>57053</v>
      </c>
      <c r="B1335" s="35">
        <v>43677.581250000003</v>
      </c>
      <c r="C1335" s="34" t="s">
        <v>4</v>
      </c>
      <c r="D1335" s="34">
        <v>3.5</v>
      </c>
      <c r="E1335" s="1">
        <f t="shared" si="690"/>
        <v>3.5</v>
      </c>
      <c r="F1335" s="34">
        <v>5</v>
      </c>
      <c r="G1335" s="1">
        <f t="shared" si="660"/>
        <v>5</v>
      </c>
      <c r="H1335" s="34">
        <v>4</v>
      </c>
      <c r="I1335" s="1">
        <f t="shared" si="661"/>
        <v>4</v>
      </c>
      <c r="J1335" s="1">
        <v>12.5</v>
      </c>
      <c r="K1335" s="30">
        <f t="shared" si="663"/>
        <v>1.2389908932628613</v>
      </c>
      <c r="L1335" s="30">
        <f t="shared" si="664"/>
        <v>1.4952998141315237</v>
      </c>
      <c r="M1335" s="30">
        <f t="shared" si="665"/>
        <v>1.0252929386357681</v>
      </c>
      <c r="N1335" s="1"/>
      <c r="O1335" s="1"/>
      <c r="P1335" s="21">
        <f t="shared" si="666"/>
        <v>1.2531945486767178</v>
      </c>
      <c r="Q1335" s="21">
        <f t="shared" si="667"/>
        <v>62.531945486767178</v>
      </c>
      <c r="R1335" s="34">
        <v>5</v>
      </c>
      <c r="S1335" s="34">
        <v>5</v>
      </c>
      <c r="T1335" s="34">
        <v>17</v>
      </c>
      <c r="U1335" s="34">
        <v>5</v>
      </c>
      <c r="V1335" s="34">
        <v>5</v>
      </c>
      <c r="W1335" s="34">
        <v>2</v>
      </c>
      <c r="X1335" s="28">
        <f t="shared" si="668"/>
        <v>5</v>
      </c>
      <c r="Y1335" s="22">
        <f t="shared" si="669"/>
        <v>31.017999999999997</v>
      </c>
      <c r="Z1335" s="3"/>
      <c r="AA1335" s="22">
        <f t="shared" si="670"/>
        <v>0.46617134163301027</v>
      </c>
      <c r="AB1335" s="22">
        <f t="shared" si="671"/>
        <v>54.661713416330102</v>
      </c>
      <c r="AC1335" s="34">
        <v>4</v>
      </c>
      <c r="AD1335" s="34">
        <v>4</v>
      </c>
      <c r="AE1335" s="34">
        <f t="shared" si="683"/>
        <v>8</v>
      </c>
      <c r="AF1335" s="5">
        <f t="shared" si="684"/>
        <v>0.45101055878998159</v>
      </c>
      <c r="AG1335" s="5">
        <v>112</v>
      </c>
      <c r="AH1335" s="5">
        <f t="shared" si="691"/>
        <v>188</v>
      </c>
      <c r="AI1335" s="5">
        <f t="shared" si="685"/>
        <v>-0.46279799877824879</v>
      </c>
      <c r="AJ1335" s="5"/>
      <c r="AK1335" s="23">
        <f t="shared" si="686"/>
        <v>-5.8937199941336005E-3</v>
      </c>
      <c r="AL1335" s="23">
        <f t="shared" si="687"/>
        <v>49.941062800058667</v>
      </c>
      <c r="AM1335">
        <v>4</v>
      </c>
      <c r="AN1335">
        <v>5</v>
      </c>
      <c r="AO1335">
        <v>4</v>
      </c>
      <c r="AP1335">
        <v>3</v>
      </c>
      <c r="AQ1335">
        <v>5</v>
      </c>
      <c r="AR1335" s="31">
        <v>4</v>
      </c>
      <c r="AS1335" s="6">
        <f t="shared" si="674"/>
        <v>25</v>
      </c>
      <c r="AT1335" s="6">
        <f t="shared" si="675"/>
        <v>0.62983474426353547</v>
      </c>
      <c r="AU1335" s="6">
        <f t="shared" si="676"/>
        <v>1.6649470603342449</v>
      </c>
      <c r="AV1335" s="6">
        <f t="shared" si="677"/>
        <v>0.2970787949802603</v>
      </c>
      <c r="AW1335" s="6">
        <f t="shared" si="678"/>
        <v>-1.2620324046144913</v>
      </c>
      <c r="AX1335" s="6">
        <f t="shared" si="679"/>
        <v>1.5727105423407692</v>
      </c>
      <c r="AY1335" s="6">
        <f t="shared" si="680"/>
        <v>0.25555636805068033</v>
      </c>
      <c r="AZ1335" s="6"/>
      <c r="BA1335" s="6"/>
      <c r="BB1335" s="24">
        <f t="shared" si="681"/>
        <v>0.52634918422583321</v>
      </c>
      <c r="BC1335" s="24">
        <f t="shared" si="688"/>
        <v>55.263491842258333</v>
      </c>
      <c r="BD1335" s="20">
        <f t="shared" si="682"/>
        <v>2.2398213545414274</v>
      </c>
      <c r="BE1335" s="8">
        <f t="shared" si="672"/>
        <v>0.55995533863535685</v>
      </c>
      <c r="BF1335" s="20">
        <f t="shared" si="673"/>
        <v>55.59955338635357</v>
      </c>
    </row>
    <row r="1336" spans="1:58" customFormat="1">
      <c r="A1336" s="34">
        <v>57053</v>
      </c>
      <c r="B1336" s="35">
        <v>43677.749305555553</v>
      </c>
      <c r="C1336" s="34" t="s">
        <v>5</v>
      </c>
      <c r="D1336" s="34">
        <v>1.3</v>
      </c>
      <c r="E1336" s="1">
        <f t="shared" si="690"/>
        <v>1.3</v>
      </c>
      <c r="F1336" s="34">
        <v>4</v>
      </c>
      <c r="G1336" s="1">
        <f t="shared" si="660"/>
        <v>4</v>
      </c>
      <c r="H1336" s="34">
        <v>0</v>
      </c>
      <c r="I1336" s="1">
        <f t="shared" si="661"/>
        <v>0</v>
      </c>
      <c r="J1336" s="1">
        <v>5.3</v>
      </c>
      <c r="K1336" s="30">
        <f t="shared" si="663"/>
        <v>-0.57256821752649634</v>
      </c>
      <c r="L1336" s="30">
        <f t="shared" si="664"/>
        <v>0.44251619257664032</v>
      </c>
      <c r="M1336" s="30">
        <f t="shared" si="665"/>
        <v>-0.99204019468001348</v>
      </c>
      <c r="N1336" s="1"/>
      <c r="O1336" s="1"/>
      <c r="P1336" s="21">
        <f t="shared" si="666"/>
        <v>-0.37403073987662316</v>
      </c>
      <c r="Q1336" s="21">
        <f t="shared" si="667"/>
        <v>46.259692601233766</v>
      </c>
      <c r="R1336" s="34">
        <v>5</v>
      </c>
      <c r="S1336" s="34">
        <v>5</v>
      </c>
      <c r="T1336" s="34">
        <v>17</v>
      </c>
      <c r="U1336" s="34">
        <v>4</v>
      </c>
      <c r="V1336" s="34">
        <v>4</v>
      </c>
      <c r="W1336" s="34">
        <v>2</v>
      </c>
      <c r="X1336" s="28">
        <f t="shared" si="668"/>
        <v>5</v>
      </c>
      <c r="Y1336" s="22">
        <f t="shared" si="669"/>
        <v>29.184000000000001</v>
      </c>
      <c r="Z1336" s="3"/>
      <c r="AA1336" s="22">
        <f t="shared" si="670"/>
        <v>0.22885358605699799</v>
      </c>
      <c r="AB1336" s="22">
        <f t="shared" si="671"/>
        <v>52.288535860569979</v>
      </c>
      <c r="AC1336" s="34">
        <v>4</v>
      </c>
      <c r="AD1336" s="34">
        <v>4</v>
      </c>
      <c r="AE1336" s="34">
        <f t="shared" si="683"/>
        <v>8</v>
      </c>
      <c r="AF1336" s="5">
        <f t="shared" si="684"/>
        <v>0.45101055878998159</v>
      </c>
      <c r="AG1336" s="5">
        <v>112</v>
      </c>
      <c r="AH1336" s="5">
        <f t="shared" si="691"/>
        <v>188</v>
      </c>
      <c r="AI1336" s="5">
        <f t="shared" si="685"/>
        <v>-0.46279799877824879</v>
      </c>
      <c r="AJ1336" s="5"/>
      <c r="AK1336" s="23">
        <f t="shared" si="686"/>
        <v>-5.8937199941336005E-3</v>
      </c>
      <c r="AL1336" s="23">
        <f t="shared" si="687"/>
        <v>49.941062800058667</v>
      </c>
      <c r="AM1336">
        <v>4</v>
      </c>
      <c r="AN1336">
        <v>5</v>
      </c>
      <c r="AO1336">
        <v>4</v>
      </c>
      <c r="AP1336">
        <v>3</v>
      </c>
      <c r="AQ1336">
        <v>5</v>
      </c>
      <c r="AR1336" s="31">
        <v>4</v>
      </c>
      <c r="AS1336" s="6">
        <f t="shared" si="674"/>
        <v>25</v>
      </c>
      <c r="AT1336" s="6">
        <f t="shared" si="675"/>
        <v>0.62983474426353547</v>
      </c>
      <c r="AU1336" s="6">
        <f t="shared" si="676"/>
        <v>1.6649470603342449</v>
      </c>
      <c r="AV1336" s="6">
        <f t="shared" si="677"/>
        <v>0.2970787949802603</v>
      </c>
      <c r="AW1336" s="6">
        <f t="shared" si="678"/>
        <v>-1.2620324046144913</v>
      </c>
      <c r="AX1336" s="6">
        <f t="shared" si="679"/>
        <v>1.5727105423407692</v>
      </c>
      <c r="AY1336" s="6">
        <f t="shared" si="680"/>
        <v>0.25555636805068033</v>
      </c>
      <c r="AZ1336" s="6"/>
      <c r="BA1336" s="6"/>
      <c r="BB1336" s="24">
        <f t="shared" si="681"/>
        <v>0.52634918422583321</v>
      </c>
      <c r="BC1336" s="24">
        <f t="shared" si="688"/>
        <v>55.263491842258333</v>
      </c>
      <c r="BD1336" s="20">
        <f t="shared" si="682"/>
        <v>0.37527831041207443</v>
      </c>
      <c r="BE1336" s="8">
        <f t="shared" si="672"/>
        <v>9.3819577603018608E-2</v>
      </c>
      <c r="BF1336" s="20">
        <f t="shared" si="673"/>
        <v>50.938195776030184</v>
      </c>
    </row>
    <row r="1337" spans="1:58" customFormat="1">
      <c r="A1337" s="34">
        <v>57053</v>
      </c>
      <c r="B1337" s="35">
        <v>43677.854166666664</v>
      </c>
      <c r="C1337" s="34" t="s">
        <v>6</v>
      </c>
      <c r="D1337" s="34">
        <v>1.5</v>
      </c>
      <c r="E1337" s="1">
        <f t="shared" si="690"/>
        <v>1.5</v>
      </c>
      <c r="F1337" s="34">
        <v>5</v>
      </c>
      <c r="G1337" s="1">
        <f t="shared" si="660"/>
        <v>5</v>
      </c>
      <c r="H1337" s="34">
        <v>0</v>
      </c>
      <c r="I1337" s="1">
        <f t="shared" si="661"/>
        <v>0</v>
      </c>
      <c r="J1337" s="1">
        <v>6.5</v>
      </c>
      <c r="K1337" s="30">
        <f t="shared" si="663"/>
        <v>-0.40788102563655476</v>
      </c>
      <c r="L1337" s="30">
        <f t="shared" si="664"/>
        <v>1.4952998141315237</v>
      </c>
      <c r="M1337" s="30">
        <f t="shared" si="665"/>
        <v>-0.99204019468001348</v>
      </c>
      <c r="N1337" s="1"/>
      <c r="O1337" s="1"/>
      <c r="P1337" s="21">
        <f t="shared" si="666"/>
        <v>3.1792864604985129E-2</v>
      </c>
      <c r="Q1337" s="21">
        <f t="shared" si="667"/>
        <v>50.31792864604985</v>
      </c>
      <c r="R1337" s="34">
        <v>5</v>
      </c>
      <c r="S1337" s="34">
        <v>5</v>
      </c>
      <c r="T1337" s="34">
        <v>19</v>
      </c>
      <c r="U1337" s="34">
        <v>5</v>
      </c>
      <c r="V1337" s="34">
        <v>5</v>
      </c>
      <c r="W1337" s="34">
        <v>2</v>
      </c>
      <c r="X1337" s="28">
        <f t="shared" si="668"/>
        <v>5</v>
      </c>
      <c r="Y1337" s="22">
        <f t="shared" si="669"/>
        <v>32.996000000000002</v>
      </c>
      <c r="Z1337" s="3"/>
      <c r="AA1337" s="22">
        <f t="shared" si="670"/>
        <v>0.72212255239056455</v>
      </c>
      <c r="AB1337" s="22">
        <f t="shared" si="671"/>
        <v>57.221225523905645</v>
      </c>
      <c r="AC1337" s="34">
        <v>4</v>
      </c>
      <c r="AD1337" s="34">
        <v>4</v>
      </c>
      <c r="AE1337" s="34">
        <f t="shared" si="683"/>
        <v>8</v>
      </c>
      <c r="AF1337" s="5">
        <f t="shared" si="684"/>
        <v>0.45101055878998159</v>
      </c>
      <c r="AG1337" s="5">
        <v>112</v>
      </c>
      <c r="AH1337" s="5">
        <f t="shared" si="691"/>
        <v>188</v>
      </c>
      <c r="AI1337" s="5">
        <f t="shared" si="685"/>
        <v>-0.46279799877824879</v>
      </c>
      <c r="AJ1337" s="5"/>
      <c r="AK1337" s="23">
        <f t="shared" si="686"/>
        <v>-5.8937199941336005E-3</v>
      </c>
      <c r="AL1337" s="23">
        <f t="shared" si="687"/>
        <v>49.941062800058667</v>
      </c>
      <c r="AM1337">
        <v>4</v>
      </c>
      <c r="AN1337">
        <v>5</v>
      </c>
      <c r="AO1337">
        <v>4</v>
      </c>
      <c r="AP1337">
        <v>3</v>
      </c>
      <c r="AQ1337">
        <v>5</v>
      </c>
      <c r="AR1337" s="31">
        <v>4</v>
      </c>
      <c r="AS1337" s="6">
        <f t="shared" si="674"/>
        <v>25</v>
      </c>
      <c r="AT1337" s="6">
        <f t="shared" si="675"/>
        <v>0.62983474426353547</v>
      </c>
      <c r="AU1337" s="6">
        <f t="shared" si="676"/>
        <v>1.6649470603342449</v>
      </c>
      <c r="AV1337" s="6">
        <f t="shared" si="677"/>
        <v>0.2970787949802603</v>
      </c>
      <c r="AW1337" s="6">
        <f t="shared" si="678"/>
        <v>-1.2620324046144913</v>
      </c>
      <c r="AX1337" s="6">
        <f t="shared" si="679"/>
        <v>1.5727105423407692</v>
      </c>
      <c r="AY1337" s="6">
        <f t="shared" si="680"/>
        <v>0.25555636805068033</v>
      </c>
      <c r="AZ1337" s="6"/>
      <c r="BA1337" s="6"/>
      <c r="BB1337" s="24">
        <f t="shared" si="681"/>
        <v>0.52634918422583321</v>
      </c>
      <c r="BC1337" s="24">
        <f t="shared" si="688"/>
        <v>55.263491842258333</v>
      </c>
      <c r="BD1337" s="20">
        <f t="shared" si="682"/>
        <v>1.2743708812272492</v>
      </c>
      <c r="BE1337" s="8">
        <f t="shared" si="672"/>
        <v>0.31859272030681229</v>
      </c>
      <c r="BF1337" s="20">
        <f t="shared" si="673"/>
        <v>53.185927203068125</v>
      </c>
    </row>
    <row r="1338" spans="1:58" customFormat="1">
      <c r="A1338" s="34">
        <v>57053</v>
      </c>
      <c r="B1338" s="35">
        <v>43678.4375</v>
      </c>
      <c r="C1338" s="34" t="s">
        <v>11</v>
      </c>
      <c r="D1338" s="34">
        <v>1.3</v>
      </c>
      <c r="E1338" s="1">
        <f t="shared" si="690"/>
        <v>1.3</v>
      </c>
      <c r="F1338" s="34">
        <v>5</v>
      </c>
      <c r="G1338" s="1">
        <f t="shared" si="660"/>
        <v>5</v>
      </c>
      <c r="H1338" s="34">
        <v>0</v>
      </c>
      <c r="I1338" s="1">
        <f t="shared" si="661"/>
        <v>0</v>
      </c>
      <c r="J1338" s="1">
        <v>6.3</v>
      </c>
      <c r="K1338" s="30">
        <f t="shared" si="663"/>
        <v>-0.57256821752649634</v>
      </c>
      <c r="L1338" s="30">
        <f t="shared" si="664"/>
        <v>1.4952998141315237</v>
      </c>
      <c r="M1338" s="30">
        <f t="shared" si="665"/>
        <v>-0.99204019468001348</v>
      </c>
      <c r="N1338" s="1"/>
      <c r="O1338" s="1"/>
      <c r="P1338" s="21">
        <f t="shared" si="666"/>
        <v>-2.3102866024995377E-2</v>
      </c>
      <c r="Q1338" s="21">
        <f t="shared" si="667"/>
        <v>49.768971339750046</v>
      </c>
      <c r="R1338" s="34">
        <v>5</v>
      </c>
      <c r="S1338" s="34">
        <v>5</v>
      </c>
      <c r="T1338" s="34">
        <v>19</v>
      </c>
      <c r="U1338" s="34">
        <v>5</v>
      </c>
      <c r="V1338" s="34">
        <v>5</v>
      </c>
      <c r="W1338" s="34">
        <v>2</v>
      </c>
      <c r="X1338" s="28">
        <f t="shared" si="668"/>
        <v>5</v>
      </c>
      <c r="Y1338" s="22">
        <f t="shared" si="669"/>
        <v>32.996000000000002</v>
      </c>
      <c r="Z1338" s="3"/>
      <c r="AA1338" s="22">
        <f t="shared" si="670"/>
        <v>0.72212255239056455</v>
      </c>
      <c r="AB1338" s="22">
        <f t="shared" si="671"/>
        <v>57.221225523905645</v>
      </c>
      <c r="AC1338" s="34">
        <v>5</v>
      </c>
      <c r="AD1338" s="34">
        <v>5</v>
      </c>
      <c r="AE1338" s="34">
        <f t="shared" si="683"/>
        <v>10</v>
      </c>
      <c r="AF1338" s="5">
        <f t="shared" si="684"/>
        <v>1.1260584871216406</v>
      </c>
      <c r="AG1338" s="5">
        <v>112</v>
      </c>
      <c r="AH1338" s="5">
        <f t="shared" si="691"/>
        <v>188</v>
      </c>
      <c r="AI1338" s="5">
        <f t="shared" si="685"/>
        <v>-0.46279799877824879</v>
      </c>
      <c r="AJ1338" s="5"/>
      <c r="AK1338" s="23">
        <f t="shared" si="686"/>
        <v>0.3316302441716959</v>
      </c>
      <c r="AL1338" s="23">
        <f t="shared" si="687"/>
        <v>53.316302441716957</v>
      </c>
      <c r="AM1338">
        <v>5</v>
      </c>
      <c r="AN1338">
        <v>5</v>
      </c>
      <c r="AO1338">
        <v>4</v>
      </c>
      <c r="AP1338">
        <v>3</v>
      </c>
      <c r="AQ1338">
        <v>5</v>
      </c>
      <c r="AR1338" s="31">
        <v>4</v>
      </c>
      <c r="AS1338" s="6">
        <f t="shared" si="674"/>
        <v>26</v>
      </c>
      <c r="AT1338" s="6">
        <f t="shared" si="675"/>
        <v>1.7775686462005913</v>
      </c>
      <c r="AU1338" s="6">
        <f t="shared" si="676"/>
        <v>1.6649470603342449</v>
      </c>
      <c r="AV1338" s="6">
        <f t="shared" si="677"/>
        <v>0.2970787949802603</v>
      </c>
      <c r="AW1338" s="6">
        <f t="shared" si="678"/>
        <v>-1.2620324046144913</v>
      </c>
      <c r="AX1338" s="6">
        <f t="shared" si="679"/>
        <v>1.5727105423407692</v>
      </c>
      <c r="AY1338" s="6">
        <f t="shared" si="680"/>
        <v>0.25555636805068033</v>
      </c>
      <c r="AZ1338" s="6"/>
      <c r="BA1338" s="6"/>
      <c r="BB1338" s="24">
        <f t="shared" si="681"/>
        <v>0.71763816788200907</v>
      </c>
      <c r="BC1338" s="24">
        <f t="shared" si="688"/>
        <v>57.176381678820093</v>
      </c>
      <c r="BD1338" s="20">
        <f t="shared" si="682"/>
        <v>1.7482880984192741</v>
      </c>
      <c r="BE1338" s="8">
        <f t="shared" si="672"/>
        <v>0.43707202460481853</v>
      </c>
      <c r="BF1338" s="20">
        <f t="shared" si="673"/>
        <v>54.370720246048187</v>
      </c>
    </row>
    <row r="1339" spans="1:58" customFormat="1">
      <c r="A1339" s="34">
        <v>57053</v>
      </c>
      <c r="B1339" s="35">
        <v>43678.574999999997</v>
      </c>
      <c r="C1339" s="34" t="s">
        <v>4</v>
      </c>
      <c r="D1339" s="34">
        <v>3.5</v>
      </c>
      <c r="E1339" s="1">
        <f t="shared" si="690"/>
        <v>3.5</v>
      </c>
      <c r="F1339" s="34">
        <v>5</v>
      </c>
      <c r="G1339" s="1">
        <f t="shared" si="660"/>
        <v>5</v>
      </c>
      <c r="H1339" s="34">
        <v>4</v>
      </c>
      <c r="I1339" s="1">
        <f t="shared" si="661"/>
        <v>4</v>
      </c>
      <c r="J1339" s="1">
        <v>12.5</v>
      </c>
      <c r="K1339" s="30">
        <f t="shared" si="663"/>
        <v>1.2389908932628613</v>
      </c>
      <c r="L1339" s="30">
        <f t="shared" si="664"/>
        <v>1.4952998141315237</v>
      </c>
      <c r="M1339" s="30">
        <f t="shared" si="665"/>
        <v>1.0252929386357681</v>
      </c>
      <c r="N1339" s="1"/>
      <c r="O1339" s="1"/>
      <c r="P1339" s="21">
        <f t="shared" si="666"/>
        <v>1.2531945486767178</v>
      </c>
      <c r="Q1339" s="21">
        <f t="shared" si="667"/>
        <v>62.531945486767178</v>
      </c>
      <c r="R1339" s="34">
        <v>5</v>
      </c>
      <c r="S1339" s="34">
        <v>5</v>
      </c>
      <c r="T1339" s="34">
        <v>19</v>
      </c>
      <c r="U1339" s="34">
        <v>5</v>
      </c>
      <c r="V1339" s="34">
        <v>5</v>
      </c>
      <c r="W1339" s="34">
        <v>2</v>
      </c>
      <c r="X1339" s="28">
        <f t="shared" si="668"/>
        <v>5</v>
      </c>
      <c r="Y1339" s="22">
        <f t="shared" si="669"/>
        <v>32.996000000000002</v>
      </c>
      <c r="Z1339" s="3"/>
      <c r="AA1339" s="22">
        <f t="shared" si="670"/>
        <v>0.72212255239056455</v>
      </c>
      <c r="AB1339" s="22">
        <f t="shared" si="671"/>
        <v>57.221225523905645</v>
      </c>
      <c r="AC1339" s="34">
        <v>5</v>
      </c>
      <c r="AD1339" s="34">
        <v>5</v>
      </c>
      <c r="AE1339" s="34">
        <f t="shared" si="683"/>
        <v>10</v>
      </c>
      <c r="AF1339" s="5">
        <f t="shared" si="684"/>
        <v>1.1260584871216406</v>
      </c>
      <c r="AG1339" s="5">
        <v>112</v>
      </c>
      <c r="AH1339" s="5">
        <f t="shared" si="691"/>
        <v>188</v>
      </c>
      <c r="AI1339" s="5">
        <f t="shared" si="685"/>
        <v>-0.46279799877824879</v>
      </c>
      <c r="AJ1339" s="5"/>
      <c r="AK1339" s="23">
        <f t="shared" si="686"/>
        <v>0.3316302441716959</v>
      </c>
      <c r="AL1339" s="23">
        <f t="shared" si="687"/>
        <v>53.316302441716957</v>
      </c>
      <c r="AM1339">
        <v>5</v>
      </c>
      <c r="AN1339">
        <v>5</v>
      </c>
      <c r="AO1339">
        <v>4</v>
      </c>
      <c r="AP1339">
        <v>3</v>
      </c>
      <c r="AQ1339">
        <v>5</v>
      </c>
      <c r="AR1339" s="31">
        <v>4</v>
      </c>
      <c r="AS1339" s="6">
        <f t="shared" si="674"/>
        <v>26</v>
      </c>
      <c r="AT1339" s="6">
        <f t="shared" si="675"/>
        <v>1.7775686462005913</v>
      </c>
      <c r="AU1339" s="6">
        <f t="shared" si="676"/>
        <v>1.6649470603342449</v>
      </c>
      <c r="AV1339" s="6">
        <f t="shared" si="677"/>
        <v>0.2970787949802603</v>
      </c>
      <c r="AW1339" s="6">
        <f t="shared" si="678"/>
        <v>-1.2620324046144913</v>
      </c>
      <c r="AX1339" s="6">
        <f t="shared" si="679"/>
        <v>1.5727105423407692</v>
      </c>
      <c r="AY1339" s="6">
        <f t="shared" si="680"/>
        <v>0.25555636805068033</v>
      </c>
      <c r="AZ1339" s="6"/>
      <c r="BA1339" s="6"/>
      <c r="BB1339" s="24">
        <f t="shared" si="681"/>
        <v>0.71763816788200907</v>
      </c>
      <c r="BC1339" s="24">
        <f t="shared" si="688"/>
        <v>57.176381678820093</v>
      </c>
      <c r="BD1339" s="20">
        <f t="shared" si="682"/>
        <v>3.0245855131209876</v>
      </c>
      <c r="BE1339" s="8">
        <f t="shared" si="672"/>
        <v>0.75614637828024689</v>
      </c>
      <c r="BF1339" s="20">
        <f t="shared" si="673"/>
        <v>57.56146378280247</v>
      </c>
    </row>
    <row r="1340" spans="1:58" customFormat="1">
      <c r="A1340" s="34">
        <v>57053</v>
      </c>
      <c r="B1340" s="35">
        <v>43678.731944444444</v>
      </c>
      <c r="C1340" s="34" t="s">
        <v>5</v>
      </c>
      <c r="D1340" s="34">
        <v>1.3</v>
      </c>
      <c r="E1340" s="1">
        <f t="shared" si="690"/>
        <v>1.3</v>
      </c>
      <c r="F1340" s="34">
        <v>5</v>
      </c>
      <c r="G1340" s="1">
        <f t="shared" si="660"/>
        <v>5</v>
      </c>
      <c r="H1340" s="34">
        <v>0</v>
      </c>
      <c r="I1340" s="1">
        <f t="shared" si="661"/>
        <v>0</v>
      </c>
      <c r="J1340" s="1">
        <v>6.3</v>
      </c>
      <c r="K1340" s="30">
        <f t="shared" si="663"/>
        <v>-0.57256821752649634</v>
      </c>
      <c r="L1340" s="30">
        <f t="shared" si="664"/>
        <v>1.4952998141315237</v>
      </c>
      <c r="M1340" s="30">
        <f t="shared" si="665"/>
        <v>-0.99204019468001348</v>
      </c>
      <c r="N1340" s="1"/>
      <c r="O1340" s="1"/>
      <c r="P1340" s="21">
        <f t="shared" si="666"/>
        <v>-2.3102866024995377E-2</v>
      </c>
      <c r="Q1340" s="21">
        <f t="shared" si="667"/>
        <v>49.768971339750046</v>
      </c>
      <c r="R1340" s="34">
        <v>5</v>
      </c>
      <c r="S1340" s="34">
        <v>5</v>
      </c>
      <c r="T1340" s="34">
        <v>19</v>
      </c>
      <c r="U1340" s="34">
        <v>5</v>
      </c>
      <c r="V1340" s="34">
        <v>5</v>
      </c>
      <c r="W1340" s="34">
        <v>2</v>
      </c>
      <c r="X1340" s="28">
        <f t="shared" si="668"/>
        <v>5</v>
      </c>
      <c r="Y1340" s="22">
        <f t="shared" si="669"/>
        <v>32.996000000000002</v>
      </c>
      <c r="Z1340" s="3"/>
      <c r="AA1340" s="22">
        <f t="shared" si="670"/>
        <v>0.72212255239056455</v>
      </c>
      <c r="AB1340" s="22">
        <f t="shared" si="671"/>
        <v>57.221225523905645</v>
      </c>
      <c r="AC1340" s="34">
        <v>5</v>
      </c>
      <c r="AD1340" s="34">
        <v>5</v>
      </c>
      <c r="AE1340" s="34">
        <f t="shared" si="683"/>
        <v>10</v>
      </c>
      <c r="AF1340" s="5">
        <f t="shared" si="684"/>
        <v>1.1260584871216406</v>
      </c>
      <c r="AG1340" s="5">
        <v>112</v>
      </c>
      <c r="AH1340" s="5">
        <f t="shared" si="691"/>
        <v>188</v>
      </c>
      <c r="AI1340" s="5">
        <f t="shared" si="685"/>
        <v>-0.46279799877824879</v>
      </c>
      <c r="AJ1340" s="5"/>
      <c r="AK1340" s="23">
        <f t="shared" si="686"/>
        <v>0.3316302441716959</v>
      </c>
      <c r="AL1340" s="23">
        <f t="shared" si="687"/>
        <v>53.316302441716957</v>
      </c>
      <c r="AM1340">
        <v>5</v>
      </c>
      <c r="AN1340">
        <v>5</v>
      </c>
      <c r="AO1340">
        <v>4</v>
      </c>
      <c r="AP1340">
        <v>3</v>
      </c>
      <c r="AQ1340">
        <v>5</v>
      </c>
      <c r="AR1340" s="31">
        <v>4</v>
      </c>
      <c r="AS1340" s="6">
        <f t="shared" si="674"/>
        <v>26</v>
      </c>
      <c r="AT1340" s="6">
        <f t="shared" si="675"/>
        <v>1.7775686462005913</v>
      </c>
      <c r="AU1340" s="6">
        <f t="shared" si="676"/>
        <v>1.6649470603342449</v>
      </c>
      <c r="AV1340" s="6">
        <f t="shared" si="677"/>
        <v>0.2970787949802603</v>
      </c>
      <c r="AW1340" s="6">
        <f t="shared" si="678"/>
        <v>-1.2620324046144913</v>
      </c>
      <c r="AX1340" s="6">
        <f t="shared" si="679"/>
        <v>1.5727105423407692</v>
      </c>
      <c r="AY1340" s="6">
        <f t="shared" si="680"/>
        <v>0.25555636805068033</v>
      </c>
      <c r="AZ1340" s="6"/>
      <c r="BA1340" s="6"/>
      <c r="BB1340" s="24">
        <f t="shared" si="681"/>
        <v>0.71763816788200907</v>
      </c>
      <c r="BC1340" s="24">
        <f t="shared" si="688"/>
        <v>57.176381678820093</v>
      </c>
      <c r="BD1340" s="20">
        <f t="shared" si="682"/>
        <v>1.7482880984192741</v>
      </c>
      <c r="BE1340" s="8">
        <f t="shared" si="672"/>
        <v>0.43707202460481853</v>
      </c>
      <c r="BF1340" s="20">
        <f t="shared" si="673"/>
        <v>54.370720246048187</v>
      </c>
    </row>
    <row r="1341" spans="1:58" customFormat="1">
      <c r="A1341" s="68">
        <v>57053</v>
      </c>
      <c r="B1341" s="74">
        <v>43678.854166666664</v>
      </c>
      <c r="C1341" s="68" t="s">
        <v>6</v>
      </c>
      <c r="D1341" s="68">
        <v>1.3</v>
      </c>
      <c r="E1341" s="15">
        <f t="shared" si="690"/>
        <v>1.3</v>
      </c>
      <c r="F1341" s="68">
        <v>5</v>
      </c>
      <c r="G1341" s="15">
        <f t="shared" si="660"/>
        <v>5</v>
      </c>
      <c r="H1341" s="68">
        <v>0</v>
      </c>
      <c r="I1341" s="15">
        <f t="shared" si="661"/>
        <v>0</v>
      </c>
      <c r="J1341" s="15">
        <v>6.3</v>
      </c>
      <c r="K1341" s="61">
        <f t="shared" si="663"/>
        <v>-0.57256821752649634</v>
      </c>
      <c r="L1341" s="61">
        <f t="shared" si="664"/>
        <v>1.4952998141315237</v>
      </c>
      <c r="M1341" s="61">
        <f t="shared" si="665"/>
        <v>-0.99204019468001348</v>
      </c>
      <c r="N1341" s="15"/>
      <c r="O1341" s="15"/>
      <c r="P1341" s="21">
        <f t="shared" si="666"/>
        <v>-2.3102866024995377E-2</v>
      </c>
      <c r="Q1341" s="25">
        <f t="shared" si="667"/>
        <v>49.768971339750046</v>
      </c>
      <c r="R1341" s="68">
        <v>5</v>
      </c>
      <c r="S1341" s="68">
        <v>5</v>
      </c>
      <c r="T1341" s="68">
        <v>19</v>
      </c>
      <c r="U1341" s="68">
        <v>5</v>
      </c>
      <c r="V1341" s="68">
        <v>5</v>
      </c>
      <c r="W1341" s="68">
        <v>2</v>
      </c>
      <c r="X1341" s="62">
        <f t="shared" si="668"/>
        <v>5</v>
      </c>
      <c r="Y1341" s="63">
        <f t="shared" si="669"/>
        <v>32.996000000000002</v>
      </c>
      <c r="Z1341" s="16"/>
      <c r="AA1341" s="63">
        <f t="shared" si="670"/>
        <v>0.72212255239056455</v>
      </c>
      <c r="AB1341" s="63">
        <f t="shared" si="671"/>
        <v>57.221225523905645</v>
      </c>
      <c r="AC1341" s="34">
        <v>5</v>
      </c>
      <c r="AD1341" s="34">
        <v>5</v>
      </c>
      <c r="AE1341" s="34">
        <f t="shared" si="683"/>
        <v>10</v>
      </c>
      <c r="AF1341" s="5">
        <f t="shared" si="684"/>
        <v>1.1260584871216406</v>
      </c>
      <c r="AG1341" s="5">
        <v>112</v>
      </c>
      <c r="AH1341" s="5">
        <f t="shared" si="691"/>
        <v>188</v>
      </c>
      <c r="AI1341" s="5">
        <f t="shared" si="685"/>
        <v>-0.46279799877824879</v>
      </c>
      <c r="AJ1341" s="5"/>
      <c r="AK1341" s="23">
        <f t="shared" si="686"/>
        <v>0.3316302441716959</v>
      </c>
      <c r="AL1341" s="23">
        <f t="shared" si="687"/>
        <v>53.316302441716957</v>
      </c>
      <c r="AM1341" s="14">
        <v>5</v>
      </c>
      <c r="AN1341" s="14">
        <v>5</v>
      </c>
      <c r="AO1341" s="14">
        <v>4</v>
      </c>
      <c r="AP1341" s="14">
        <v>3</v>
      </c>
      <c r="AQ1341" s="14">
        <v>5</v>
      </c>
      <c r="AR1341" s="32">
        <v>4</v>
      </c>
      <c r="AS1341" s="6">
        <f t="shared" si="674"/>
        <v>26</v>
      </c>
      <c r="AT1341" s="6">
        <f t="shared" si="675"/>
        <v>1.7775686462005913</v>
      </c>
      <c r="AU1341" s="6">
        <f t="shared" si="676"/>
        <v>1.6649470603342449</v>
      </c>
      <c r="AV1341" s="6">
        <f t="shared" si="677"/>
        <v>0.2970787949802603</v>
      </c>
      <c r="AW1341" s="6">
        <f t="shared" si="678"/>
        <v>-1.2620324046144913</v>
      </c>
      <c r="AX1341" s="6">
        <f t="shared" si="679"/>
        <v>1.5727105423407692</v>
      </c>
      <c r="AY1341" s="6">
        <f t="shared" si="680"/>
        <v>0.25555636805068033</v>
      </c>
      <c r="AZ1341" s="18"/>
      <c r="BA1341" s="18"/>
      <c r="BB1341" s="24">
        <f t="shared" si="681"/>
        <v>0.71763816788200907</v>
      </c>
      <c r="BC1341" s="24">
        <f t="shared" si="688"/>
        <v>57.176381678820093</v>
      </c>
      <c r="BD1341" s="20">
        <f t="shared" si="682"/>
        <v>1.7482880984192741</v>
      </c>
      <c r="BE1341" s="8">
        <f t="shared" si="672"/>
        <v>0.43707202460481853</v>
      </c>
      <c r="BF1341" s="65">
        <f t="shared" si="673"/>
        <v>54.370720246048187</v>
      </c>
    </row>
    <row r="1342" spans="1:58" customFormat="1">
      <c r="A1342" s="68">
        <v>57053</v>
      </c>
      <c r="B1342" s="74">
        <v>43679.4375</v>
      </c>
      <c r="C1342" s="68" t="s">
        <v>12</v>
      </c>
      <c r="D1342" s="68">
        <v>1.3</v>
      </c>
      <c r="E1342" s="15">
        <f t="shared" si="690"/>
        <v>1.3</v>
      </c>
      <c r="F1342" s="68">
        <v>5</v>
      </c>
      <c r="G1342" s="15">
        <f t="shared" ref="G1342:G1405" si="692">IF(F1342=999,0,F1342)</f>
        <v>5</v>
      </c>
      <c r="H1342" s="68">
        <v>0</v>
      </c>
      <c r="I1342" s="15">
        <f t="shared" ref="I1342:I1405" si="693">IF(H1342=999,0,H1342)</f>
        <v>0</v>
      </c>
      <c r="J1342" s="15">
        <v>6.3</v>
      </c>
      <c r="K1342" s="61">
        <f t="shared" ref="K1342:K1405" si="694">(E1342-$N$4)/$O$4</f>
        <v>-0.57256821752649634</v>
      </c>
      <c r="L1342" s="61">
        <f t="shared" ref="L1342:L1405" si="695">(G1342-$N$6)/$O$6</f>
        <v>1.4952998141315237</v>
      </c>
      <c r="M1342" s="61">
        <f t="shared" ref="M1342:M1405" si="696">(I1342-$N$8)/$O$8</f>
        <v>-0.99204019468001348</v>
      </c>
      <c r="N1342" s="15"/>
      <c r="O1342" s="15"/>
      <c r="P1342" s="21">
        <f t="shared" ref="P1342:P1405" si="697">(SUM(K1342:M1342)/3)</f>
        <v>-2.3102866024995377E-2</v>
      </c>
      <c r="Q1342" s="25">
        <f t="shared" ref="Q1342:Q1405" si="698">50+(P1342*10)</f>
        <v>49.768971339750046</v>
      </c>
      <c r="R1342" s="68">
        <v>5</v>
      </c>
      <c r="S1342" s="68">
        <v>5</v>
      </c>
      <c r="T1342" s="68">
        <v>19</v>
      </c>
      <c r="U1342" s="68">
        <v>5</v>
      </c>
      <c r="V1342" s="68">
        <v>5</v>
      </c>
      <c r="W1342" s="68">
        <v>2</v>
      </c>
      <c r="X1342" s="62">
        <f t="shared" ref="X1342:X1405" si="699">IF(W1342=1,6,7-W1342)</f>
        <v>5</v>
      </c>
      <c r="Y1342" s="63">
        <f t="shared" ref="Y1342:Y1405" si="700">IF(R1342=999,0,R1342*0.546)+IF(S1342=999,0,S1342*0.403)+(T1342*0.989)+(U1342*0.902)+(V1342*0.932)+(W1342*0.145)</f>
        <v>32.996000000000002</v>
      </c>
      <c r="Z1342" s="16"/>
      <c r="AA1342" s="63">
        <f t="shared" ref="AA1342:AA1405" si="701">(Y1342-$Z$2)/$Z$4</f>
        <v>0.72212255239056455</v>
      </c>
      <c r="AB1342" s="63">
        <f t="shared" ref="AB1342:AB1405" si="702">50+(10*AA1342)</f>
        <v>57.221225523905645</v>
      </c>
      <c r="AC1342" s="34">
        <v>5</v>
      </c>
      <c r="AD1342" s="34">
        <v>4</v>
      </c>
      <c r="AE1342" s="34">
        <f t="shared" si="683"/>
        <v>9</v>
      </c>
      <c r="AF1342" s="5">
        <f t="shared" si="684"/>
        <v>0.78853452295581106</v>
      </c>
      <c r="AG1342" s="5">
        <v>112</v>
      </c>
      <c r="AH1342" s="5">
        <f t="shared" si="691"/>
        <v>188</v>
      </c>
      <c r="AI1342" s="5">
        <f t="shared" si="685"/>
        <v>-0.46279799877824879</v>
      </c>
      <c r="AJ1342" s="5"/>
      <c r="AK1342" s="23">
        <f t="shared" si="686"/>
        <v>0.16286826208878113</v>
      </c>
      <c r="AL1342" s="23">
        <f t="shared" si="687"/>
        <v>51.628682620887808</v>
      </c>
      <c r="AM1342" s="14">
        <v>5</v>
      </c>
      <c r="AN1342" s="14">
        <v>5</v>
      </c>
      <c r="AO1342" s="14">
        <v>5</v>
      </c>
      <c r="AP1342" s="14">
        <v>4</v>
      </c>
      <c r="AQ1342" s="14">
        <v>5</v>
      </c>
      <c r="AR1342" s="32">
        <v>4</v>
      </c>
      <c r="AS1342" s="6">
        <f t="shared" si="674"/>
        <v>28</v>
      </c>
      <c r="AT1342" s="6">
        <f t="shared" si="675"/>
        <v>1.7775686462005913</v>
      </c>
      <c r="AU1342" s="6">
        <f t="shared" si="676"/>
        <v>1.6649470603342449</v>
      </c>
      <c r="AV1342" s="6">
        <f t="shared" si="677"/>
        <v>1.423502559280414</v>
      </c>
      <c r="AW1342" s="6">
        <f t="shared" si="678"/>
        <v>-0.2620324046144914</v>
      </c>
      <c r="AX1342" s="6">
        <f t="shared" si="679"/>
        <v>1.5727105423407692</v>
      </c>
      <c r="AY1342" s="6">
        <f t="shared" si="680"/>
        <v>0.25555636805068033</v>
      </c>
      <c r="AZ1342" s="18"/>
      <c r="BA1342" s="18"/>
      <c r="BB1342" s="24">
        <f t="shared" si="681"/>
        <v>1.0720421285987014</v>
      </c>
      <c r="BC1342" s="24">
        <f t="shared" si="688"/>
        <v>60.720421285987015</v>
      </c>
      <c r="BD1342" s="20">
        <f t="shared" si="682"/>
        <v>1.9339300770530516</v>
      </c>
      <c r="BE1342" s="8">
        <f t="shared" ref="BE1342:BE1405" si="703">BD1342/4</f>
        <v>0.48348251926326291</v>
      </c>
      <c r="BF1342" s="65">
        <f t="shared" ref="BF1342:BF1405" si="704">50+(BE1342*10)</f>
        <v>54.834825192632628</v>
      </c>
    </row>
    <row r="1343" spans="1:58" customFormat="1">
      <c r="A1343" s="34">
        <v>57053</v>
      </c>
      <c r="B1343" s="35">
        <v>43679.60833333333</v>
      </c>
      <c r="C1343" s="34" t="s">
        <v>4</v>
      </c>
      <c r="D1343" s="34">
        <v>3.5</v>
      </c>
      <c r="E1343" s="1">
        <f t="shared" si="690"/>
        <v>3.5</v>
      </c>
      <c r="F1343" s="34">
        <v>5</v>
      </c>
      <c r="G1343" s="1">
        <f t="shared" si="692"/>
        <v>5</v>
      </c>
      <c r="H1343" s="34">
        <v>4</v>
      </c>
      <c r="I1343" s="1">
        <f t="shared" si="693"/>
        <v>4</v>
      </c>
      <c r="J1343" s="1">
        <v>12.5</v>
      </c>
      <c r="K1343" s="30">
        <f t="shared" si="694"/>
        <v>1.2389908932628613</v>
      </c>
      <c r="L1343" s="30">
        <f t="shared" si="695"/>
        <v>1.4952998141315237</v>
      </c>
      <c r="M1343" s="30">
        <f t="shared" si="696"/>
        <v>1.0252929386357681</v>
      </c>
      <c r="N1343" s="1"/>
      <c r="O1343" s="1"/>
      <c r="P1343" s="21">
        <f t="shared" si="697"/>
        <v>1.2531945486767178</v>
      </c>
      <c r="Q1343" s="21">
        <f t="shared" si="698"/>
        <v>62.531945486767178</v>
      </c>
      <c r="R1343" s="34">
        <v>5</v>
      </c>
      <c r="S1343" s="34">
        <v>5</v>
      </c>
      <c r="T1343" s="34">
        <v>19</v>
      </c>
      <c r="U1343" s="34">
        <v>5</v>
      </c>
      <c r="V1343" s="34">
        <v>5</v>
      </c>
      <c r="W1343" s="34">
        <v>2</v>
      </c>
      <c r="X1343" s="28">
        <f t="shared" si="699"/>
        <v>5</v>
      </c>
      <c r="Y1343" s="22">
        <f t="shared" si="700"/>
        <v>32.996000000000002</v>
      </c>
      <c r="Z1343" s="3"/>
      <c r="AA1343" s="22">
        <f t="shared" si="701"/>
        <v>0.72212255239056455</v>
      </c>
      <c r="AB1343" s="22">
        <f t="shared" si="702"/>
        <v>57.221225523905645</v>
      </c>
      <c r="AC1343" s="34">
        <v>5</v>
      </c>
      <c r="AD1343" s="34">
        <v>4</v>
      </c>
      <c r="AE1343" s="34">
        <f t="shared" si="683"/>
        <v>9</v>
      </c>
      <c r="AF1343" s="5">
        <f t="shared" si="684"/>
        <v>0.78853452295581106</v>
      </c>
      <c r="AG1343" s="5">
        <v>112</v>
      </c>
      <c r="AH1343" s="5">
        <f t="shared" si="691"/>
        <v>188</v>
      </c>
      <c r="AI1343" s="5">
        <f t="shared" si="685"/>
        <v>-0.46279799877824879</v>
      </c>
      <c r="AJ1343" s="5"/>
      <c r="AK1343" s="23">
        <f t="shared" si="686"/>
        <v>0.16286826208878113</v>
      </c>
      <c r="AL1343" s="23">
        <f t="shared" si="687"/>
        <v>51.628682620887808</v>
      </c>
      <c r="AM1343">
        <v>5</v>
      </c>
      <c r="AN1343">
        <v>5</v>
      </c>
      <c r="AO1343">
        <v>5</v>
      </c>
      <c r="AP1343">
        <v>4</v>
      </c>
      <c r="AQ1343">
        <v>5</v>
      </c>
      <c r="AR1343" s="31">
        <v>4</v>
      </c>
      <c r="AS1343" s="6">
        <f t="shared" si="674"/>
        <v>28</v>
      </c>
      <c r="AT1343" s="6">
        <f t="shared" si="675"/>
        <v>1.7775686462005913</v>
      </c>
      <c r="AU1343" s="6">
        <f t="shared" si="676"/>
        <v>1.6649470603342449</v>
      </c>
      <c r="AV1343" s="6">
        <f t="shared" si="677"/>
        <v>1.423502559280414</v>
      </c>
      <c r="AW1343" s="6">
        <f t="shared" si="678"/>
        <v>-0.2620324046144914</v>
      </c>
      <c r="AX1343" s="6">
        <f t="shared" si="679"/>
        <v>1.5727105423407692</v>
      </c>
      <c r="AY1343" s="6">
        <f t="shared" si="680"/>
        <v>0.25555636805068033</v>
      </c>
      <c r="AZ1343" s="6"/>
      <c r="BA1343" s="6"/>
      <c r="BB1343" s="24">
        <f t="shared" si="681"/>
        <v>1.0720421285987014</v>
      </c>
      <c r="BC1343" s="24">
        <f t="shared" si="688"/>
        <v>60.720421285987015</v>
      </c>
      <c r="BD1343" s="20">
        <f t="shared" si="682"/>
        <v>3.2102274917547646</v>
      </c>
      <c r="BE1343" s="8">
        <f t="shared" si="703"/>
        <v>0.80255687293869116</v>
      </c>
      <c r="BF1343" s="20">
        <f t="shared" si="704"/>
        <v>58.025568729386912</v>
      </c>
    </row>
    <row r="1344" spans="1:58" customFormat="1">
      <c r="A1344" s="34">
        <v>57053</v>
      </c>
      <c r="B1344" s="35">
        <v>43679.752083333333</v>
      </c>
      <c r="C1344" s="34" t="s">
        <v>5</v>
      </c>
      <c r="D1344" s="34">
        <v>1.3</v>
      </c>
      <c r="E1344" s="1">
        <f t="shared" si="690"/>
        <v>1.3</v>
      </c>
      <c r="F1344" s="34">
        <v>5</v>
      </c>
      <c r="G1344" s="1">
        <f t="shared" si="692"/>
        <v>5</v>
      </c>
      <c r="H1344" s="34">
        <v>0</v>
      </c>
      <c r="I1344" s="1">
        <f t="shared" si="693"/>
        <v>0</v>
      </c>
      <c r="J1344" s="1">
        <v>6.3</v>
      </c>
      <c r="K1344" s="30">
        <f t="shared" si="694"/>
        <v>-0.57256821752649634</v>
      </c>
      <c r="L1344" s="30">
        <f t="shared" si="695"/>
        <v>1.4952998141315237</v>
      </c>
      <c r="M1344" s="30">
        <f t="shared" si="696"/>
        <v>-0.99204019468001348</v>
      </c>
      <c r="N1344" s="1"/>
      <c r="O1344" s="1"/>
      <c r="P1344" s="21">
        <f t="shared" si="697"/>
        <v>-2.3102866024995377E-2</v>
      </c>
      <c r="Q1344" s="21">
        <f t="shared" si="698"/>
        <v>49.768971339750046</v>
      </c>
      <c r="R1344" s="34">
        <v>5</v>
      </c>
      <c r="S1344" s="34">
        <v>5</v>
      </c>
      <c r="T1344" s="34">
        <v>19</v>
      </c>
      <c r="U1344" s="34">
        <v>5</v>
      </c>
      <c r="V1344" s="34">
        <v>5</v>
      </c>
      <c r="W1344" s="34">
        <v>2</v>
      </c>
      <c r="X1344" s="28">
        <f t="shared" si="699"/>
        <v>5</v>
      </c>
      <c r="Y1344" s="22">
        <f t="shared" si="700"/>
        <v>32.996000000000002</v>
      </c>
      <c r="Z1344" s="3"/>
      <c r="AA1344" s="22">
        <f t="shared" si="701"/>
        <v>0.72212255239056455</v>
      </c>
      <c r="AB1344" s="22">
        <f t="shared" si="702"/>
        <v>57.221225523905645</v>
      </c>
      <c r="AC1344" s="34">
        <v>5</v>
      </c>
      <c r="AD1344" s="34">
        <v>4</v>
      </c>
      <c r="AE1344" s="34">
        <f t="shared" si="683"/>
        <v>9</v>
      </c>
      <c r="AF1344" s="5">
        <f t="shared" si="684"/>
        <v>0.78853452295581106</v>
      </c>
      <c r="AG1344" s="5">
        <v>112</v>
      </c>
      <c r="AH1344" s="5">
        <f t="shared" si="691"/>
        <v>188</v>
      </c>
      <c r="AI1344" s="5">
        <f t="shared" si="685"/>
        <v>-0.46279799877824879</v>
      </c>
      <c r="AJ1344" s="5"/>
      <c r="AK1344" s="23">
        <f t="shared" si="686"/>
        <v>0.16286826208878113</v>
      </c>
      <c r="AL1344" s="23">
        <f t="shared" si="687"/>
        <v>51.628682620887808</v>
      </c>
      <c r="AM1344">
        <v>5</v>
      </c>
      <c r="AN1344">
        <v>5</v>
      </c>
      <c r="AO1344">
        <v>5</v>
      </c>
      <c r="AP1344">
        <v>4</v>
      </c>
      <c r="AQ1344">
        <v>5</v>
      </c>
      <c r="AR1344" s="31">
        <v>4</v>
      </c>
      <c r="AS1344" s="6">
        <f t="shared" si="674"/>
        <v>28</v>
      </c>
      <c r="AT1344" s="6">
        <f t="shared" si="675"/>
        <v>1.7775686462005913</v>
      </c>
      <c r="AU1344" s="6">
        <f t="shared" si="676"/>
        <v>1.6649470603342449</v>
      </c>
      <c r="AV1344" s="6">
        <f t="shared" si="677"/>
        <v>1.423502559280414</v>
      </c>
      <c r="AW1344" s="6">
        <f t="shared" si="678"/>
        <v>-0.2620324046144914</v>
      </c>
      <c r="AX1344" s="6">
        <f t="shared" si="679"/>
        <v>1.5727105423407692</v>
      </c>
      <c r="AY1344" s="6">
        <f t="shared" si="680"/>
        <v>0.25555636805068033</v>
      </c>
      <c r="AZ1344" s="6"/>
      <c r="BA1344" s="6"/>
      <c r="BB1344" s="24">
        <f t="shared" si="681"/>
        <v>1.0720421285987014</v>
      </c>
      <c r="BC1344" s="24">
        <f t="shared" si="688"/>
        <v>60.720421285987015</v>
      </c>
      <c r="BD1344" s="20">
        <f t="shared" si="682"/>
        <v>1.9339300770530516</v>
      </c>
      <c r="BE1344" s="8">
        <f t="shared" si="703"/>
        <v>0.48348251926326291</v>
      </c>
      <c r="BF1344" s="20">
        <f t="shared" si="704"/>
        <v>54.834825192632628</v>
      </c>
    </row>
    <row r="1345" spans="1:58" s="9" customFormat="1" ht="15.75" thickBot="1">
      <c r="A1345" s="60">
        <v>57053</v>
      </c>
      <c r="B1345" s="72">
        <v>43679.854166666664</v>
      </c>
      <c r="C1345" s="60" t="s">
        <v>6</v>
      </c>
      <c r="D1345" s="60">
        <v>1.3</v>
      </c>
      <c r="E1345" s="10">
        <f t="shared" si="690"/>
        <v>1.3</v>
      </c>
      <c r="F1345" s="60">
        <v>5</v>
      </c>
      <c r="G1345" s="10">
        <f t="shared" si="692"/>
        <v>5</v>
      </c>
      <c r="H1345" s="60">
        <v>0</v>
      </c>
      <c r="I1345" s="10">
        <f t="shared" si="693"/>
        <v>0</v>
      </c>
      <c r="J1345" s="10">
        <v>6.3</v>
      </c>
      <c r="K1345" s="39">
        <f t="shared" si="694"/>
        <v>-0.57256821752649634</v>
      </c>
      <c r="L1345" s="39">
        <f t="shared" si="695"/>
        <v>1.4952998141315237</v>
      </c>
      <c r="M1345" s="39">
        <f t="shared" si="696"/>
        <v>-0.99204019468001348</v>
      </c>
      <c r="N1345" s="10"/>
      <c r="O1345" s="10"/>
      <c r="P1345" s="26">
        <f t="shared" si="697"/>
        <v>-2.3102866024995377E-2</v>
      </c>
      <c r="Q1345" s="26">
        <f t="shared" si="698"/>
        <v>49.768971339750046</v>
      </c>
      <c r="R1345" s="60">
        <v>5</v>
      </c>
      <c r="S1345" s="60">
        <v>5</v>
      </c>
      <c r="T1345" s="60">
        <v>19</v>
      </c>
      <c r="U1345" s="60">
        <v>5</v>
      </c>
      <c r="V1345" s="60">
        <v>5</v>
      </c>
      <c r="W1345" s="60">
        <v>2</v>
      </c>
      <c r="X1345" s="40">
        <f t="shared" si="699"/>
        <v>5</v>
      </c>
      <c r="Y1345" s="41">
        <f t="shared" si="700"/>
        <v>32.996000000000002</v>
      </c>
      <c r="Z1345" s="11"/>
      <c r="AA1345" s="41">
        <f t="shared" si="701"/>
        <v>0.72212255239056455</v>
      </c>
      <c r="AB1345" s="41">
        <f t="shared" si="702"/>
        <v>57.221225523905645</v>
      </c>
      <c r="AC1345" s="60">
        <v>5</v>
      </c>
      <c r="AD1345" s="60">
        <v>4</v>
      </c>
      <c r="AE1345" s="34">
        <f t="shared" si="683"/>
        <v>9</v>
      </c>
      <c r="AF1345" s="5">
        <f t="shared" si="684"/>
        <v>0.78853452295581106</v>
      </c>
      <c r="AG1345" s="5">
        <v>112</v>
      </c>
      <c r="AH1345" s="5">
        <f t="shared" si="691"/>
        <v>188</v>
      </c>
      <c r="AI1345" s="5">
        <f t="shared" si="685"/>
        <v>-0.46279799877824879</v>
      </c>
      <c r="AJ1345" s="12"/>
      <c r="AK1345" s="23">
        <f t="shared" si="686"/>
        <v>0.16286826208878113</v>
      </c>
      <c r="AL1345" s="23">
        <f t="shared" si="687"/>
        <v>51.628682620887808</v>
      </c>
      <c r="AM1345" s="9">
        <v>5</v>
      </c>
      <c r="AN1345" s="9">
        <v>5</v>
      </c>
      <c r="AO1345" s="9">
        <v>5</v>
      </c>
      <c r="AP1345" s="9">
        <v>4</v>
      </c>
      <c r="AQ1345" s="9">
        <v>5</v>
      </c>
      <c r="AR1345" s="42">
        <v>4</v>
      </c>
      <c r="AS1345" s="13">
        <f t="shared" si="674"/>
        <v>28</v>
      </c>
      <c r="AT1345" s="13">
        <f t="shared" si="675"/>
        <v>1.7775686462005913</v>
      </c>
      <c r="AU1345" s="13">
        <f t="shared" si="676"/>
        <v>1.6649470603342449</v>
      </c>
      <c r="AV1345" s="13">
        <f t="shared" si="677"/>
        <v>1.423502559280414</v>
      </c>
      <c r="AW1345" s="13">
        <f t="shared" si="678"/>
        <v>-0.2620324046144914</v>
      </c>
      <c r="AX1345" s="13">
        <f t="shared" si="679"/>
        <v>1.5727105423407692</v>
      </c>
      <c r="AY1345" s="13">
        <f t="shared" si="680"/>
        <v>0.25555636805068033</v>
      </c>
      <c r="AZ1345" s="13"/>
      <c r="BA1345" s="13"/>
      <c r="BB1345" s="43">
        <f t="shared" si="681"/>
        <v>1.0720421285987014</v>
      </c>
      <c r="BC1345" s="43">
        <f t="shared" si="688"/>
        <v>60.720421285987015</v>
      </c>
      <c r="BD1345" s="45">
        <f t="shared" si="682"/>
        <v>1.9339300770530516</v>
      </c>
      <c r="BE1345" s="44">
        <f t="shared" si="703"/>
        <v>0.48348251926326291</v>
      </c>
      <c r="BF1345" s="45">
        <f t="shared" si="704"/>
        <v>54.834825192632628</v>
      </c>
    </row>
    <row r="1346" spans="1:58" customFormat="1">
      <c r="A1346" s="34">
        <v>57074</v>
      </c>
      <c r="B1346" s="35">
        <v>43676.4375</v>
      </c>
      <c r="C1346" s="34" t="s">
        <v>3</v>
      </c>
      <c r="D1346" s="34">
        <v>1.3</v>
      </c>
      <c r="E1346" s="1">
        <f t="shared" si="690"/>
        <v>1.3</v>
      </c>
      <c r="F1346" s="34">
        <v>3</v>
      </c>
      <c r="G1346" s="1">
        <f t="shared" si="692"/>
        <v>3</v>
      </c>
      <c r="H1346" s="34">
        <v>3</v>
      </c>
      <c r="I1346" s="1">
        <f t="shared" si="693"/>
        <v>3</v>
      </c>
      <c r="J1346" s="1">
        <v>7.3</v>
      </c>
      <c r="K1346" s="30">
        <f t="shared" si="694"/>
        <v>-0.57256821752649634</v>
      </c>
      <c r="L1346" s="30">
        <f t="shared" si="695"/>
        <v>-0.61026742897824293</v>
      </c>
      <c r="M1346" s="30">
        <f t="shared" si="696"/>
        <v>0.52095965530682276</v>
      </c>
      <c r="N1346" s="1"/>
      <c r="O1346" s="1"/>
      <c r="P1346" s="21">
        <f t="shared" si="697"/>
        <v>-0.22062533039930554</v>
      </c>
      <c r="Q1346" s="21">
        <f t="shared" si="698"/>
        <v>47.793746696006941</v>
      </c>
      <c r="R1346" s="34">
        <v>3</v>
      </c>
      <c r="S1346" s="34">
        <v>5</v>
      </c>
      <c r="T1346" s="34">
        <v>17</v>
      </c>
      <c r="U1346" s="34">
        <v>5</v>
      </c>
      <c r="V1346" s="34">
        <v>5</v>
      </c>
      <c r="W1346" s="34">
        <v>2</v>
      </c>
      <c r="X1346" s="28">
        <f t="shared" si="699"/>
        <v>5</v>
      </c>
      <c r="Y1346" s="22">
        <f t="shared" si="700"/>
        <v>29.925999999999998</v>
      </c>
      <c r="Z1346" s="3"/>
      <c r="AA1346" s="22">
        <f t="shared" si="701"/>
        <v>0.32486763983965927</v>
      </c>
      <c r="AB1346" s="22">
        <f t="shared" si="702"/>
        <v>53.24867639839659</v>
      </c>
      <c r="AC1346" s="34">
        <v>4</v>
      </c>
      <c r="AD1346" s="34">
        <v>2</v>
      </c>
      <c r="AE1346" s="34">
        <f t="shared" si="683"/>
        <v>6</v>
      </c>
      <c r="AF1346" s="5">
        <f t="shared" si="684"/>
        <v>-0.22403736954167733</v>
      </c>
      <c r="AG1346" s="5">
        <v>82</v>
      </c>
      <c r="AH1346" s="5">
        <f>300-AG1346</f>
        <v>218</v>
      </c>
      <c r="AI1346" s="5">
        <f t="shared" si="685"/>
        <v>9.3170554209482392E-2</v>
      </c>
      <c r="AJ1346" s="5"/>
      <c r="AK1346" s="23">
        <f t="shared" si="686"/>
        <v>-6.5433407666097468E-2</v>
      </c>
      <c r="AL1346" s="23">
        <f t="shared" si="687"/>
        <v>49.345665923339027</v>
      </c>
      <c r="AM1346">
        <v>2</v>
      </c>
      <c r="AN1346">
        <v>4</v>
      </c>
      <c r="AO1346">
        <v>4</v>
      </c>
      <c r="AP1346">
        <v>2</v>
      </c>
      <c r="AQ1346">
        <v>3</v>
      </c>
      <c r="AR1346" s="78">
        <v>4</v>
      </c>
      <c r="AS1346" s="6">
        <f t="shared" ref="AS1346:AS1409" si="705">SUM(AM1346:AR1346)</f>
        <v>19</v>
      </c>
      <c r="AT1346" s="6">
        <f t="shared" ref="AT1346:AT1409" si="706">($AM1346-$AZ$4)/$BA$4</f>
        <v>-1.6656330596105762</v>
      </c>
      <c r="AU1346" s="6">
        <f t="shared" ref="AU1346:AU1409" si="707">($AN1346-$AZ$6)/$BA$6</f>
        <v>0.56903253960790645</v>
      </c>
      <c r="AV1346" s="6">
        <f t="shared" ref="AV1346:AV1409" si="708">($AO1346-$AZ$8)/$BA$8</f>
        <v>0.2970787949802603</v>
      </c>
      <c r="AW1346" s="6">
        <f t="shared" ref="AW1346:AW1409" si="709">($AP1346-$AZ$10)-$BA$10</f>
        <v>-2.2620324046144913</v>
      </c>
      <c r="AX1346" s="6">
        <f t="shared" ref="AX1346:AX1409" si="710">($AQ1346-$AZ$12)/$BA$12</f>
        <v>-0.81754681637338489</v>
      </c>
      <c r="AY1346" s="6">
        <f t="shared" ref="AY1346:AY1409" si="711">($AR1346-$AZ$14)/$BA$14</f>
        <v>0.25555636805068033</v>
      </c>
      <c r="AZ1346" s="6"/>
      <c r="BA1346" s="6"/>
      <c r="BB1346" s="24">
        <f t="shared" ref="BB1346:BB1409" si="712">(SUM(AT1346:AY1346)/6)</f>
        <v>-0.60392409632660093</v>
      </c>
      <c r="BC1346" s="24">
        <f t="shared" si="688"/>
        <v>43.96075903673399</v>
      </c>
      <c r="BD1346" s="20">
        <f t="shared" ref="BD1346:BD1409" si="713">SUM(P1346,AA1346,AK1346,BB1346)</f>
        <v>-0.56511519455234471</v>
      </c>
      <c r="BE1346" s="8">
        <f t="shared" si="703"/>
        <v>-0.14127879863808618</v>
      </c>
      <c r="BF1346" s="20">
        <f t="shared" si="704"/>
        <v>48.587212013619137</v>
      </c>
    </row>
    <row r="1347" spans="1:58" customFormat="1">
      <c r="A1347" s="34">
        <v>57074</v>
      </c>
      <c r="B1347" s="35">
        <v>43676.621527777781</v>
      </c>
      <c r="C1347" s="34" t="s">
        <v>4</v>
      </c>
      <c r="D1347" s="37">
        <v>1.2981481481481481</v>
      </c>
      <c r="E1347" s="1">
        <f t="shared" si="690"/>
        <v>1.2981481481481481</v>
      </c>
      <c r="F1347" s="37">
        <v>3</v>
      </c>
      <c r="G1347" s="1">
        <f t="shared" si="692"/>
        <v>3</v>
      </c>
      <c r="H1347" s="37">
        <v>1</v>
      </c>
      <c r="I1347" s="1">
        <f t="shared" si="693"/>
        <v>1</v>
      </c>
      <c r="J1347" s="1">
        <v>0</v>
      </c>
      <c r="K1347" s="30">
        <f t="shared" si="694"/>
        <v>-0.57409309893288474</v>
      </c>
      <c r="L1347" s="30">
        <f t="shared" si="695"/>
        <v>-0.61026742897824293</v>
      </c>
      <c r="M1347" s="30">
        <f t="shared" si="696"/>
        <v>-0.48770691135106803</v>
      </c>
      <c r="N1347" s="1"/>
      <c r="O1347" s="1"/>
      <c r="P1347" s="21">
        <f t="shared" si="697"/>
        <v>-0.55735581308739857</v>
      </c>
      <c r="Q1347" s="21">
        <f t="shared" si="698"/>
        <v>44.426441869126016</v>
      </c>
      <c r="R1347" s="37">
        <v>3</v>
      </c>
      <c r="S1347" s="37">
        <v>3</v>
      </c>
      <c r="T1347" s="34">
        <v>8</v>
      </c>
      <c r="U1347" s="34">
        <v>2</v>
      </c>
      <c r="V1347" s="34">
        <v>2</v>
      </c>
      <c r="W1347" s="34">
        <v>1</v>
      </c>
      <c r="X1347" s="28">
        <f t="shared" si="699"/>
        <v>6</v>
      </c>
      <c r="Y1347" s="22">
        <f t="shared" si="700"/>
        <v>14.572000000000001</v>
      </c>
      <c r="Z1347" s="3"/>
      <c r="AA1347" s="22">
        <f t="shared" si="701"/>
        <v>-1.661924518892129</v>
      </c>
      <c r="AB1347" s="22">
        <f t="shared" si="702"/>
        <v>33.38075481107871</v>
      </c>
      <c r="AC1347" s="34">
        <v>4</v>
      </c>
      <c r="AD1347" s="34">
        <v>2</v>
      </c>
      <c r="AE1347" s="34">
        <f t="shared" ref="AE1347:AE1410" si="714">SUM(AC1347,AD1347)</f>
        <v>6</v>
      </c>
      <c r="AF1347" s="5">
        <f t="shared" ref="AF1347:AF1410" si="715">(AE1347-$AJ$2)/$AJ$4</f>
        <v>-0.22403736954167733</v>
      </c>
      <c r="AG1347" s="5">
        <v>82</v>
      </c>
      <c r="AH1347" s="5">
        <f t="shared" ref="AH1347:AH1373" si="716">300-AG1347</f>
        <v>218</v>
      </c>
      <c r="AI1347" s="5">
        <f t="shared" ref="AI1347:AI1410" si="717">(AH1347-$AJ$6)/$AJ$8</f>
        <v>9.3170554209482392E-2</v>
      </c>
      <c r="AJ1347" s="5"/>
      <c r="AK1347" s="23">
        <f t="shared" ref="AK1347:AK1410" si="718">(AF1347+AI1347)/2</f>
        <v>-6.5433407666097468E-2</v>
      </c>
      <c r="AL1347" s="23">
        <f t="shared" ref="AL1347:AL1410" si="719">50+(10*AK1347)</f>
        <v>49.345665923339027</v>
      </c>
      <c r="AM1347">
        <v>2</v>
      </c>
      <c r="AN1347">
        <v>4</v>
      </c>
      <c r="AO1347">
        <v>4</v>
      </c>
      <c r="AP1347">
        <v>2</v>
      </c>
      <c r="AQ1347">
        <v>3</v>
      </c>
      <c r="AR1347" s="78">
        <v>4</v>
      </c>
      <c r="AS1347" s="6">
        <f t="shared" si="705"/>
        <v>19</v>
      </c>
      <c r="AT1347" s="6">
        <f t="shared" si="706"/>
        <v>-1.6656330596105762</v>
      </c>
      <c r="AU1347" s="6">
        <f t="shared" si="707"/>
        <v>0.56903253960790645</v>
      </c>
      <c r="AV1347" s="6">
        <f t="shared" si="708"/>
        <v>0.2970787949802603</v>
      </c>
      <c r="AW1347" s="6">
        <f t="shared" si="709"/>
        <v>-2.2620324046144913</v>
      </c>
      <c r="AX1347" s="6">
        <f t="shared" si="710"/>
        <v>-0.81754681637338489</v>
      </c>
      <c r="AY1347" s="6">
        <f t="shared" si="711"/>
        <v>0.25555636805068033</v>
      </c>
      <c r="AZ1347" s="6"/>
      <c r="BA1347" s="6"/>
      <c r="BB1347" s="24">
        <f t="shared" si="712"/>
        <v>-0.60392409632660093</v>
      </c>
      <c r="BC1347" s="24">
        <f t="shared" ref="BC1347:BC1410" si="720">50+(BB1347*10)</f>
        <v>43.96075903673399</v>
      </c>
      <c r="BD1347" s="20">
        <f t="shared" si="713"/>
        <v>-2.8886378359722262</v>
      </c>
      <c r="BE1347" s="8">
        <f t="shared" si="703"/>
        <v>-0.72215945899305656</v>
      </c>
      <c r="BF1347" s="20">
        <f t="shared" si="704"/>
        <v>42.778405410069432</v>
      </c>
    </row>
    <row r="1348" spans="1:58" customFormat="1">
      <c r="A1348" s="34">
        <v>57074</v>
      </c>
      <c r="B1348" s="35">
        <v>43676.738888888889</v>
      </c>
      <c r="C1348" s="34" t="s">
        <v>5</v>
      </c>
      <c r="D1348" s="34">
        <v>1.3</v>
      </c>
      <c r="E1348" s="1">
        <f t="shared" si="690"/>
        <v>1.3</v>
      </c>
      <c r="F1348" s="34">
        <v>4</v>
      </c>
      <c r="G1348" s="1">
        <f t="shared" si="692"/>
        <v>4</v>
      </c>
      <c r="H1348" s="34">
        <v>4</v>
      </c>
      <c r="I1348" s="1">
        <f t="shared" si="693"/>
        <v>4</v>
      </c>
      <c r="J1348" s="1">
        <v>9.3000000000000007</v>
      </c>
      <c r="K1348" s="30">
        <f t="shared" si="694"/>
        <v>-0.57256821752649634</v>
      </c>
      <c r="L1348" s="30">
        <f t="shared" si="695"/>
        <v>0.44251619257664032</v>
      </c>
      <c r="M1348" s="30">
        <f t="shared" si="696"/>
        <v>1.0252929386357681</v>
      </c>
      <c r="N1348" s="1"/>
      <c r="O1348" s="1"/>
      <c r="P1348" s="21">
        <f t="shared" si="697"/>
        <v>0.29841363789530401</v>
      </c>
      <c r="Q1348" s="21">
        <f t="shared" si="698"/>
        <v>52.984136378953039</v>
      </c>
      <c r="R1348" s="34">
        <v>4</v>
      </c>
      <c r="S1348" s="34">
        <v>5</v>
      </c>
      <c r="T1348" s="34">
        <v>16</v>
      </c>
      <c r="U1348" s="34">
        <v>4</v>
      </c>
      <c r="V1348" s="34">
        <v>4</v>
      </c>
      <c r="W1348" s="34">
        <v>3</v>
      </c>
      <c r="X1348" s="28">
        <f t="shared" si="699"/>
        <v>4</v>
      </c>
      <c r="Y1348" s="22">
        <f t="shared" si="700"/>
        <v>27.794</v>
      </c>
      <c r="Z1348" s="3"/>
      <c r="AA1348" s="22">
        <f t="shared" si="701"/>
        <v>4.8988983957402608E-2</v>
      </c>
      <c r="AB1348" s="22">
        <f t="shared" si="702"/>
        <v>50.489889839574026</v>
      </c>
      <c r="AC1348" s="34">
        <v>4</v>
      </c>
      <c r="AD1348" s="34">
        <v>2</v>
      </c>
      <c r="AE1348" s="34">
        <f t="shared" si="714"/>
        <v>6</v>
      </c>
      <c r="AF1348" s="5">
        <f t="shared" si="715"/>
        <v>-0.22403736954167733</v>
      </c>
      <c r="AG1348" s="5">
        <v>82</v>
      </c>
      <c r="AH1348" s="5">
        <f t="shared" si="716"/>
        <v>218</v>
      </c>
      <c r="AI1348" s="5">
        <f t="shared" si="717"/>
        <v>9.3170554209482392E-2</v>
      </c>
      <c r="AJ1348" s="5"/>
      <c r="AK1348" s="23">
        <f t="shared" si="718"/>
        <v>-6.5433407666097468E-2</v>
      </c>
      <c r="AL1348" s="23">
        <f t="shared" si="719"/>
        <v>49.345665923339027</v>
      </c>
      <c r="AM1348">
        <v>2</v>
      </c>
      <c r="AN1348">
        <v>4</v>
      </c>
      <c r="AO1348">
        <v>4</v>
      </c>
      <c r="AP1348">
        <v>2</v>
      </c>
      <c r="AQ1348">
        <v>3</v>
      </c>
      <c r="AR1348" s="78">
        <v>4</v>
      </c>
      <c r="AS1348" s="6">
        <f t="shared" si="705"/>
        <v>19</v>
      </c>
      <c r="AT1348" s="6">
        <f t="shared" si="706"/>
        <v>-1.6656330596105762</v>
      </c>
      <c r="AU1348" s="6">
        <f t="shared" si="707"/>
        <v>0.56903253960790645</v>
      </c>
      <c r="AV1348" s="6">
        <f t="shared" si="708"/>
        <v>0.2970787949802603</v>
      </c>
      <c r="AW1348" s="6">
        <f t="shared" si="709"/>
        <v>-2.2620324046144913</v>
      </c>
      <c r="AX1348" s="6">
        <f t="shared" si="710"/>
        <v>-0.81754681637338489</v>
      </c>
      <c r="AY1348" s="6">
        <f t="shared" si="711"/>
        <v>0.25555636805068033</v>
      </c>
      <c r="AZ1348" s="6"/>
      <c r="BA1348" s="6"/>
      <c r="BB1348" s="24">
        <f t="shared" si="712"/>
        <v>-0.60392409632660093</v>
      </c>
      <c r="BC1348" s="24">
        <f t="shared" si="720"/>
        <v>43.96075903673399</v>
      </c>
      <c r="BD1348" s="20">
        <f t="shared" si="713"/>
        <v>-0.32195488213999179</v>
      </c>
      <c r="BE1348" s="8">
        <f t="shared" si="703"/>
        <v>-8.0488720534997948E-2</v>
      </c>
      <c r="BF1348" s="20">
        <f t="shared" si="704"/>
        <v>49.195112794650022</v>
      </c>
    </row>
    <row r="1349" spans="1:58" customFormat="1">
      <c r="A1349" s="34">
        <v>57074</v>
      </c>
      <c r="B1349" s="35">
        <v>43676.854166666664</v>
      </c>
      <c r="C1349" s="34" t="s">
        <v>6</v>
      </c>
      <c r="D1349" s="34">
        <v>1</v>
      </c>
      <c r="E1349" s="1">
        <f t="shared" si="690"/>
        <v>1</v>
      </c>
      <c r="F1349" s="34">
        <v>1</v>
      </c>
      <c r="G1349" s="1">
        <f t="shared" si="692"/>
        <v>1</v>
      </c>
      <c r="H1349" s="34">
        <v>0</v>
      </c>
      <c r="I1349" s="1">
        <f t="shared" si="693"/>
        <v>0</v>
      </c>
      <c r="J1349" s="1">
        <v>2</v>
      </c>
      <c r="K1349" s="30">
        <f t="shared" si="694"/>
        <v>-0.81959900536140873</v>
      </c>
      <c r="L1349" s="30">
        <f t="shared" si="695"/>
        <v>-2.7158346720880093</v>
      </c>
      <c r="M1349" s="30">
        <f t="shared" si="696"/>
        <v>-0.99204019468001348</v>
      </c>
      <c r="N1349" s="1"/>
      <c r="O1349" s="1"/>
      <c r="P1349" s="21">
        <f t="shared" si="697"/>
        <v>-1.5091579573764771</v>
      </c>
      <c r="Q1349" s="21">
        <f t="shared" si="698"/>
        <v>34.908420426235232</v>
      </c>
      <c r="R1349" s="34">
        <v>3</v>
      </c>
      <c r="S1349" s="34">
        <v>2</v>
      </c>
      <c r="T1349" s="34">
        <v>15</v>
      </c>
      <c r="U1349" s="34">
        <v>3</v>
      </c>
      <c r="V1349" s="34">
        <v>3</v>
      </c>
      <c r="W1349" s="34">
        <v>3</v>
      </c>
      <c r="X1349" s="28">
        <f t="shared" si="699"/>
        <v>4</v>
      </c>
      <c r="Y1349" s="22">
        <f t="shared" si="700"/>
        <v>23.215999999999998</v>
      </c>
      <c r="Z1349" s="3"/>
      <c r="AA1349" s="22">
        <f t="shared" si="701"/>
        <v>-0.54339961202241593</v>
      </c>
      <c r="AB1349" s="22">
        <f t="shared" si="702"/>
        <v>44.566003879775842</v>
      </c>
      <c r="AC1349" s="34">
        <v>4</v>
      </c>
      <c r="AD1349" s="34">
        <v>2</v>
      </c>
      <c r="AE1349" s="34">
        <f t="shared" si="714"/>
        <v>6</v>
      </c>
      <c r="AF1349" s="5">
        <f t="shared" si="715"/>
        <v>-0.22403736954167733</v>
      </c>
      <c r="AG1349" s="5">
        <v>82</v>
      </c>
      <c r="AH1349" s="5">
        <f t="shared" si="716"/>
        <v>218</v>
      </c>
      <c r="AI1349" s="5">
        <f t="shared" si="717"/>
        <v>9.3170554209482392E-2</v>
      </c>
      <c r="AJ1349" s="5"/>
      <c r="AK1349" s="23">
        <f t="shared" si="718"/>
        <v>-6.5433407666097468E-2</v>
      </c>
      <c r="AL1349" s="23">
        <f t="shared" si="719"/>
        <v>49.345665923339027</v>
      </c>
      <c r="AM1349">
        <v>2</v>
      </c>
      <c r="AN1349">
        <v>4</v>
      </c>
      <c r="AO1349">
        <v>4</v>
      </c>
      <c r="AP1349">
        <v>2</v>
      </c>
      <c r="AQ1349">
        <v>3</v>
      </c>
      <c r="AR1349" s="78">
        <v>4</v>
      </c>
      <c r="AS1349" s="6">
        <f t="shared" si="705"/>
        <v>19</v>
      </c>
      <c r="AT1349" s="6">
        <f t="shared" si="706"/>
        <v>-1.6656330596105762</v>
      </c>
      <c r="AU1349" s="6">
        <f t="shared" si="707"/>
        <v>0.56903253960790645</v>
      </c>
      <c r="AV1349" s="6">
        <f t="shared" si="708"/>
        <v>0.2970787949802603</v>
      </c>
      <c r="AW1349" s="6">
        <f t="shared" si="709"/>
        <v>-2.2620324046144913</v>
      </c>
      <c r="AX1349" s="6">
        <f t="shared" si="710"/>
        <v>-0.81754681637338489</v>
      </c>
      <c r="AY1349" s="6">
        <f t="shared" si="711"/>
        <v>0.25555636805068033</v>
      </c>
      <c r="AZ1349" s="6"/>
      <c r="BA1349" s="6"/>
      <c r="BB1349" s="24">
        <f t="shared" si="712"/>
        <v>-0.60392409632660093</v>
      </c>
      <c r="BC1349" s="24">
        <f t="shared" si="720"/>
        <v>43.96075903673399</v>
      </c>
      <c r="BD1349" s="20">
        <f t="shared" si="713"/>
        <v>-2.7219150733915916</v>
      </c>
      <c r="BE1349" s="8">
        <f t="shared" si="703"/>
        <v>-0.68047876834789789</v>
      </c>
      <c r="BF1349" s="20">
        <f t="shared" si="704"/>
        <v>43.195212316521022</v>
      </c>
    </row>
    <row r="1350" spans="1:58" customFormat="1">
      <c r="A1350" s="34">
        <v>57074</v>
      </c>
      <c r="B1350" s="35">
        <v>43677.4375</v>
      </c>
      <c r="C1350" s="34" t="s">
        <v>7</v>
      </c>
      <c r="D1350" s="34">
        <v>3.5</v>
      </c>
      <c r="E1350" s="1">
        <f t="shared" si="690"/>
        <v>3.5</v>
      </c>
      <c r="F1350" s="34">
        <v>4</v>
      </c>
      <c r="G1350" s="1">
        <f t="shared" si="692"/>
        <v>4</v>
      </c>
      <c r="H1350" s="34">
        <v>4</v>
      </c>
      <c r="I1350" s="1">
        <f t="shared" si="693"/>
        <v>4</v>
      </c>
      <c r="J1350" s="1">
        <v>11.5</v>
      </c>
      <c r="K1350" s="30">
        <f t="shared" si="694"/>
        <v>1.2389908932628613</v>
      </c>
      <c r="L1350" s="30">
        <f t="shared" si="695"/>
        <v>0.44251619257664032</v>
      </c>
      <c r="M1350" s="30">
        <f t="shared" si="696"/>
        <v>1.0252929386357681</v>
      </c>
      <c r="N1350" s="1"/>
      <c r="O1350" s="1"/>
      <c r="P1350" s="21">
        <f t="shared" si="697"/>
        <v>0.90226667482508993</v>
      </c>
      <c r="Q1350" s="21">
        <f t="shared" si="698"/>
        <v>59.022666748250899</v>
      </c>
      <c r="R1350" s="34">
        <v>3</v>
      </c>
      <c r="S1350" s="34">
        <v>3</v>
      </c>
      <c r="T1350" s="34">
        <v>15</v>
      </c>
      <c r="U1350" s="34">
        <v>3</v>
      </c>
      <c r="V1350" s="34">
        <v>3</v>
      </c>
      <c r="W1350" s="34">
        <v>3</v>
      </c>
      <c r="X1350" s="28">
        <f t="shared" si="699"/>
        <v>4</v>
      </c>
      <c r="Y1350" s="22">
        <f t="shared" si="700"/>
        <v>23.618999999999996</v>
      </c>
      <c r="Z1350" s="3"/>
      <c r="AA1350" s="22">
        <f t="shared" si="701"/>
        <v>-0.49125181731296513</v>
      </c>
      <c r="AB1350" s="22">
        <f t="shared" si="702"/>
        <v>45.087481826870345</v>
      </c>
      <c r="AC1350" s="34">
        <v>5</v>
      </c>
      <c r="AD1350" s="34">
        <v>4</v>
      </c>
      <c r="AE1350" s="34">
        <f t="shared" si="714"/>
        <v>9</v>
      </c>
      <c r="AF1350" s="5">
        <f t="shared" si="715"/>
        <v>0.78853452295581106</v>
      </c>
      <c r="AG1350" s="5">
        <v>82</v>
      </c>
      <c r="AH1350" s="5">
        <f t="shared" si="716"/>
        <v>218</v>
      </c>
      <c r="AI1350" s="5">
        <f t="shared" si="717"/>
        <v>9.3170554209482392E-2</v>
      </c>
      <c r="AJ1350" s="5"/>
      <c r="AK1350" s="23">
        <f t="shared" si="718"/>
        <v>0.44085253858264672</v>
      </c>
      <c r="AL1350" s="23">
        <f t="shared" si="719"/>
        <v>54.408525385826465</v>
      </c>
      <c r="AM1350">
        <v>2</v>
      </c>
      <c r="AN1350">
        <v>4</v>
      </c>
      <c r="AO1350">
        <v>4</v>
      </c>
      <c r="AP1350">
        <v>4</v>
      </c>
      <c r="AQ1350">
        <v>3</v>
      </c>
      <c r="AR1350" s="78">
        <v>4</v>
      </c>
      <c r="AS1350" s="6">
        <f t="shared" si="705"/>
        <v>21</v>
      </c>
      <c r="AT1350" s="6">
        <f t="shared" si="706"/>
        <v>-1.6656330596105762</v>
      </c>
      <c r="AU1350" s="6">
        <f t="shared" si="707"/>
        <v>0.56903253960790645</v>
      </c>
      <c r="AV1350" s="6">
        <f t="shared" si="708"/>
        <v>0.2970787949802603</v>
      </c>
      <c r="AW1350" s="6">
        <f t="shared" si="709"/>
        <v>-0.2620324046144914</v>
      </c>
      <c r="AX1350" s="6">
        <f t="shared" si="710"/>
        <v>-0.81754681637338489</v>
      </c>
      <c r="AY1350" s="6">
        <f t="shared" si="711"/>
        <v>0.25555636805068033</v>
      </c>
      <c r="AZ1350" s="6"/>
      <c r="BA1350" s="6"/>
      <c r="BB1350" s="24">
        <f t="shared" si="712"/>
        <v>-0.27059076299326762</v>
      </c>
      <c r="BC1350" s="24">
        <f t="shared" si="720"/>
        <v>47.294092370067325</v>
      </c>
      <c r="BD1350" s="20">
        <f t="shared" si="713"/>
        <v>0.58127663310150401</v>
      </c>
      <c r="BE1350" s="8">
        <f t="shared" si="703"/>
        <v>0.145319158275376</v>
      </c>
      <c r="BF1350" s="20">
        <f t="shared" si="704"/>
        <v>51.45319158275376</v>
      </c>
    </row>
    <row r="1351" spans="1:58" customFormat="1">
      <c r="A1351" s="34">
        <v>57074</v>
      </c>
      <c r="B1351" s="35">
        <v>43677.603472222225</v>
      </c>
      <c r="C1351" s="34" t="s">
        <v>4</v>
      </c>
      <c r="D1351" s="34">
        <v>1.3</v>
      </c>
      <c r="E1351" s="1">
        <f t="shared" si="690"/>
        <v>1.3</v>
      </c>
      <c r="F1351" s="34">
        <v>4</v>
      </c>
      <c r="G1351" s="1">
        <f t="shared" si="692"/>
        <v>4</v>
      </c>
      <c r="H1351" s="34">
        <v>1</v>
      </c>
      <c r="I1351" s="1">
        <f t="shared" si="693"/>
        <v>1</v>
      </c>
      <c r="J1351" s="1">
        <v>6.3</v>
      </c>
      <c r="K1351" s="30">
        <f t="shared" si="694"/>
        <v>-0.57256821752649634</v>
      </c>
      <c r="L1351" s="30">
        <f t="shared" si="695"/>
        <v>0.44251619257664032</v>
      </c>
      <c r="M1351" s="30">
        <f t="shared" si="696"/>
        <v>-0.48770691135106803</v>
      </c>
      <c r="N1351" s="1"/>
      <c r="O1351" s="1"/>
      <c r="P1351" s="21">
        <f t="shared" si="697"/>
        <v>-0.20591964543364136</v>
      </c>
      <c r="Q1351" s="21">
        <f t="shared" si="698"/>
        <v>47.940803545663584</v>
      </c>
      <c r="R1351" s="34">
        <v>4</v>
      </c>
      <c r="S1351" s="34">
        <v>4</v>
      </c>
      <c r="T1351" s="34">
        <v>17</v>
      </c>
      <c r="U1351" s="34">
        <v>5</v>
      </c>
      <c r="V1351" s="34">
        <v>5</v>
      </c>
      <c r="W1351" s="34">
        <v>2</v>
      </c>
      <c r="X1351" s="28">
        <f t="shared" si="699"/>
        <v>5</v>
      </c>
      <c r="Y1351" s="22">
        <f t="shared" si="700"/>
        <v>30.068999999999999</v>
      </c>
      <c r="Z1351" s="3"/>
      <c r="AA1351" s="22">
        <f t="shared" si="701"/>
        <v>0.34337169602688394</v>
      </c>
      <c r="AB1351" s="22">
        <f t="shared" si="702"/>
        <v>53.433716960268839</v>
      </c>
      <c r="AC1351" s="34">
        <v>5</v>
      </c>
      <c r="AD1351" s="34">
        <v>4</v>
      </c>
      <c r="AE1351" s="34">
        <f t="shared" si="714"/>
        <v>9</v>
      </c>
      <c r="AF1351" s="5">
        <f t="shared" si="715"/>
        <v>0.78853452295581106</v>
      </c>
      <c r="AG1351" s="5">
        <v>82</v>
      </c>
      <c r="AH1351" s="5">
        <f t="shared" si="716"/>
        <v>218</v>
      </c>
      <c r="AI1351" s="5">
        <f t="shared" si="717"/>
        <v>9.3170554209482392E-2</v>
      </c>
      <c r="AJ1351" s="5"/>
      <c r="AK1351" s="23">
        <f t="shared" si="718"/>
        <v>0.44085253858264672</v>
      </c>
      <c r="AL1351" s="23">
        <f t="shared" si="719"/>
        <v>54.408525385826465</v>
      </c>
      <c r="AM1351">
        <v>2</v>
      </c>
      <c r="AN1351">
        <v>4</v>
      </c>
      <c r="AO1351">
        <v>4</v>
      </c>
      <c r="AP1351">
        <v>4</v>
      </c>
      <c r="AQ1351">
        <v>3</v>
      </c>
      <c r="AR1351" s="78">
        <v>4</v>
      </c>
      <c r="AS1351" s="6">
        <f t="shared" si="705"/>
        <v>21</v>
      </c>
      <c r="AT1351" s="6">
        <f t="shared" si="706"/>
        <v>-1.6656330596105762</v>
      </c>
      <c r="AU1351" s="6">
        <f t="shared" si="707"/>
        <v>0.56903253960790645</v>
      </c>
      <c r="AV1351" s="6">
        <f t="shared" si="708"/>
        <v>0.2970787949802603</v>
      </c>
      <c r="AW1351" s="6">
        <f t="shared" si="709"/>
        <v>-0.2620324046144914</v>
      </c>
      <c r="AX1351" s="6">
        <f t="shared" si="710"/>
        <v>-0.81754681637338489</v>
      </c>
      <c r="AY1351" s="6">
        <f t="shared" si="711"/>
        <v>0.25555636805068033</v>
      </c>
      <c r="AZ1351" s="6"/>
      <c r="BA1351" s="6"/>
      <c r="BB1351" s="24">
        <f t="shared" si="712"/>
        <v>-0.27059076299326762</v>
      </c>
      <c r="BC1351" s="24">
        <f t="shared" si="720"/>
        <v>47.294092370067325</v>
      </c>
      <c r="BD1351" s="20">
        <f t="shared" si="713"/>
        <v>0.30771382618262172</v>
      </c>
      <c r="BE1351" s="8">
        <f t="shared" si="703"/>
        <v>7.692845654565543E-2</v>
      </c>
      <c r="BF1351" s="20">
        <f t="shared" si="704"/>
        <v>50.769284565456552</v>
      </c>
    </row>
    <row r="1352" spans="1:58" customFormat="1">
      <c r="A1352" s="34">
        <v>57074</v>
      </c>
      <c r="B1352" s="35">
        <v>43677.715277777781</v>
      </c>
      <c r="C1352" s="34" t="s">
        <v>5</v>
      </c>
      <c r="D1352" s="34">
        <v>1.3</v>
      </c>
      <c r="E1352" s="1">
        <f t="shared" si="690"/>
        <v>1.3</v>
      </c>
      <c r="F1352" s="34">
        <v>4</v>
      </c>
      <c r="G1352" s="1">
        <f t="shared" si="692"/>
        <v>4</v>
      </c>
      <c r="H1352" s="34">
        <v>4</v>
      </c>
      <c r="I1352" s="1">
        <f t="shared" si="693"/>
        <v>4</v>
      </c>
      <c r="J1352" s="1">
        <v>9.3000000000000007</v>
      </c>
      <c r="K1352" s="30">
        <f t="shared" si="694"/>
        <v>-0.57256821752649634</v>
      </c>
      <c r="L1352" s="30">
        <f t="shared" si="695"/>
        <v>0.44251619257664032</v>
      </c>
      <c r="M1352" s="30">
        <f t="shared" si="696"/>
        <v>1.0252929386357681</v>
      </c>
      <c r="N1352" s="1"/>
      <c r="O1352" s="1"/>
      <c r="P1352" s="21">
        <f t="shared" si="697"/>
        <v>0.29841363789530401</v>
      </c>
      <c r="Q1352" s="21">
        <f t="shared" si="698"/>
        <v>52.984136378953039</v>
      </c>
      <c r="R1352" s="34">
        <v>4</v>
      </c>
      <c r="S1352" s="34">
        <v>5</v>
      </c>
      <c r="T1352" s="34">
        <v>17</v>
      </c>
      <c r="U1352" s="34">
        <v>4</v>
      </c>
      <c r="V1352" s="34">
        <v>4</v>
      </c>
      <c r="W1352" s="34">
        <v>2</v>
      </c>
      <c r="X1352" s="28">
        <f t="shared" si="699"/>
        <v>5</v>
      </c>
      <c r="Y1352" s="22">
        <f t="shared" si="700"/>
        <v>28.638000000000002</v>
      </c>
      <c r="Z1352" s="3"/>
      <c r="AA1352" s="22">
        <f t="shared" si="701"/>
        <v>0.15820173516032249</v>
      </c>
      <c r="AB1352" s="22">
        <f t="shared" si="702"/>
        <v>51.582017351603227</v>
      </c>
      <c r="AC1352" s="34">
        <v>5</v>
      </c>
      <c r="AD1352" s="34">
        <v>4</v>
      </c>
      <c r="AE1352" s="34">
        <f t="shared" si="714"/>
        <v>9</v>
      </c>
      <c r="AF1352" s="5">
        <f t="shared" si="715"/>
        <v>0.78853452295581106</v>
      </c>
      <c r="AG1352" s="5">
        <v>82</v>
      </c>
      <c r="AH1352" s="5">
        <f t="shared" si="716"/>
        <v>218</v>
      </c>
      <c r="AI1352" s="5">
        <f t="shared" si="717"/>
        <v>9.3170554209482392E-2</v>
      </c>
      <c r="AJ1352" s="5"/>
      <c r="AK1352" s="23">
        <f t="shared" si="718"/>
        <v>0.44085253858264672</v>
      </c>
      <c r="AL1352" s="23">
        <f t="shared" si="719"/>
        <v>54.408525385826465</v>
      </c>
      <c r="AM1352">
        <v>2</v>
      </c>
      <c r="AN1352">
        <v>4</v>
      </c>
      <c r="AO1352">
        <v>4</v>
      </c>
      <c r="AP1352">
        <v>4</v>
      </c>
      <c r="AQ1352">
        <v>3</v>
      </c>
      <c r="AR1352" s="78">
        <v>4</v>
      </c>
      <c r="AS1352" s="6">
        <f t="shared" si="705"/>
        <v>21</v>
      </c>
      <c r="AT1352" s="6">
        <f t="shared" si="706"/>
        <v>-1.6656330596105762</v>
      </c>
      <c r="AU1352" s="6">
        <f t="shared" si="707"/>
        <v>0.56903253960790645</v>
      </c>
      <c r="AV1352" s="6">
        <f t="shared" si="708"/>
        <v>0.2970787949802603</v>
      </c>
      <c r="AW1352" s="6">
        <f t="shared" si="709"/>
        <v>-0.2620324046144914</v>
      </c>
      <c r="AX1352" s="6">
        <f t="shared" si="710"/>
        <v>-0.81754681637338489</v>
      </c>
      <c r="AY1352" s="6">
        <f t="shared" si="711"/>
        <v>0.25555636805068033</v>
      </c>
      <c r="AZ1352" s="6"/>
      <c r="BA1352" s="6"/>
      <c r="BB1352" s="24">
        <f t="shared" si="712"/>
        <v>-0.27059076299326762</v>
      </c>
      <c r="BC1352" s="24">
        <f t="shared" si="720"/>
        <v>47.294092370067325</v>
      </c>
      <c r="BD1352" s="20">
        <f t="shared" si="713"/>
        <v>0.62687714864500554</v>
      </c>
      <c r="BE1352" s="8">
        <f t="shared" si="703"/>
        <v>0.15671928716125139</v>
      </c>
      <c r="BF1352" s="20">
        <f t="shared" si="704"/>
        <v>51.567192871612512</v>
      </c>
    </row>
    <row r="1353" spans="1:58" customFormat="1">
      <c r="A1353" s="34">
        <v>57074</v>
      </c>
      <c r="B1353" s="35">
        <v>43677.854166666664</v>
      </c>
      <c r="C1353" s="34" t="s">
        <v>6</v>
      </c>
      <c r="D1353" s="34">
        <v>1.3</v>
      </c>
      <c r="E1353" s="1">
        <f t="shared" si="690"/>
        <v>1.3</v>
      </c>
      <c r="F1353" s="34">
        <v>2</v>
      </c>
      <c r="G1353" s="1">
        <f t="shared" si="692"/>
        <v>2</v>
      </c>
      <c r="H1353" s="34">
        <v>0</v>
      </c>
      <c r="I1353" s="1">
        <f t="shared" si="693"/>
        <v>0</v>
      </c>
      <c r="J1353" s="1">
        <v>3.3</v>
      </c>
      <c r="K1353" s="30">
        <f t="shared" si="694"/>
        <v>-0.57256821752649634</v>
      </c>
      <c r="L1353" s="30">
        <f t="shared" si="695"/>
        <v>-1.6630510505331262</v>
      </c>
      <c r="M1353" s="30">
        <f t="shared" si="696"/>
        <v>-0.99204019468001348</v>
      </c>
      <c r="N1353" s="1"/>
      <c r="O1353" s="1"/>
      <c r="P1353" s="21">
        <f t="shared" si="697"/>
        <v>-1.0758864875798786</v>
      </c>
      <c r="Q1353" s="21">
        <f t="shared" si="698"/>
        <v>39.241135124201215</v>
      </c>
      <c r="R1353" s="34">
        <v>3</v>
      </c>
      <c r="S1353" s="34">
        <v>3</v>
      </c>
      <c r="T1353" s="34">
        <v>15</v>
      </c>
      <c r="U1353" s="34">
        <v>3</v>
      </c>
      <c r="V1353" s="34">
        <v>3</v>
      </c>
      <c r="W1353" s="34">
        <v>3</v>
      </c>
      <c r="X1353" s="28">
        <f t="shared" si="699"/>
        <v>4</v>
      </c>
      <c r="Y1353" s="22">
        <f t="shared" si="700"/>
        <v>23.618999999999996</v>
      </c>
      <c r="Z1353" s="3"/>
      <c r="AA1353" s="22">
        <f t="shared" si="701"/>
        <v>-0.49125181731296513</v>
      </c>
      <c r="AB1353" s="22">
        <f t="shared" si="702"/>
        <v>45.087481826870345</v>
      </c>
      <c r="AC1353" s="34">
        <v>5</v>
      </c>
      <c r="AD1353" s="34">
        <v>4</v>
      </c>
      <c r="AE1353" s="34">
        <f t="shared" si="714"/>
        <v>9</v>
      </c>
      <c r="AF1353" s="5">
        <f t="shared" si="715"/>
        <v>0.78853452295581106</v>
      </c>
      <c r="AG1353" s="5">
        <v>82</v>
      </c>
      <c r="AH1353" s="5">
        <f t="shared" si="716"/>
        <v>218</v>
      </c>
      <c r="AI1353" s="5">
        <f t="shared" si="717"/>
        <v>9.3170554209482392E-2</v>
      </c>
      <c r="AJ1353" s="5"/>
      <c r="AK1353" s="23">
        <f t="shared" si="718"/>
        <v>0.44085253858264672</v>
      </c>
      <c r="AL1353" s="23">
        <f t="shared" si="719"/>
        <v>54.408525385826465</v>
      </c>
      <c r="AM1353">
        <v>2</v>
      </c>
      <c r="AN1353">
        <v>4</v>
      </c>
      <c r="AO1353">
        <v>4</v>
      </c>
      <c r="AP1353">
        <v>4</v>
      </c>
      <c r="AQ1353">
        <v>3</v>
      </c>
      <c r="AR1353" s="78">
        <v>4</v>
      </c>
      <c r="AS1353" s="6">
        <f t="shared" si="705"/>
        <v>21</v>
      </c>
      <c r="AT1353" s="6">
        <f t="shared" si="706"/>
        <v>-1.6656330596105762</v>
      </c>
      <c r="AU1353" s="6">
        <f t="shared" si="707"/>
        <v>0.56903253960790645</v>
      </c>
      <c r="AV1353" s="6">
        <f t="shared" si="708"/>
        <v>0.2970787949802603</v>
      </c>
      <c r="AW1353" s="6">
        <f t="shared" si="709"/>
        <v>-0.2620324046144914</v>
      </c>
      <c r="AX1353" s="6">
        <f t="shared" si="710"/>
        <v>-0.81754681637338489</v>
      </c>
      <c r="AY1353" s="6">
        <f t="shared" si="711"/>
        <v>0.25555636805068033</v>
      </c>
      <c r="AZ1353" s="6"/>
      <c r="BA1353" s="6"/>
      <c r="BB1353" s="24">
        <f t="shared" si="712"/>
        <v>-0.27059076299326762</v>
      </c>
      <c r="BC1353" s="24">
        <f t="shared" si="720"/>
        <v>47.294092370067325</v>
      </c>
      <c r="BD1353" s="20">
        <f t="shared" si="713"/>
        <v>-1.3968765293034646</v>
      </c>
      <c r="BE1353" s="8">
        <f t="shared" si="703"/>
        <v>-0.34921913232586616</v>
      </c>
      <c r="BF1353" s="20">
        <f t="shared" si="704"/>
        <v>46.507808676741341</v>
      </c>
    </row>
    <row r="1354" spans="1:58" customFormat="1">
      <c r="A1354" s="34">
        <v>57074</v>
      </c>
      <c r="B1354" s="35">
        <v>43678.4375</v>
      </c>
      <c r="C1354" s="34" t="s">
        <v>8</v>
      </c>
      <c r="D1354" s="34">
        <v>1.3</v>
      </c>
      <c r="E1354" s="1">
        <f t="shared" si="690"/>
        <v>1.3</v>
      </c>
      <c r="F1354" s="34">
        <v>5</v>
      </c>
      <c r="G1354" s="1">
        <f t="shared" si="692"/>
        <v>5</v>
      </c>
      <c r="H1354" s="34">
        <v>3</v>
      </c>
      <c r="I1354" s="1">
        <f t="shared" si="693"/>
        <v>3</v>
      </c>
      <c r="J1354" s="1">
        <v>9.3000000000000007</v>
      </c>
      <c r="K1354" s="30">
        <f t="shared" si="694"/>
        <v>-0.57256821752649634</v>
      </c>
      <c r="L1354" s="30">
        <f t="shared" si="695"/>
        <v>1.4952998141315237</v>
      </c>
      <c r="M1354" s="30">
        <f t="shared" si="696"/>
        <v>0.52095965530682276</v>
      </c>
      <c r="N1354" s="1"/>
      <c r="O1354" s="1"/>
      <c r="P1354" s="21">
        <f t="shared" si="697"/>
        <v>0.48123041730395005</v>
      </c>
      <c r="Q1354" s="21">
        <f t="shared" si="698"/>
        <v>54.8123041730395</v>
      </c>
      <c r="R1354" s="34">
        <v>4</v>
      </c>
      <c r="S1354" s="34">
        <v>5</v>
      </c>
      <c r="T1354" s="34">
        <v>17</v>
      </c>
      <c r="U1354" s="34">
        <v>5</v>
      </c>
      <c r="V1354" s="34">
        <v>5</v>
      </c>
      <c r="W1354" s="34">
        <v>2</v>
      </c>
      <c r="X1354" s="28">
        <f t="shared" si="699"/>
        <v>5</v>
      </c>
      <c r="Y1354" s="22">
        <f t="shared" si="700"/>
        <v>30.471999999999998</v>
      </c>
      <c r="Z1354" s="3"/>
      <c r="AA1354" s="22">
        <f t="shared" si="701"/>
        <v>0.3955194907363348</v>
      </c>
      <c r="AB1354" s="22">
        <f t="shared" si="702"/>
        <v>53.955194907363349</v>
      </c>
      <c r="AC1354" s="34">
        <v>5</v>
      </c>
      <c r="AD1354" s="34">
        <v>3</v>
      </c>
      <c r="AE1354" s="34">
        <f t="shared" si="714"/>
        <v>8</v>
      </c>
      <c r="AF1354" s="5">
        <f t="shared" si="715"/>
        <v>0.45101055878998159</v>
      </c>
      <c r="AG1354" s="5">
        <v>82</v>
      </c>
      <c r="AH1354" s="5">
        <f t="shared" si="716"/>
        <v>218</v>
      </c>
      <c r="AI1354" s="5">
        <f t="shared" si="717"/>
        <v>9.3170554209482392E-2</v>
      </c>
      <c r="AJ1354" s="5"/>
      <c r="AK1354" s="23">
        <f t="shared" si="718"/>
        <v>0.27209055649973202</v>
      </c>
      <c r="AL1354" s="23">
        <f t="shared" si="719"/>
        <v>52.720905564997324</v>
      </c>
      <c r="AM1354">
        <v>1</v>
      </c>
      <c r="AN1354">
        <v>3</v>
      </c>
      <c r="AO1354">
        <v>4</v>
      </c>
      <c r="AP1354">
        <v>2</v>
      </c>
      <c r="AQ1354">
        <v>1</v>
      </c>
      <c r="AR1354" s="78">
        <v>2</v>
      </c>
      <c r="AS1354" s="6">
        <f t="shared" si="705"/>
        <v>13</v>
      </c>
      <c r="AT1354" s="6">
        <f t="shared" si="706"/>
        <v>-2.813366961547632</v>
      </c>
      <c r="AU1354" s="6">
        <f t="shared" si="707"/>
        <v>-0.52688198111843199</v>
      </c>
      <c r="AV1354" s="6">
        <f t="shared" si="708"/>
        <v>0.2970787949802603</v>
      </c>
      <c r="AW1354" s="6">
        <f t="shared" si="709"/>
        <v>-2.2620324046144913</v>
      </c>
      <c r="AX1354" s="6">
        <f t="shared" si="710"/>
        <v>-3.207804175087539</v>
      </c>
      <c r="AY1354" s="6">
        <f t="shared" si="711"/>
        <v>-2.1527936117667354</v>
      </c>
      <c r="AZ1354" s="6"/>
      <c r="BA1354" s="6"/>
      <c r="BB1354" s="24">
        <f t="shared" si="712"/>
        <v>-1.777633389859095</v>
      </c>
      <c r="BC1354" s="24">
        <f t="shared" si="720"/>
        <v>32.223666101409052</v>
      </c>
      <c r="BD1354" s="20">
        <f t="shared" si="713"/>
        <v>-0.62879292531907804</v>
      </c>
      <c r="BE1354" s="8">
        <f t="shared" si="703"/>
        <v>-0.15719823132976951</v>
      </c>
      <c r="BF1354" s="20">
        <f t="shared" si="704"/>
        <v>48.428017686702304</v>
      </c>
    </row>
    <row r="1355" spans="1:58" customFormat="1">
      <c r="A1355" s="34">
        <v>57074</v>
      </c>
      <c r="B1355" s="35">
        <v>43678.578472222223</v>
      </c>
      <c r="C1355" s="34" t="s">
        <v>4</v>
      </c>
      <c r="D1355" s="34">
        <v>1.3</v>
      </c>
      <c r="E1355" s="1">
        <f t="shared" si="690"/>
        <v>1.3</v>
      </c>
      <c r="F1355" s="34">
        <v>4</v>
      </c>
      <c r="G1355" s="1">
        <f t="shared" si="692"/>
        <v>4</v>
      </c>
      <c r="H1355" s="34">
        <v>3</v>
      </c>
      <c r="I1355" s="1">
        <f t="shared" si="693"/>
        <v>3</v>
      </c>
      <c r="J1355" s="1">
        <v>8.3000000000000007</v>
      </c>
      <c r="K1355" s="30">
        <f t="shared" si="694"/>
        <v>-0.57256821752649634</v>
      </c>
      <c r="L1355" s="30">
        <f t="shared" si="695"/>
        <v>0.44251619257664032</v>
      </c>
      <c r="M1355" s="30">
        <f t="shared" si="696"/>
        <v>0.52095965530682276</v>
      </c>
      <c r="N1355" s="1"/>
      <c r="O1355" s="1"/>
      <c r="P1355" s="21">
        <f t="shared" si="697"/>
        <v>0.13030254345232226</v>
      </c>
      <c r="Q1355" s="21">
        <f t="shared" si="698"/>
        <v>51.303025434523221</v>
      </c>
      <c r="R1355" s="34">
        <v>3</v>
      </c>
      <c r="S1355" s="34">
        <v>1</v>
      </c>
      <c r="T1355" s="34">
        <v>15</v>
      </c>
      <c r="U1355" s="34">
        <v>5</v>
      </c>
      <c r="V1355" s="34">
        <v>4</v>
      </c>
      <c r="W1355" s="34">
        <v>3</v>
      </c>
      <c r="X1355" s="28">
        <f t="shared" si="699"/>
        <v>4</v>
      </c>
      <c r="Y1355" s="22">
        <f t="shared" si="700"/>
        <v>25.548999999999996</v>
      </c>
      <c r="Z1355" s="3"/>
      <c r="AA1355" s="22">
        <f t="shared" si="701"/>
        <v>-0.24151175828259183</v>
      </c>
      <c r="AB1355" s="22">
        <f t="shared" si="702"/>
        <v>47.584882417174079</v>
      </c>
      <c r="AC1355" s="34">
        <v>5</v>
      </c>
      <c r="AD1355" s="34">
        <v>3</v>
      </c>
      <c r="AE1355" s="34">
        <f t="shared" si="714"/>
        <v>8</v>
      </c>
      <c r="AF1355" s="5">
        <f t="shared" si="715"/>
        <v>0.45101055878998159</v>
      </c>
      <c r="AG1355" s="5">
        <v>82</v>
      </c>
      <c r="AH1355" s="5">
        <f t="shared" si="716"/>
        <v>218</v>
      </c>
      <c r="AI1355" s="5">
        <f t="shared" si="717"/>
        <v>9.3170554209482392E-2</v>
      </c>
      <c r="AJ1355" s="5"/>
      <c r="AK1355" s="23">
        <f t="shared" si="718"/>
        <v>0.27209055649973202</v>
      </c>
      <c r="AL1355" s="23">
        <f t="shared" si="719"/>
        <v>52.720905564997324</v>
      </c>
      <c r="AM1355">
        <v>1</v>
      </c>
      <c r="AN1355">
        <v>3</v>
      </c>
      <c r="AO1355">
        <v>4</v>
      </c>
      <c r="AP1355">
        <v>2</v>
      </c>
      <c r="AQ1355">
        <v>1</v>
      </c>
      <c r="AR1355" s="78">
        <v>2</v>
      </c>
      <c r="AS1355" s="6">
        <f t="shared" si="705"/>
        <v>13</v>
      </c>
      <c r="AT1355" s="6">
        <f t="shared" si="706"/>
        <v>-2.813366961547632</v>
      </c>
      <c r="AU1355" s="6">
        <f t="shared" si="707"/>
        <v>-0.52688198111843199</v>
      </c>
      <c r="AV1355" s="6">
        <f t="shared" si="708"/>
        <v>0.2970787949802603</v>
      </c>
      <c r="AW1355" s="6">
        <f t="shared" si="709"/>
        <v>-2.2620324046144913</v>
      </c>
      <c r="AX1355" s="6">
        <f t="shared" si="710"/>
        <v>-3.207804175087539</v>
      </c>
      <c r="AY1355" s="6">
        <f t="shared" si="711"/>
        <v>-2.1527936117667354</v>
      </c>
      <c r="AZ1355" s="6"/>
      <c r="BA1355" s="6"/>
      <c r="BB1355" s="24">
        <f t="shared" si="712"/>
        <v>-1.777633389859095</v>
      </c>
      <c r="BC1355" s="24">
        <f t="shared" si="720"/>
        <v>32.223666101409052</v>
      </c>
      <c r="BD1355" s="20">
        <f t="shared" si="713"/>
        <v>-1.6167520481896327</v>
      </c>
      <c r="BE1355" s="8">
        <f t="shared" si="703"/>
        <v>-0.40418801204740817</v>
      </c>
      <c r="BF1355" s="20">
        <f t="shared" si="704"/>
        <v>45.958119879525917</v>
      </c>
    </row>
    <row r="1356" spans="1:58" customFormat="1">
      <c r="A1356" s="34">
        <v>57074</v>
      </c>
      <c r="B1356" s="35">
        <v>43678.738194444442</v>
      </c>
      <c r="C1356" s="34" t="s">
        <v>5</v>
      </c>
      <c r="D1356" s="34">
        <v>0.95</v>
      </c>
      <c r="E1356" s="1">
        <f t="shared" si="690"/>
        <v>0.95</v>
      </c>
      <c r="F1356" s="34">
        <v>1</v>
      </c>
      <c r="G1356" s="1">
        <f t="shared" si="692"/>
        <v>1</v>
      </c>
      <c r="H1356" s="34">
        <v>0</v>
      </c>
      <c r="I1356" s="1">
        <f t="shared" si="693"/>
        <v>0</v>
      </c>
      <c r="J1356" s="1">
        <v>1.95</v>
      </c>
      <c r="K1356" s="30">
        <f t="shared" si="694"/>
        <v>-0.86077080333389422</v>
      </c>
      <c r="L1356" s="30">
        <f t="shared" si="695"/>
        <v>-2.7158346720880093</v>
      </c>
      <c r="M1356" s="30">
        <f t="shared" si="696"/>
        <v>-0.99204019468001348</v>
      </c>
      <c r="N1356" s="1"/>
      <c r="O1356" s="1"/>
      <c r="P1356" s="21">
        <f t="shared" si="697"/>
        <v>-1.5228818900339725</v>
      </c>
      <c r="Q1356" s="21">
        <f t="shared" si="698"/>
        <v>34.771181099660275</v>
      </c>
      <c r="R1356" s="34">
        <v>1</v>
      </c>
      <c r="S1356" s="34">
        <v>2</v>
      </c>
      <c r="T1356" s="34">
        <v>15</v>
      </c>
      <c r="U1356" s="34">
        <v>3</v>
      </c>
      <c r="V1356" s="34">
        <v>3</v>
      </c>
      <c r="W1356" s="34">
        <v>3</v>
      </c>
      <c r="X1356" s="28">
        <f t="shared" si="699"/>
        <v>4</v>
      </c>
      <c r="Y1356" s="22">
        <f t="shared" si="700"/>
        <v>22.123999999999995</v>
      </c>
      <c r="Z1356" s="3"/>
      <c r="AA1356" s="22">
        <f t="shared" si="701"/>
        <v>-0.68470331381576732</v>
      </c>
      <c r="AB1356" s="22">
        <f t="shared" si="702"/>
        <v>43.15296686184233</v>
      </c>
      <c r="AC1356" s="34">
        <v>5</v>
      </c>
      <c r="AD1356" s="34">
        <v>3</v>
      </c>
      <c r="AE1356" s="34">
        <f t="shared" si="714"/>
        <v>8</v>
      </c>
      <c r="AF1356" s="5">
        <f t="shared" si="715"/>
        <v>0.45101055878998159</v>
      </c>
      <c r="AG1356" s="5">
        <v>82</v>
      </c>
      <c r="AH1356" s="5">
        <f t="shared" si="716"/>
        <v>218</v>
      </c>
      <c r="AI1356" s="5">
        <f t="shared" si="717"/>
        <v>9.3170554209482392E-2</v>
      </c>
      <c r="AJ1356" s="5"/>
      <c r="AK1356" s="23">
        <f t="shared" si="718"/>
        <v>0.27209055649973202</v>
      </c>
      <c r="AL1356" s="23">
        <f t="shared" si="719"/>
        <v>52.720905564997324</v>
      </c>
      <c r="AM1356">
        <v>1</v>
      </c>
      <c r="AN1356">
        <v>3</v>
      </c>
      <c r="AO1356">
        <v>4</v>
      </c>
      <c r="AP1356">
        <v>2</v>
      </c>
      <c r="AQ1356">
        <v>1</v>
      </c>
      <c r="AR1356" s="78">
        <v>2</v>
      </c>
      <c r="AS1356" s="6">
        <f t="shared" si="705"/>
        <v>13</v>
      </c>
      <c r="AT1356" s="6">
        <f t="shared" si="706"/>
        <v>-2.813366961547632</v>
      </c>
      <c r="AU1356" s="6">
        <f t="shared" si="707"/>
        <v>-0.52688198111843199</v>
      </c>
      <c r="AV1356" s="6">
        <f t="shared" si="708"/>
        <v>0.2970787949802603</v>
      </c>
      <c r="AW1356" s="6">
        <f t="shared" si="709"/>
        <v>-2.2620324046144913</v>
      </c>
      <c r="AX1356" s="6">
        <f t="shared" si="710"/>
        <v>-3.207804175087539</v>
      </c>
      <c r="AY1356" s="6">
        <f t="shared" si="711"/>
        <v>-2.1527936117667354</v>
      </c>
      <c r="AZ1356" s="6"/>
      <c r="BA1356" s="6"/>
      <c r="BB1356" s="24">
        <f t="shared" si="712"/>
        <v>-1.777633389859095</v>
      </c>
      <c r="BC1356" s="24">
        <f t="shared" si="720"/>
        <v>32.223666101409052</v>
      </c>
      <c r="BD1356" s="20">
        <f t="shared" si="713"/>
        <v>-3.7131280372091027</v>
      </c>
      <c r="BE1356" s="8">
        <f t="shared" si="703"/>
        <v>-0.92828200930227567</v>
      </c>
      <c r="BF1356" s="20">
        <f t="shared" si="704"/>
        <v>40.717179906977243</v>
      </c>
    </row>
    <row r="1357" spans="1:58" customFormat="1">
      <c r="A1357" s="34">
        <v>57074</v>
      </c>
      <c r="B1357" s="35">
        <v>43678.854166666664</v>
      </c>
      <c r="C1357" s="34" t="s">
        <v>6</v>
      </c>
      <c r="D1357" s="34">
        <v>0.95</v>
      </c>
      <c r="E1357" s="1">
        <f t="shared" si="690"/>
        <v>0.95</v>
      </c>
      <c r="F1357" s="34">
        <v>4</v>
      </c>
      <c r="G1357" s="1">
        <f t="shared" si="692"/>
        <v>4</v>
      </c>
      <c r="H1357" s="34">
        <v>0</v>
      </c>
      <c r="I1357" s="1">
        <f t="shared" si="693"/>
        <v>0</v>
      </c>
      <c r="J1357" s="1">
        <v>4.95</v>
      </c>
      <c r="K1357" s="30">
        <f t="shared" si="694"/>
        <v>-0.86077080333389422</v>
      </c>
      <c r="L1357" s="30">
        <f t="shared" si="695"/>
        <v>0.44251619257664032</v>
      </c>
      <c r="M1357" s="30">
        <f t="shared" si="696"/>
        <v>-0.99204019468001348</v>
      </c>
      <c r="N1357" s="1"/>
      <c r="O1357" s="1"/>
      <c r="P1357" s="21">
        <f t="shared" si="697"/>
        <v>-0.47009826847908914</v>
      </c>
      <c r="Q1357" s="21">
        <f t="shared" si="698"/>
        <v>45.299017315209106</v>
      </c>
      <c r="R1357" s="34">
        <v>1</v>
      </c>
      <c r="S1357" s="34">
        <v>3</v>
      </c>
      <c r="T1357" s="34">
        <v>15</v>
      </c>
      <c r="U1357" s="34">
        <v>5</v>
      </c>
      <c r="V1357" s="34">
        <v>4</v>
      </c>
      <c r="W1357" s="34">
        <v>3</v>
      </c>
      <c r="X1357" s="28">
        <f t="shared" si="699"/>
        <v>4</v>
      </c>
      <c r="Y1357" s="22">
        <f t="shared" si="700"/>
        <v>25.263000000000002</v>
      </c>
      <c r="Z1357" s="3"/>
      <c r="AA1357" s="22">
        <f t="shared" si="701"/>
        <v>-0.2785198706570402</v>
      </c>
      <c r="AB1357" s="22">
        <f t="shared" si="702"/>
        <v>47.214801293429595</v>
      </c>
      <c r="AC1357" s="34">
        <v>5</v>
      </c>
      <c r="AD1357" s="34">
        <v>3</v>
      </c>
      <c r="AE1357" s="34">
        <f t="shared" si="714"/>
        <v>8</v>
      </c>
      <c r="AF1357" s="5">
        <f t="shared" si="715"/>
        <v>0.45101055878998159</v>
      </c>
      <c r="AG1357" s="5">
        <v>82</v>
      </c>
      <c r="AH1357" s="5">
        <f t="shared" si="716"/>
        <v>218</v>
      </c>
      <c r="AI1357" s="5">
        <f t="shared" si="717"/>
        <v>9.3170554209482392E-2</v>
      </c>
      <c r="AJ1357" s="5"/>
      <c r="AK1357" s="23">
        <f t="shared" si="718"/>
        <v>0.27209055649973202</v>
      </c>
      <c r="AL1357" s="23">
        <f t="shared" si="719"/>
        <v>52.720905564997324</v>
      </c>
      <c r="AM1357">
        <v>1</v>
      </c>
      <c r="AN1357">
        <v>3</v>
      </c>
      <c r="AO1357">
        <v>4</v>
      </c>
      <c r="AP1357">
        <v>2</v>
      </c>
      <c r="AQ1357">
        <v>1</v>
      </c>
      <c r="AR1357" s="78">
        <v>2</v>
      </c>
      <c r="AS1357" s="6">
        <f t="shared" si="705"/>
        <v>13</v>
      </c>
      <c r="AT1357" s="6">
        <f t="shared" si="706"/>
        <v>-2.813366961547632</v>
      </c>
      <c r="AU1357" s="6">
        <f t="shared" si="707"/>
        <v>-0.52688198111843199</v>
      </c>
      <c r="AV1357" s="6">
        <f t="shared" si="708"/>
        <v>0.2970787949802603</v>
      </c>
      <c r="AW1357" s="6">
        <f t="shared" si="709"/>
        <v>-2.2620324046144913</v>
      </c>
      <c r="AX1357" s="6">
        <f t="shared" si="710"/>
        <v>-3.207804175087539</v>
      </c>
      <c r="AY1357" s="6">
        <f t="shared" si="711"/>
        <v>-2.1527936117667354</v>
      </c>
      <c r="AZ1357" s="6"/>
      <c r="BA1357" s="6"/>
      <c r="BB1357" s="24">
        <f t="shared" si="712"/>
        <v>-1.777633389859095</v>
      </c>
      <c r="BC1357" s="24">
        <f t="shared" si="720"/>
        <v>32.223666101409052</v>
      </c>
      <c r="BD1357" s="20">
        <f t="shared" si="713"/>
        <v>-2.2541609724954923</v>
      </c>
      <c r="BE1357" s="8">
        <f t="shared" si="703"/>
        <v>-0.56354024312387307</v>
      </c>
      <c r="BF1357" s="20">
        <f t="shared" si="704"/>
        <v>44.364597568761269</v>
      </c>
    </row>
    <row r="1358" spans="1:58" customFormat="1">
      <c r="A1358" s="34">
        <v>57074</v>
      </c>
      <c r="B1358" s="35">
        <v>43679.4375</v>
      </c>
      <c r="C1358" s="34" t="s">
        <v>9</v>
      </c>
      <c r="D1358" s="34">
        <v>1.3</v>
      </c>
      <c r="E1358" s="1">
        <f t="shared" si="690"/>
        <v>1.3</v>
      </c>
      <c r="F1358" s="34">
        <v>3</v>
      </c>
      <c r="G1358" s="1">
        <f t="shared" si="692"/>
        <v>3</v>
      </c>
      <c r="H1358" s="34">
        <v>3</v>
      </c>
      <c r="I1358" s="1">
        <f t="shared" si="693"/>
        <v>3</v>
      </c>
      <c r="J1358" s="1">
        <v>7.3</v>
      </c>
      <c r="K1358" s="30">
        <f t="shared" si="694"/>
        <v>-0.57256821752649634</v>
      </c>
      <c r="L1358" s="30">
        <f t="shared" si="695"/>
        <v>-0.61026742897824293</v>
      </c>
      <c r="M1358" s="30">
        <f t="shared" si="696"/>
        <v>0.52095965530682276</v>
      </c>
      <c r="N1358" s="1"/>
      <c r="O1358" s="1"/>
      <c r="P1358" s="21">
        <f t="shared" si="697"/>
        <v>-0.22062533039930554</v>
      </c>
      <c r="Q1358" s="21">
        <f t="shared" si="698"/>
        <v>47.793746696006941</v>
      </c>
      <c r="R1358" s="34">
        <v>3</v>
      </c>
      <c r="S1358" s="34">
        <v>3</v>
      </c>
      <c r="T1358" s="34">
        <v>15</v>
      </c>
      <c r="U1358" s="34">
        <v>3</v>
      </c>
      <c r="V1358" s="34">
        <v>3</v>
      </c>
      <c r="W1358" s="34">
        <v>3</v>
      </c>
      <c r="X1358" s="28">
        <f t="shared" si="699"/>
        <v>4</v>
      </c>
      <c r="Y1358" s="22">
        <f t="shared" si="700"/>
        <v>23.618999999999996</v>
      </c>
      <c r="Z1358" s="3"/>
      <c r="AA1358" s="22">
        <f t="shared" si="701"/>
        <v>-0.49125181731296513</v>
      </c>
      <c r="AB1358" s="22">
        <f t="shared" si="702"/>
        <v>45.087481826870345</v>
      </c>
      <c r="AC1358" s="34">
        <v>4</v>
      </c>
      <c r="AD1358" s="34">
        <v>1</v>
      </c>
      <c r="AE1358" s="34">
        <f t="shared" si="714"/>
        <v>5</v>
      </c>
      <c r="AF1358" s="5">
        <f t="shared" si="715"/>
        <v>-0.56156133370750683</v>
      </c>
      <c r="AG1358" s="5">
        <v>82</v>
      </c>
      <c r="AH1358" s="5">
        <f t="shared" si="716"/>
        <v>218</v>
      </c>
      <c r="AI1358" s="5">
        <f t="shared" si="717"/>
        <v>9.3170554209482392E-2</v>
      </c>
      <c r="AJ1358" s="5"/>
      <c r="AK1358" s="23">
        <f t="shared" si="718"/>
        <v>-0.23419538974901222</v>
      </c>
      <c r="AL1358" s="23">
        <f t="shared" si="719"/>
        <v>47.658046102509878</v>
      </c>
      <c r="AM1358">
        <v>3</v>
      </c>
      <c r="AN1358">
        <v>4</v>
      </c>
      <c r="AO1358">
        <v>4</v>
      </c>
      <c r="AP1358">
        <v>3</v>
      </c>
      <c r="AQ1358">
        <v>2</v>
      </c>
      <c r="AR1358" s="78">
        <v>1</v>
      </c>
      <c r="AS1358" s="6">
        <f t="shared" si="705"/>
        <v>17</v>
      </c>
      <c r="AT1358" s="6">
        <f t="shared" si="706"/>
        <v>-0.51789915767352035</v>
      </c>
      <c r="AU1358" s="6">
        <f t="shared" si="707"/>
        <v>0.56903253960790645</v>
      </c>
      <c r="AV1358" s="6">
        <f t="shared" si="708"/>
        <v>0.2970787949802603</v>
      </c>
      <c r="AW1358" s="6">
        <f t="shared" si="709"/>
        <v>-1.2620324046144913</v>
      </c>
      <c r="AX1358" s="6">
        <f t="shared" si="710"/>
        <v>-2.0126754957304622</v>
      </c>
      <c r="AY1358" s="6">
        <f t="shared" si="711"/>
        <v>-3.356968601675443</v>
      </c>
      <c r="AZ1358" s="6"/>
      <c r="BA1358" s="6"/>
      <c r="BB1358" s="24">
        <f t="shared" si="712"/>
        <v>-1.0472440541842916</v>
      </c>
      <c r="BC1358" s="24">
        <f t="shared" si="720"/>
        <v>39.527559458157086</v>
      </c>
      <c r="BD1358" s="20">
        <f t="shared" si="713"/>
        <v>-1.9933165916455744</v>
      </c>
      <c r="BE1358" s="8">
        <f t="shared" si="703"/>
        <v>-0.4983291479113936</v>
      </c>
      <c r="BF1358" s="20">
        <f t="shared" si="704"/>
        <v>45.016708520886063</v>
      </c>
    </row>
    <row r="1359" spans="1:58" customFormat="1">
      <c r="A1359" s="34">
        <v>57074</v>
      </c>
      <c r="B1359" s="35">
        <v>43679.569444444445</v>
      </c>
      <c r="C1359" s="34" t="s">
        <v>4</v>
      </c>
      <c r="D1359" s="34">
        <v>0.95</v>
      </c>
      <c r="E1359" s="1">
        <f t="shared" si="690"/>
        <v>0.95</v>
      </c>
      <c r="F1359" s="34">
        <v>2</v>
      </c>
      <c r="G1359" s="1">
        <f t="shared" si="692"/>
        <v>2</v>
      </c>
      <c r="H1359" s="34">
        <v>0</v>
      </c>
      <c r="I1359" s="1">
        <f t="shared" si="693"/>
        <v>0</v>
      </c>
      <c r="J1359" s="1">
        <v>2.95</v>
      </c>
      <c r="K1359" s="30">
        <f t="shared" si="694"/>
        <v>-0.86077080333389422</v>
      </c>
      <c r="L1359" s="30">
        <f t="shared" si="695"/>
        <v>-1.6630510505331262</v>
      </c>
      <c r="M1359" s="30">
        <f t="shared" si="696"/>
        <v>-0.99204019468001348</v>
      </c>
      <c r="N1359" s="1"/>
      <c r="O1359" s="1"/>
      <c r="P1359" s="21">
        <f t="shared" si="697"/>
        <v>-1.1719540161823447</v>
      </c>
      <c r="Q1359" s="21">
        <f t="shared" si="698"/>
        <v>38.280459838176554</v>
      </c>
      <c r="R1359" s="34">
        <v>2</v>
      </c>
      <c r="S1359" s="34">
        <v>3</v>
      </c>
      <c r="T1359" s="34">
        <v>15</v>
      </c>
      <c r="U1359" s="34">
        <v>5</v>
      </c>
      <c r="V1359" s="34">
        <v>4</v>
      </c>
      <c r="W1359" s="34">
        <v>3</v>
      </c>
      <c r="X1359" s="28">
        <f t="shared" si="699"/>
        <v>4</v>
      </c>
      <c r="Y1359" s="22">
        <f t="shared" si="700"/>
        <v>25.809000000000001</v>
      </c>
      <c r="Z1359" s="3"/>
      <c r="AA1359" s="22">
        <f t="shared" si="701"/>
        <v>-0.2078680197603647</v>
      </c>
      <c r="AB1359" s="22">
        <f t="shared" si="702"/>
        <v>47.921319802396354</v>
      </c>
      <c r="AC1359" s="34">
        <v>4</v>
      </c>
      <c r="AD1359" s="34">
        <v>1</v>
      </c>
      <c r="AE1359" s="34">
        <f t="shared" si="714"/>
        <v>5</v>
      </c>
      <c r="AF1359" s="5">
        <f t="shared" si="715"/>
        <v>-0.56156133370750683</v>
      </c>
      <c r="AG1359" s="5">
        <v>82</v>
      </c>
      <c r="AH1359" s="5">
        <f t="shared" si="716"/>
        <v>218</v>
      </c>
      <c r="AI1359" s="5">
        <f t="shared" si="717"/>
        <v>9.3170554209482392E-2</v>
      </c>
      <c r="AJ1359" s="5"/>
      <c r="AK1359" s="23">
        <f t="shared" si="718"/>
        <v>-0.23419538974901222</v>
      </c>
      <c r="AL1359" s="23">
        <f t="shared" si="719"/>
        <v>47.658046102509878</v>
      </c>
      <c r="AM1359">
        <v>3</v>
      </c>
      <c r="AN1359">
        <v>4</v>
      </c>
      <c r="AO1359">
        <v>4</v>
      </c>
      <c r="AP1359">
        <v>3</v>
      </c>
      <c r="AQ1359">
        <v>2</v>
      </c>
      <c r="AR1359" s="78">
        <v>1</v>
      </c>
      <c r="AS1359" s="6">
        <f t="shared" si="705"/>
        <v>17</v>
      </c>
      <c r="AT1359" s="6">
        <f t="shared" si="706"/>
        <v>-0.51789915767352035</v>
      </c>
      <c r="AU1359" s="6">
        <f t="shared" si="707"/>
        <v>0.56903253960790645</v>
      </c>
      <c r="AV1359" s="6">
        <f t="shared" si="708"/>
        <v>0.2970787949802603</v>
      </c>
      <c r="AW1359" s="6">
        <f t="shared" si="709"/>
        <v>-1.2620324046144913</v>
      </c>
      <c r="AX1359" s="6">
        <f t="shared" si="710"/>
        <v>-2.0126754957304622</v>
      </c>
      <c r="AY1359" s="6">
        <f t="shared" si="711"/>
        <v>-3.356968601675443</v>
      </c>
      <c r="AZ1359" s="6"/>
      <c r="BA1359" s="6"/>
      <c r="BB1359" s="24">
        <f t="shared" si="712"/>
        <v>-1.0472440541842916</v>
      </c>
      <c r="BC1359" s="24">
        <f t="shared" si="720"/>
        <v>39.527559458157086</v>
      </c>
      <c r="BD1359" s="20">
        <f t="shared" si="713"/>
        <v>-2.6612614798760132</v>
      </c>
      <c r="BE1359" s="8">
        <f t="shared" si="703"/>
        <v>-0.66531536996900331</v>
      </c>
      <c r="BF1359" s="20">
        <f t="shared" si="704"/>
        <v>43.346846300309963</v>
      </c>
    </row>
    <row r="1360" spans="1:58" customFormat="1">
      <c r="A1360" s="34">
        <v>57074</v>
      </c>
      <c r="B1360" s="35">
        <v>43679.759722222225</v>
      </c>
      <c r="C1360" s="34" t="s">
        <v>5</v>
      </c>
      <c r="D1360" s="34">
        <v>1</v>
      </c>
      <c r="E1360" s="1">
        <f t="shared" si="690"/>
        <v>1</v>
      </c>
      <c r="F1360" s="34">
        <v>3</v>
      </c>
      <c r="G1360" s="1">
        <f t="shared" si="692"/>
        <v>3</v>
      </c>
      <c r="H1360" s="34">
        <v>0</v>
      </c>
      <c r="I1360" s="1">
        <f t="shared" si="693"/>
        <v>0</v>
      </c>
      <c r="J1360" s="1">
        <v>4</v>
      </c>
      <c r="K1360" s="30">
        <f t="shared" si="694"/>
        <v>-0.81959900536140873</v>
      </c>
      <c r="L1360" s="30">
        <f t="shared" si="695"/>
        <v>-0.61026742897824293</v>
      </c>
      <c r="M1360" s="30">
        <f t="shared" si="696"/>
        <v>-0.99204019468001348</v>
      </c>
      <c r="N1360" s="1"/>
      <c r="O1360" s="1"/>
      <c r="P1360" s="21">
        <f t="shared" si="697"/>
        <v>-0.80730220967322175</v>
      </c>
      <c r="Q1360" s="21">
        <f t="shared" si="698"/>
        <v>41.926977903267783</v>
      </c>
      <c r="R1360" s="34">
        <v>2</v>
      </c>
      <c r="S1360" s="34">
        <v>3</v>
      </c>
      <c r="T1360" s="34">
        <v>15</v>
      </c>
      <c r="U1360" s="34">
        <v>3</v>
      </c>
      <c r="V1360" s="34">
        <v>3</v>
      </c>
      <c r="W1360" s="34">
        <v>3</v>
      </c>
      <c r="X1360" s="28">
        <f t="shared" si="699"/>
        <v>4</v>
      </c>
      <c r="Y1360" s="22">
        <f t="shared" si="700"/>
        <v>23.072999999999997</v>
      </c>
      <c r="Z1360" s="3"/>
      <c r="AA1360" s="22">
        <f t="shared" si="701"/>
        <v>-0.56190366820964055</v>
      </c>
      <c r="AB1360" s="22">
        <f t="shared" si="702"/>
        <v>44.380963317903593</v>
      </c>
      <c r="AC1360" s="34">
        <v>4</v>
      </c>
      <c r="AD1360" s="34">
        <v>1</v>
      </c>
      <c r="AE1360" s="34">
        <f t="shared" si="714"/>
        <v>5</v>
      </c>
      <c r="AF1360" s="5">
        <f t="shared" si="715"/>
        <v>-0.56156133370750683</v>
      </c>
      <c r="AG1360" s="5">
        <v>82</v>
      </c>
      <c r="AH1360" s="5">
        <f t="shared" si="716"/>
        <v>218</v>
      </c>
      <c r="AI1360" s="5">
        <f t="shared" si="717"/>
        <v>9.3170554209482392E-2</v>
      </c>
      <c r="AJ1360" s="5"/>
      <c r="AK1360" s="23">
        <f t="shared" si="718"/>
        <v>-0.23419538974901222</v>
      </c>
      <c r="AL1360" s="23">
        <f t="shared" si="719"/>
        <v>47.658046102509878</v>
      </c>
      <c r="AM1360">
        <v>3</v>
      </c>
      <c r="AN1360">
        <v>4</v>
      </c>
      <c r="AO1360">
        <v>4</v>
      </c>
      <c r="AP1360">
        <v>3</v>
      </c>
      <c r="AQ1360">
        <v>2</v>
      </c>
      <c r="AR1360" s="78">
        <v>1</v>
      </c>
      <c r="AS1360" s="6">
        <f t="shared" si="705"/>
        <v>17</v>
      </c>
      <c r="AT1360" s="6">
        <f t="shared" si="706"/>
        <v>-0.51789915767352035</v>
      </c>
      <c r="AU1360" s="6">
        <f t="shared" si="707"/>
        <v>0.56903253960790645</v>
      </c>
      <c r="AV1360" s="6">
        <f t="shared" si="708"/>
        <v>0.2970787949802603</v>
      </c>
      <c r="AW1360" s="6">
        <f t="shared" si="709"/>
        <v>-1.2620324046144913</v>
      </c>
      <c r="AX1360" s="6">
        <f t="shared" si="710"/>
        <v>-2.0126754957304622</v>
      </c>
      <c r="AY1360" s="6">
        <f t="shared" si="711"/>
        <v>-3.356968601675443</v>
      </c>
      <c r="AZ1360" s="6"/>
      <c r="BA1360" s="6"/>
      <c r="BB1360" s="24">
        <f t="shared" si="712"/>
        <v>-1.0472440541842916</v>
      </c>
      <c r="BC1360" s="24">
        <f t="shared" si="720"/>
        <v>39.527559458157086</v>
      </c>
      <c r="BD1360" s="20">
        <f t="shared" si="713"/>
        <v>-2.6506453218161665</v>
      </c>
      <c r="BE1360" s="8">
        <f t="shared" si="703"/>
        <v>-0.66266133045404163</v>
      </c>
      <c r="BF1360" s="20">
        <f t="shared" si="704"/>
        <v>43.373386695459587</v>
      </c>
    </row>
    <row r="1361" spans="1:58" customFormat="1">
      <c r="A1361" s="34">
        <v>57074</v>
      </c>
      <c r="B1361" s="35">
        <v>43679.854166666664</v>
      </c>
      <c r="C1361" s="34" t="s">
        <v>6</v>
      </c>
      <c r="D1361" s="34">
        <v>0.95</v>
      </c>
      <c r="E1361" s="1">
        <f t="shared" si="690"/>
        <v>0.95</v>
      </c>
      <c r="F1361" s="34">
        <v>2</v>
      </c>
      <c r="G1361" s="1">
        <f t="shared" si="692"/>
        <v>2</v>
      </c>
      <c r="H1361" s="34">
        <v>0</v>
      </c>
      <c r="I1361" s="1">
        <f t="shared" si="693"/>
        <v>0</v>
      </c>
      <c r="J1361" s="1">
        <v>2.95</v>
      </c>
      <c r="K1361" s="30">
        <f t="shared" si="694"/>
        <v>-0.86077080333389422</v>
      </c>
      <c r="L1361" s="30">
        <f t="shared" si="695"/>
        <v>-1.6630510505331262</v>
      </c>
      <c r="M1361" s="30">
        <f t="shared" si="696"/>
        <v>-0.99204019468001348</v>
      </c>
      <c r="N1361" s="1"/>
      <c r="O1361" s="1"/>
      <c r="P1361" s="21">
        <f t="shared" si="697"/>
        <v>-1.1719540161823447</v>
      </c>
      <c r="Q1361" s="21">
        <f t="shared" si="698"/>
        <v>38.280459838176554</v>
      </c>
      <c r="R1361" s="34">
        <v>3</v>
      </c>
      <c r="S1361" s="34">
        <v>4</v>
      </c>
      <c r="T1361" s="34">
        <v>15</v>
      </c>
      <c r="U1361" s="34">
        <v>3</v>
      </c>
      <c r="V1361" s="34">
        <v>3</v>
      </c>
      <c r="W1361" s="34">
        <v>3</v>
      </c>
      <c r="X1361" s="28">
        <f t="shared" si="699"/>
        <v>4</v>
      </c>
      <c r="Y1361" s="22">
        <f t="shared" si="700"/>
        <v>24.021999999999998</v>
      </c>
      <c r="Z1361" s="3"/>
      <c r="AA1361" s="22">
        <f t="shared" si="701"/>
        <v>-0.43910402260351383</v>
      </c>
      <c r="AB1361" s="22">
        <f t="shared" si="702"/>
        <v>45.608959773964862</v>
      </c>
      <c r="AC1361" s="34">
        <v>4</v>
      </c>
      <c r="AD1361" s="34">
        <v>1</v>
      </c>
      <c r="AE1361" s="34">
        <f t="shared" si="714"/>
        <v>5</v>
      </c>
      <c r="AF1361" s="5">
        <f t="shared" si="715"/>
        <v>-0.56156133370750683</v>
      </c>
      <c r="AG1361" s="5">
        <v>82</v>
      </c>
      <c r="AH1361" s="5">
        <f t="shared" si="716"/>
        <v>218</v>
      </c>
      <c r="AI1361" s="5">
        <f t="shared" si="717"/>
        <v>9.3170554209482392E-2</v>
      </c>
      <c r="AJ1361" s="5"/>
      <c r="AK1361" s="23">
        <f t="shared" si="718"/>
        <v>-0.23419538974901222</v>
      </c>
      <c r="AL1361" s="23">
        <f t="shared" si="719"/>
        <v>47.658046102509878</v>
      </c>
      <c r="AM1361">
        <v>3</v>
      </c>
      <c r="AN1361">
        <v>4</v>
      </c>
      <c r="AO1361">
        <v>4</v>
      </c>
      <c r="AP1361">
        <v>3</v>
      </c>
      <c r="AQ1361">
        <v>2</v>
      </c>
      <c r="AR1361" s="78">
        <v>1</v>
      </c>
      <c r="AS1361" s="6">
        <f t="shared" si="705"/>
        <v>17</v>
      </c>
      <c r="AT1361" s="6">
        <f t="shared" si="706"/>
        <v>-0.51789915767352035</v>
      </c>
      <c r="AU1361" s="6">
        <f t="shared" si="707"/>
        <v>0.56903253960790645</v>
      </c>
      <c r="AV1361" s="6">
        <f t="shared" si="708"/>
        <v>0.2970787949802603</v>
      </c>
      <c r="AW1361" s="6">
        <f t="shared" si="709"/>
        <v>-1.2620324046144913</v>
      </c>
      <c r="AX1361" s="6">
        <f t="shared" si="710"/>
        <v>-2.0126754957304622</v>
      </c>
      <c r="AY1361" s="6">
        <f t="shared" si="711"/>
        <v>-3.356968601675443</v>
      </c>
      <c r="AZ1361" s="6"/>
      <c r="BA1361" s="6"/>
      <c r="BB1361" s="24">
        <f t="shared" si="712"/>
        <v>-1.0472440541842916</v>
      </c>
      <c r="BC1361" s="24">
        <f t="shared" si="720"/>
        <v>39.527559458157086</v>
      </c>
      <c r="BD1361" s="20">
        <f t="shared" si="713"/>
        <v>-2.8924974827191621</v>
      </c>
      <c r="BE1361" s="8">
        <f t="shared" si="703"/>
        <v>-0.72312437067979052</v>
      </c>
      <c r="BF1361" s="20">
        <f t="shared" si="704"/>
        <v>42.768756293202095</v>
      </c>
    </row>
    <row r="1362" spans="1:58" customFormat="1">
      <c r="A1362" s="34">
        <v>57074</v>
      </c>
      <c r="B1362" s="35">
        <v>43680.4375</v>
      </c>
      <c r="C1362" s="34" t="s">
        <v>10</v>
      </c>
      <c r="D1362" s="34">
        <v>1</v>
      </c>
      <c r="E1362" s="1">
        <f t="shared" si="690"/>
        <v>1</v>
      </c>
      <c r="F1362" s="34">
        <v>3</v>
      </c>
      <c r="G1362" s="1">
        <f t="shared" si="692"/>
        <v>3</v>
      </c>
      <c r="H1362" s="34">
        <v>0</v>
      </c>
      <c r="I1362" s="1">
        <f t="shared" si="693"/>
        <v>0</v>
      </c>
      <c r="J1362" s="1">
        <v>4</v>
      </c>
      <c r="K1362" s="30">
        <f t="shared" si="694"/>
        <v>-0.81959900536140873</v>
      </c>
      <c r="L1362" s="30">
        <f t="shared" si="695"/>
        <v>-0.61026742897824293</v>
      </c>
      <c r="M1362" s="30">
        <f t="shared" si="696"/>
        <v>-0.99204019468001348</v>
      </c>
      <c r="N1362" s="1"/>
      <c r="O1362" s="1"/>
      <c r="P1362" s="21">
        <f t="shared" si="697"/>
        <v>-0.80730220967322175</v>
      </c>
      <c r="Q1362" s="21">
        <f t="shared" si="698"/>
        <v>41.926977903267783</v>
      </c>
      <c r="R1362" s="34">
        <v>2</v>
      </c>
      <c r="S1362" s="34">
        <v>3</v>
      </c>
      <c r="T1362" s="34">
        <v>15</v>
      </c>
      <c r="U1362" s="34">
        <v>5</v>
      </c>
      <c r="V1362" s="34">
        <v>4</v>
      </c>
      <c r="W1362" s="34">
        <v>2</v>
      </c>
      <c r="X1362" s="28">
        <f t="shared" si="699"/>
        <v>5</v>
      </c>
      <c r="Y1362" s="22">
        <f t="shared" si="700"/>
        <v>25.664000000000001</v>
      </c>
      <c r="Z1362" s="3"/>
      <c r="AA1362" s="22">
        <f t="shared" si="701"/>
        <v>-0.22663087393622169</v>
      </c>
      <c r="AB1362" s="22">
        <f t="shared" si="702"/>
        <v>47.733691260637784</v>
      </c>
      <c r="AC1362" s="34">
        <v>4</v>
      </c>
      <c r="AD1362" s="34">
        <v>2</v>
      </c>
      <c r="AE1362" s="34">
        <f t="shared" si="714"/>
        <v>6</v>
      </c>
      <c r="AF1362" s="5">
        <f t="shared" si="715"/>
        <v>-0.22403736954167733</v>
      </c>
      <c r="AG1362" s="5">
        <v>82</v>
      </c>
      <c r="AH1362" s="5">
        <f t="shared" si="716"/>
        <v>218</v>
      </c>
      <c r="AI1362" s="5">
        <f t="shared" si="717"/>
        <v>9.3170554209482392E-2</v>
      </c>
      <c r="AJ1362" s="5"/>
      <c r="AK1362" s="23">
        <f t="shared" si="718"/>
        <v>-6.5433407666097468E-2</v>
      </c>
      <c r="AL1362" s="23">
        <f t="shared" si="719"/>
        <v>49.345665923339027</v>
      </c>
      <c r="AM1362">
        <v>2</v>
      </c>
      <c r="AN1362">
        <v>3</v>
      </c>
      <c r="AO1362">
        <v>5</v>
      </c>
      <c r="AP1362">
        <v>2</v>
      </c>
      <c r="AQ1362">
        <v>3</v>
      </c>
      <c r="AR1362" s="78">
        <v>3</v>
      </c>
      <c r="AS1362" s="6">
        <f t="shared" si="705"/>
        <v>18</v>
      </c>
      <c r="AT1362" s="6">
        <f t="shared" si="706"/>
        <v>-1.6656330596105762</v>
      </c>
      <c r="AU1362" s="6">
        <f t="shared" si="707"/>
        <v>-0.52688198111843199</v>
      </c>
      <c r="AV1362" s="6">
        <f t="shared" si="708"/>
        <v>1.423502559280414</v>
      </c>
      <c r="AW1362" s="6">
        <f t="shared" si="709"/>
        <v>-2.2620324046144913</v>
      </c>
      <c r="AX1362" s="6">
        <f t="shared" si="710"/>
        <v>-0.81754681637338489</v>
      </c>
      <c r="AY1362" s="6">
        <f t="shared" si="711"/>
        <v>-0.94861862185802748</v>
      </c>
      <c r="AZ1362" s="6"/>
      <c r="BA1362" s="6"/>
      <c r="BB1362" s="24">
        <f t="shared" si="712"/>
        <v>-0.79953505404908298</v>
      </c>
      <c r="BC1362" s="24">
        <f t="shared" si="720"/>
        <v>42.004649459509167</v>
      </c>
      <c r="BD1362" s="20">
        <f t="shared" si="713"/>
        <v>-1.8989015453246236</v>
      </c>
      <c r="BE1362" s="8">
        <f t="shared" si="703"/>
        <v>-0.47472538633115591</v>
      </c>
      <c r="BF1362" s="20">
        <f t="shared" si="704"/>
        <v>45.252746136688444</v>
      </c>
    </row>
    <row r="1363" spans="1:58" customFormat="1">
      <c r="A1363" s="34">
        <v>57074</v>
      </c>
      <c r="B1363" s="35">
        <v>43680.597222222219</v>
      </c>
      <c r="C1363" s="34" t="s">
        <v>4</v>
      </c>
      <c r="D1363" s="34">
        <v>1.3</v>
      </c>
      <c r="E1363" s="1">
        <f t="shared" si="690"/>
        <v>1.3</v>
      </c>
      <c r="F1363" s="34">
        <v>4</v>
      </c>
      <c r="G1363" s="1">
        <f t="shared" si="692"/>
        <v>4</v>
      </c>
      <c r="H1363" s="34">
        <v>4</v>
      </c>
      <c r="I1363" s="1">
        <f t="shared" si="693"/>
        <v>4</v>
      </c>
      <c r="J1363" s="1">
        <v>9.3000000000000007</v>
      </c>
      <c r="K1363" s="30">
        <f t="shared" si="694"/>
        <v>-0.57256821752649634</v>
      </c>
      <c r="L1363" s="30">
        <f t="shared" si="695"/>
        <v>0.44251619257664032</v>
      </c>
      <c r="M1363" s="30">
        <f t="shared" si="696"/>
        <v>1.0252929386357681</v>
      </c>
      <c r="N1363" s="1"/>
      <c r="O1363" s="1"/>
      <c r="P1363" s="21">
        <f t="shared" si="697"/>
        <v>0.29841363789530401</v>
      </c>
      <c r="Q1363" s="21">
        <f t="shared" si="698"/>
        <v>52.984136378953039</v>
      </c>
      <c r="R1363" s="34">
        <v>4</v>
      </c>
      <c r="S1363" s="34">
        <v>5</v>
      </c>
      <c r="T1363" s="34">
        <v>17</v>
      </c>
      <c r="U1363" s="34">
        <v>4</v>
      </c>
      <c r="V1363" s="34">
        <v>4</v>
      </c>
      <c r="W1363" s="34">
        <v>2</v>
      </c>
      <c r="X1363" s="28">
        <f t="shared" si="699"/>
        <v>5</v>
      </c>
      <c r="Y1363" s="22">
        <f t="shared" si="700"/>
        <v>28.638000000000002</v>
      </c>
      <c r="Z1363" s="3"/>
      <c r="AA1363" s="22">
        <f t="shared" si="701"/>
        <v>0.15820173516032249</v>
      </c>
      <c r="AB1363" s="22">
        <f t="shared" si="702"/>
        <v>51.582017351603227</v>
      </c>
      <c r="AC1363" s="34">
        <v>4</v>
      </c>
      <c r="AD1363" s="34">
        <v>2</v>
      </c>
      <c r="AE1363" s="34">
        <f t="shared" si="714"/>
        <v>6</v>
      </c>
      <c r="AF1363" s="5">
        <f t="shared" si="715"/>
        <v>-0.22403736954167733</v>
      </c>
      <c r="AG1363" s="5">
        <v>82</v>
      </c>
      <c r="AH1363" s="5">
        <f t="shared" si="716"/>
        <v>218</v>
      </c>
      <c r="AI1363" s="5">
        <f t="shared" si="717"/>
        <v>9.3170554209482392E-2</v>
      </c>
      <c r="AJ1363" s="5"/>
      <c r="AK1363" s="23">
        <f t="shared" si="718"/>
        <v>-6.5433407666097468E-2</v>
      </c>
      <c r="AL1363" s="23">
        <f t="shared" si="719"/>
        <v>49.345665923339027</v>
      </c>
      <c r="AM1363">
        <v>2</v>
      </c>
      <c r="AN1363">
        <v>3</v>
      </c>
      <c r="AO1363">
        <v>5</v>
      </c>
      <c r="AP1363">
        <v>2</v>
      </c>
      <c r="AQ1363">
        <v>3</v>
      </c>
      <c r="AR1363" s="78">
        <v>3</v>
      </c>
      <c r="AS1363" s="6">
        <f t="shared" si="705"/>
        <v>18</v>
      </c>
      <c r="AT1363" s="6">
        <f t="shared" si="706"/>
        <v>-1.6656330596105762</v>
      </c>
      <c r="AU1363" s="6">
        <f t="shared" si="707"/>
        <v>-0.52688198111843199</v>
      </c>
      <c r="AV1363" s="6">
        <f t="shared" si="708"/>
        <v>1.423502559280414</v>
      </c>
      <c r="AW1363" s="6">
        <f t="shared" si="709"/>
        <v>-2.2620324046144913</v>
      </c>
      <c r="AX1363" s="6">
        <f t="shared" si="710"/>
        <v>-0.81754681637338489</v>
      </c>
      <c r="AY1363" s="6">
        <f t="shared" si="711"/>
        <v>-0.94861862185802748</v>
      </c>
      <c r="AZ1363" s="6"/>
      <c r="BA1363" s="6"/>
      <c r="BB1363" s="24">
        <f t="shared" si="712"/>
        <v>-0.79953505404908298</v>
      </c>
      <c r="BC1363" s="24">
        <f t="shared" si="720"/>
        <v>42.004649459509167</v>
      </c>
      <c r="BD1363" s="20">
        <f t="shared" si="713"/>
        <v>-0.40835308865955394</v>
      </c>
      <c r="BE1363" s="8">
        <f t="shared" si="703"/>
        <v>-0.10208827216488849</v>
      </c>
      <c r="BF1363" s="20">
        <f t="shared" si="704"/>
        <v>48.979117278351112</v>
      </c>
    </row>
    <row r="1364" spans="1:58" customFormat="1">
      <c r="A1364" s="34">
        <v>57074</v>
      </c>
      <c r="B1364" s="35">
        <v>43680.713194444441</v>
      </c>
      <c r="C1364" s="34" t="s">
        <v>5</v>
      </c>
      <c r="D1364" s="34">
        <v>1.3</v>
      </c>
      <c r="E1364" s="1">
        <f t="shared" si="690"/>
        <v>1.3</v>
      </c>
      <c r="F1364" s="34">
        <v>2</v>
      </c>
      <c r="G1364" s="1">
        <f t="shared" si="692"/>
        <v>2</v>
      </c>
      <c r="H1364" s="34">
        <v>0</v>
      </c>
      <c r="I1364" s="1">
        <f t="shared" si="693"/>
        <v>0</v>
      </c>
      <c r="J1364" s="1">
        <v>3.3</v>
      </c>
      <c r="K1364" s="30">
        <f t="shared" si="694"/>
        <v>-0.57256821752649634</v>
      </c>
      <c r="L1364" s="30">
        <f t="shared" si="695"/>
        <v>-1.6630510505331262</v>
      </c>
      <c r="M1364" s="30">
        <f t="shared" si="696"/>
        <v>-0.99204019468001348</v>
      </c>
      <c r="N1364" s="1"/>
      <c r="O1364" s="1"/>
      <c r="P1364" s="21">
        <f t="shared" si="697"/>
        <v>-1.0758864875798786</v>
      </c>
      <c r="Q1364" s="21">
        <f t="shared" si="698"/>
        <v>39.241135124201215</v>
      </c>
      <c r="R1364" s="34">
        <v>3</v>
      </c>
      <c r="S1364" s="34">
        <v>3</v>
      </c>
      <c r="T1364" s="34">
        <v>15</v>
      </c>
      <c r="U1364" s="34">
        <v>5</v>
      </c>
      <c r="V1364" s="34">
        <v>4</v>
      </c>
      <c r="W1364" s="34">
        <v>3</v>
      </c>
      <c r="X1364" s="28">
        <f t="shared" si="699"/>
        <v>4</v>
      </c>
      <c r="Y1364" s="22">
        <f t="shared" si="700"/>
        <v>26.355</v>
      </c>
      <c r="Z1364" s="3"/>
      <c r="AA1364" s="22">
        <f t="shared" si="701"/>
        <v>-0.13721616886368923</v>
      </c>
      <c r="AB1364" s="22">
        <f t="shared" si="702"/>
        <v>48.627838311363107</v>
      </c>
      <c r="AC1364" s="34">
        <v>4</v>
      </c>
      <c r="AD1364" s="34">
        <v>2</v>
      </c>
      <c r="AE1364" s="34">
        <f t="shared" si="714"/>
        <v>6</v>
      </c>
      <c r="AF1364" s="5">
        <f t="shared" si="715"/>
        <v>-0.22403736954167733</v>
      </c>
      <c r="AG1364" s="5">
        <v>82</v>
      </c>
      <c r="AH1364" s="5">
        <f t="shared" si="716"/>
        <v>218</v>
      </c>
      <c r="AI1364" s="5">
        <f t="shared" si="717"/>
        <v>9.3170554209482392E-2</v>
      </c>
      <c r="AJ1364" s="5"/>
      <c r="AK1364" s="23">
        <f t="shared" si="718"/>
        <v>-6.5433407666097468E-2</v>
      </c>
      <c r="AL1364" s="23">
        <f t="shared" si="719"/>
        <v>49.345665923339027</v>
      </c>
      <c r="AM1364">
        <v>2</v>
      </c>
      <c r="AN1364">
        <v>3</v>
      </c>
      <c r="AO1364">
        <v>5</v>
      </c>
      <c r="AP1364">
        <v>2</v>
      </c>
      <c r="AQ1364">
        <v>3</v>
      </c>
      <c r="AR1364" s="78">
        <v>3</v>
      </c>
      <c r="AS1364" s="6">
        <f t="shared" si="705"/>
        <v>18</v>
      </c>
      <c r="AT1364" s="6">
        <f t="shared" si="706"/>
        <v>-1.6656330596105762</v>
      </c>
      <c r="AU1364" s="6">
        <f t="shared" si="707"/>
        <v>-0.52688198111843199</v>
      </c>
      <c r="AV1364" s="6">
        <f t="shared" si="708"/>
        <v>1.423502559280414</v>
      </c>
      <c r="AW1364" s="6">
        <f t="shared" si="709"/>
        <v>-2.2620324046144913</v>
      </c>
      <c r="AX1364" s="6">
        <f t="shared" si="710"/>
        <v>-0.81754681637338489</v>
      </c>
      <c r="AY1364" s="6">
        <f t="shared" si="711"/>
        <v>-0.94861862185802748</v>
      </c>
      <c r="AZ1364" s="6"/>
      <c r="BA1364" s="6"/>
      <c r="BB1364" s="24">
        <f t="shared" si="712"/>
        <v>-0.79953505404908298</v>
      </c>
      <c r="BC1364" s="24">
        <f t="shared" si="720"/>
        <v>42.004649459509167</v>
      </c>
      <c r="BD1364" s="20">
        <f t="shared" si="713"/>
        <v>-2.0780711181587481</v>
      </c>
      <c r="BE1364" s="8">
        <f t="shared" si="703"/>
        <v>-0.51951777953968703</v>
      </c>
      <c r="BF1364" s="20">
        <f t="shared" si="704"/>
        <v>44.804822204603127</v>
      </c>
    </row>
    <row r="1365" spans="1:58" customFormat="1">
      <c r="A1365" s="34">
        <v>57074</v>
      </c>
      <c r="B1365" s="35">
        <v>43680.854166666664</v>
      </c>
      <c r="C1365" s="34" t="s">
        <v>6</v>
      </c>
      <c r="D1365" s="34">
        <v>1.3</v>
      </c>
      <c r="E1365" s="1">
        <f t="shared" si="690"/>
        <v>1.3</v>
      </c>
      <c r="F1365" s="34">
        <v>3</v>
      </c>
      <c r="G1365" s="1">
        <f t="shared" si="692"/>
        <v>3</v>
      </c>
      <c r="H1365" s="34">
        <v>0</v>
      </c>
      <c r="I1365" s="1">
        <f t="shared" si="693"/>
        <v>0</v>
      </c>
      <c r="J1365" s="1">
        <v>4.3</v>
      </c>
      <c r="K1365" s="30">
        <f t="shared" si="694"/>
        <v>-0.57256821752649634</v>
      </c>
      <c r="L1365" s="30">
        <f t="shared" si="695"/>
        <v>-0.61026742897824293</v>
      </c>
      <c r="M1365" s="30">
        <f t="shared" si="696"/>
        <v>-0.99204019468001348</v>
      </c>
      <c r="N1365" s="1"/>
      <c r="O1365" s="1"/>
      <c r="P1365" s="21">
        <f t="shared" si="697"/>
        <v>-0.72495861372825099</v>
      </c>
      <c r="Q1365" s="21">
        <f t="shared" si="698"/>
        <v>42.750413862717494</v>
      </c>
      <c r="R1365" s="34">
        <v>2</v>
      </c>
      <c r="S1365" s="34">
        <v>3</v>
      </c>
      <c r="T1365" s="34">
        <v>15</v>
      </c>
      <c r="U1365" s="34">
        <v>5</v>
      </c>
      <c r="V1365" s="34">
        <v>4</v>
      </c>
      <c r="W1365" s="34">
        <v>3</v>
      </c>
      <c r="X1365" s="28">
        <f t="shared" si="699"/>
        <v>4</v>
      </c>
      <c r="Y1365" s="22">
        <f t="shared" si="700"/>
        <v>25.809000000000001</v>
      </c>
      <c r="Z1365" s="3"/>
      <c r="AA1365" s="22">
        <f t="shared" si="701"/>
        <v>-0.2078680197603647</v>
      </c>
      <c r="AB1365" s="22">
        <f t="shared" si="702"/>
        <v>47.921319802396354</v>
      </c>
      <c r="AC1365" s="34">
        <v>4</v>
      </c>
      <c r="AD1365" s="34">
        <v>2</v>
      </c>
      <c r="AE1365" s="34">
        <f t="shared" si="714"/>
        <v>6</v>
      </c>
      <c r="AF1365" s="5">
        <f t="shared" si="715"/>
        <v>-0.22403736954167733</v>
      </c>
      <c r="AG1365" s="5">
        <v>82</v>
      </c>
      <c r="AH1365" s="5">
        <f t="shared" si="716"/>
        <v>218</v>
      </c>
      <c r="AI1365" s="5">
        <f t="shared" si="717"/>
        <v>9.3170554209482392E-2</v>
      </c>
      <c r="AJ1365" s="5"/>
      <c r="AK1365" s="23">
        <f t="shared" si="718"/>
        <v>-6.5433407666097468E-2</v>
      </c>
      <c r="AL1365" s="23">
        <f t="shared" si="719"/>
        <v>49.345665923339027</v>
      </c>
      <c r="AM1365">
        <v>2</v>
      </c>
      <c r="AN1365">
        <v>3</v>
      </c>
      <c r="AO1365">
        <v>5</v>
      </c>
      <c r="AP1365">
        <v>2</v>
      </c>
      <c r="AQ1365">
        <v>3</v>
      </c>
      <c r="AR1365" s="78">
        <v>3</v>
      </c>
      <c r="AS1365" s="6">
        <f t="shared" si="705"/>
        <v>18</v>
      </c>
      <c r="AT1365" s="6">
        <f t="shared" si="706"/>
        <v>-1.6656330596105762</v>
      </c>
      <c r="AU1365" s="6">
        <f t="shared" si="707"/>
        <v>-0.52688198111843199</v>
      </c>
      <c r="AV1365" s="6">
        <f t="shared" si="708"/>
        <v>1.423502559280414</v>
      </c>
      <c r="AW1365" s="6">
        <f t="shared" si="709"/>
        <v>-2.2620324046144913</v>
      </c>
      <c r="AX1365" s="6">
        <f t="shared" si="710"/>
        <v>-0.81754681637338489</v>
      </c>
      <c r="AY1365" s="6">
        <f t="shared" si="711"/>
        <v>-0.94861862185802748</v>
      </c>
      <c r="AZ1365" s="6"/>
      <c r="BA1365" s="6"/>
      <c r="BB1365" s="24">
        <f t="shared" si="712"/>
        <v>-0.79953505404908298</v>
      </c>
      <c r="BC1365" s="24">
        <f t="shared" si="720"/>
        <v>42.004649459509167</v>
      </c>
      <c r="BD1365" s="20">
        <f t="shared" si="713"/>
        <v>-1.7977950952037962</v>
      </c>
      <c r="BE1365" s="8">
        <f t="shared" si="703"/>
        <v>-0.44944877380094905</v>
      </c>
      <c r="BF1365" s="20">
        <f t="shared" si="704"/>
        <v>45.505512261990511</v>
      </c>
    </row>
    <row r="1366" spans="1:58" customFormat="1">
      <c r="A1366" s="34">
        <v>57074</v>
      </c>
      <c r="B1366" s="35">
        <v>43681.4375</v>
      </c>
      <c r="C1366" s="34" t="s">
        <v>11</v>
      </c>
      <c r="D1366" s="34">
        <v>1.3</v>
      </c>
      <c r="E1366" s="1">
        <f t="shared" si="690"/>
        <v>1.3</v>
      </c>
      <c r="F1366" s="34">
        <v>4</v>
      </c>
      <c r="G1366" s="1">
        <f t="shared" si="692"/>
        <v>4</v>
      </c>
      <c r="H1366" s="34">
        <v>2</v>
      </c>
      <c r="I1366" s="1">
        <f t="shared" si="693"/>
        <v>2</v>
      </c>
      <c r="J1366" s="1">
        <v>7.3</v>
      </c>
      <c r="K1366" s="30">
        <f t="shared" si="694"/>
        <v>-0.57256821752649634</v>
      </c>
      <c r="L1366" s="30">
        <f t="shared" si="695"/>
        <v>0.44251619257664032</v>
      </c>
      <c r="M1366" s="30">
        <f t="shared" si="696"/>
        <v>1.6626371977877374E-2</v>
      </c>
      <c r="N1366" s="1"/>
      <c r="O1366" s="1"/>
      <c r="P1366" s="21">
        <f t="shared" si="697"/>
        <v>-3.7808550990659544E-2</v>
      </c>
      <c r="Q1366" s="21">
        <f t="shared" si="698"/>
        <v>49.621914490093403</v>
      </c>
      <c r="R1366" s="34">
        <v>3</v>
      </c>
      <c r="S1366" s="34">
        <v>2</v>
      </c>
      <c r="T1366" s="34">
        <v>17</v>
      </c>
      <c r="U1366" s="34">
        <v>5</v>
      </c>
      <c r="V1366" s="34">
        <v>5</v>
      </c>
      <c r="W1366" s="34">
        <v>2</v>
      </c>
      <c r="X1366" s="28">
        <f t="shared" si="699"/>
        <v>5</v>
      </c>
      <c r="Y1366" s="22">
        <f t="shared" si="700"/>
        <v>28.716999999999995</v>
      </c>
      <c r="Z1366" s="3"/>
      <c r="AA1366" s="22">
        <f t="shared" si="701"/>
        <v>0.16842425571130584</v>
      </c>
      <c r="AB1366" s="22">
        <f t="shared" si="702"/>
        <v>51.684242557113059</v>
      </c>
      <c r="AC1366" s="34">
        <v>4</v>
      </c>
      <c r="AD1366" s="34">
        <v>3</v>
      </c>
      <c r="AE1366" s="34">
        <f t="shared" si="714"/>
        <v>7</v>
      </c>
      <c r="AF1366" s="5">
        <f t="shared" si="715"/>
        <v>0.11348659462415214</v>
      </c>
      <c r="AG1366" s="5">
        <v>82</v>
      </c>
      <c r="AH1366" s="5">
        <f t="shared" si="716"/>
        <v>218</v>
      </c>
      <c r="AI1366" s="5">
        <f t="shared" si="717"/>
        <v>9.3170554209482392E-2</v>
      </c>
      <c r="AJ1366" s="5"/>
      <c r="AK1366" s="23">
        <f t="shared" si="718"/>
        <v>0.10332857441681727</v>
      </c>
      <c r="AL1366" s="23">
        <f t="shared" si="719"/>
        <v>51.033285744168175</v>
      </c>
      <c r="AM1366">
        <v>3</v>
      </c>
      <c r="AN1366">
        <v>3</v>
      </c>
      <c r="AO1366">
        <v>5</v>
      </c>
      <c r="AP1366">
        <v>2</v>
      </c>
      <c r="AQ1366">
        <v>3</v>
      </c>
      <c r="AR1366" s="31">
        <v>3</v>
      </c>
      <c r="AS1366" s="6">
        <f t="shared" si="705"/>
        <v>19</v>
      </c>
      <c r="AT1366" s="6">
        <f t="shared" si="706"/>
        <v>-0.51789915767352035</v>
      </c>
      <c r="AU1366" s="6">
        <f t="shared" si="707"/>
        <v>-0.52688198111843199</v>
      </c>
      <c r="AV1366" s="6">
        <f t="shared" si="708"/>
        <v>1.423502559280414</v>
      </c>
      <c r="AW1366" s="6">
        <f t="shared" si="709"/>
        <v>-2.2620324046144913</v>
      </c>
      <c r="AX1366" s="6">
        <f t="shared" si="710"/>
        <v>-0.81754681637338489</v>
      </c>
      <c r="AY1366" s="6">
        <f t="shared" si="711"/>
        <v>-0.94861862185802748</v>
      </c>
      <c r="AZ1366" s="6"/>
      <c r="BA1366" s="6"/>
      <c r="BB1366" s="24">
        <f t="shared" si="712"/>
        <v>-0.60824607039290701</v>
      </c>
      <c r="BC1366" s="24">
        <f t="shared" si="720"/>
        <v>43.917539296070927</v>
      </c>
      <c r="BD1366" s="20">
        <f t="shared" si="713"/>
        <v>-0.37430179125544344</v>
      </c>
      <c r="BE1366" s="8">
        <f t="shared" si="703"/>
        <v>-9.357544781386086E-2</v>
      </c>
      <c r="BF1366" s="20">
        <f t="shared" si="704"/>
        <v>49.064245521861395</v>
      </c>
    </row>
    <row r="1367" spans="1:58" customFormat="1">
      <c r="A1367" s="34">
        <v>57074</v>
      </c>
      <c r="B1367" s="35">
        <v>43681.551388888889</v>
      </c>
      <c r="C1367" s="34" t="s">
        <v>4</v>
      </c>
      <c r="D1367" s="34">
        <v>1.3</v>
      </c>
      <c r="E1367" s="1">
        <f t="shared" si="690"/>
        <v>1.3</v>
      </c>
      <c r="F1367" s="34">
        <v>3</v>
      </c>
      <c r="G1367" s="1">
        <f t="shared" si="692"/>
        <v>3</v>
      </c>
      <c r="H1367" s="34">
        <v>0</v>
      </c>
      <c r="I1367" s="1">
        <f t="shared" si="693"/>
        <v>0</v>
      </c>
      <c r="J1367" s="1">
        <v>4.3</v>
      </c>
      <c r="K1367" s="30">
        <f t="shared" si="694"/>
        <v>-0.57256821752649634</v>
      </c>
      <c r="L1367" s="30">
        <f t="shared" si="695"/>
        <v>-0.61026742897824293</v>
      </c>
      <c r="M1367" s="30">
        <f t="shared" si="696"/>
        <v>-0.99204019468001348</v>
      </c>
      <c r="N1367" s="1"/>
      <c r="O1367" s="1"/>
      <c r="P1367" s="21">
        <f t="shared" si="697"/>
        <v>-0.72495861372825099</v>
      </c>
      <c r="Q1367" s="21">
        <f t="shared" si="698"/>
        <v>42.750413862717494</v>
      </c>
      <c r="R1367" s="34">
        <v>3</v>
      </c>
      <c r="S1367" s="34">
        <v>3</v>
      </c>
      <c r="T1367" s="34">
        <v>15</v>
      </c>
      <c r="U1367" s="34">
        <v>3</v>
      </c>
      <c r="V1367" s="34">
        <v>3</v>
      </c>
      <c r="W1367" s="34">
        <v>3</v>
      </c>
      <c r="X1367" s="28">
        <f t="shared" si="699"/>
        <v>4</v>
      </c>
      <c r="Y1367" s="22">
        <f t="shared" si="700"/>
        <v>23.618999999999996</v>
      </c>
      <c r="Z1367" s="3"/>
      <c r="AA1367" s="22">
        <f t="shared" si="701"/>
        <v>-0.49125181731296513</v>
      </c>
      <c r="AB1367" s="22">
        <f t="shared" si="702"/>
        <v>45.087481826870345</v>
      </c>
      <c r="AC1367" s="34">
        <v>4</v>
      </c>
      <c r="AD1367" s="34">
        <v>3</v>
      </c>
      <c r="AE1367" s="34">
        <f t="shared" si="714"/>
        <v>7</v>
      </c>
      <c r="AF1367" s="5">
        <f t="shared" si="715"/>
        <v>0.11348659462415214</v>
      </c>
      <c r="AG1367" s="5">
        <v>82</v>
      </c>
      <c r="AH1367" s="5">
        <f t="shared" si="716"/>
        <v>218</v>
      </c>
      <c r="AI1367" s="5">
        <f t="shared" si="717"/>
        <v>9.3170554209482392E-2</v>
      </c>
      <c r="AJ1367" s="5"/>
      <c r="AK1367" s="23">
        <f t="shared" si="718"/>
        <v>0.10332857441681727</v>
      </c>
      <c r="AL1367" s="23">
        <f t="shared" si="719"/>
        <v>51.033285744168175</v>
      </c>
      <c r="AM1367">
        <v>3</v>
      </c>
      <c r="AN1367">
        <v>3</v>
      </c>
      <c r="AO1367">
        <v>5</v>
      </c>
      <c r="AP1367">
        <v>2</v>
      </c>
      <c r="AQ1367">
        <v>3</v>
      </c>
      <c r="AR1367" s="31">
        <v>3</v>
      </c>
      <c r="AS1367" s="6">
        <f t="shared" si="705"/>
        <v>19</v>
      </c>
      <c r="AT1367" s="6">
        <f t="shared" si="706"/>
        <v>-0.51789915767352035</v>
      </c>
      <c r="AU1367" s="6">
        <f t="shared" si="707"/>
        <v>-0.52688198111843199</v>
      </c>
      <c r="AV1367" s="6">
        <f t="shared" si="708"/>
        <v>1.423502559280414</v>
      </c>
      <c r="AW1367" s="6">
        <f t="shared" si="709"/>
        <v>-2.2620324046144913</v>
      </c>
      <c r="AX1367" s="6">
        <f t="shared" si="710"/>
        <v>-0.81754681637338489</v>
      </c>
      <c r="AY1367" s="6">
        <f t="shared" si="711"/>
        <v>-0.94861862185802748</v>
      </c>
      <c r="AZ1367" s="6"/>
      <c r="BA1367" s="6"/>
      <c r="BB1367" s="24">
        <f t="shared" si="712"/>
        <v>-0.60824607039290701</v>
      </c>
      <c r="BC1367" s="24">
        <f t="shared" si="720"/>
        <v>43.917539296070927</v>
      </c>
      <c r="BD1367" s="20">
        <f t="shared" si="713"/>
        <v>-1.7211279270173057</v>
      </c>
      <c r="BE1367" s="8">
        <f t="shared" si="703"/>
        <v>-0.43028198175432641</v>
      </c>
      <c r="BF1367" s="20">
        <f t="shared" si="704"/>
        <v>45.697180182456734</v>
      </c>
    </row>
    <row r="1368" spans="1:58" customFormat="1">
      <c r="A1368" s="34">
        <v>57074</v>
      </c>
      <c r="B1368" s="35">
        <v>43681.746527777781</v>
      </c>
      <c r="C1368" s="34" t="s">
        <v>5</v>
      </c>
      <c r="D1368" s="34">
        <v>1.5</v>
      </c>
      <c r="E1368" s="1">
        <f t="shared" si="690"/>
        <v>1.5</v>
      </c>
      <c r="F1368" s="34">
        <v>4</v>
      </c>
      <c r="G1368" s="1">
        <f t="shared" si="692"/>
        <v>4</v>
      </c>
      <c r="H1368" s="34">
        <v>4</v>
      </c>
      <c r="I1368" s="1">
        <f t="shared" si="693"/>
        <v>4</v>
      </c>
      <c r="J1368" s="1">
        <v>9.5</v>
      </c>
      <c r="K1368" s="30">
        <f t="shared" si="694"/>
        <v>-0.40788102563655476</v>
      </c>
      <c r="L1368" s="30">
        <f t="shared" si="695"/>
        <v>0.44251619257664032</v>
      </c>
      <c r="M1368" s="30">
        <f t="shared" si="696"/>
        <v>1.0252929386357681</v>
      </c>
      <c r="N1368" s="1"/>
      <c r="O1368" s="1"/>
      <c r="P1368" s="21">
        <f t="shared" si="697"/>
        <v>0.35330936852528455</v>
      </c>
      <c r="Q1368" s="21">
        <f t="shared" si="698"/>
        <v>53.533093685252844</v>
      </c>
      <c r="R1368" s="34">
        <v>3</v>
      </c>
      <c r="S1368" s="34">
        <v>4</v>
      </c>
      <c r="T1368" s="34">
        <v>17</v>
      </c>
      <c r="U1368" s="34">
        <v>5</v>
      </c>
      <c r="V1368" s="34">
        <v>5</v>
      </c>
      <c r="W1368" s="34">
        <v>2</v>
      </c>
      <c r="X1368" s="28">
        <f t="shared" si="699"/>
        <v>5</v>
      </c>
      <c r="Y1368" s="22">
        <f t="shared" si="700"/>
        <v>29.523</v>
      </c>
      <c r="Z1368" s="3"/>
      <c r="AA1368" s="22">
        <f t="shared" si="701"/>
        <v>0.27271984513020847</v>
      </c>
      <c r="AB1368" s="22">
        <f t="shared" si="702"/>
        <v>52.727198451302087</v>
      </c>
      <c r="AC1368" s="34">
        <v>4</v>
      </c>
      <c r="AD1368" s="34">
        <v>3</v>
      </c>
      <c r="AE1368" s="34">
        <f t="shared" si="714"/>
        <v>7</v>
      </c>
      <c r="AF1368" s="5">
        <f t="shared" si="715"/>
        <v>0.11348659462415214</v>
      </c>
      <c r="AG1368" s="5">
        <v>82</v>
      </c>
      <c r="AH1368" s="5">
        <f t="shared" si="716"/>
        <v>218</v>
      </c>
      <c r="AI1368" s="5">
        <f t="shared" si="717"/>
        <v>9.3170554209482392E-2</v>
      </c>
      <c r="AJ1368" s="5"/>
      <c r="AK1368" s="23">
        <f t="shared" si="718"/>
        <v>0.10332857441681727</v>
      </c>
      <c r="AL1368" s="23">
        <f t="shared" si="719"/>
        <v>51.033285744168175</v>
      </c>
      <c r="AM1368">
        <v>3</v>
      </c>
      <c r="AN1368">
        <v>3</v>
      </c>
      <c r="AO1368">
        <v>5</v>
      </c>
      <c r="AP1368">
        <v>2</v>
      </c>
      <c r="AQ1368">
        <v>3</v>
      </c>
      <c r="AR1368" s="31">
        <v>3</v>
      </c>
      <c r="AS1368" s="6">
        <f t="shared" si="705"/>
        <v>19</v>
      </c>
      <c r="AT1368" s="6">
        <f t="shared" si="706"/>
        <v>-0.51789915767352035</v>
      </c>
      <c r="AU1368" s="6">
        <f t="shared" si="707"/>
        <v>-0.52688198111843199</v>
      </c>
      <c r="AV1368" s="6">
        <f t="shared" si="708"/>
        <v>1.423502559280414</v>
      </c>
      <c r="AW1368" s="6">
        <f t="shared" si="709"/>
        <v>-2.2620324046144913</v>
      </c>
      <c r="AX1368" s="6">
        <f t="shared" si="710"/>
        <v>-0.81754681637338489</v>
      </c>
      <c r="AY1368" s="6">
        <f t="shared" si="711"/>
        <v>-0.94861862185802748</v>
      </c>
      <c r="AZ1368" s="6"/>
      <c r="BA1368" s="6"/>
      <c r="BB1368" s="24">
        <f t="shared" si="712"/>
        <v>-0.60824607039290701</v>
      </c>
      <c r="BC1368" s="24">
        <f t="shared" si="720"/>
        <v>43.917539296070927</v>
      </c>
      <c r="BD1368" s="20">
        <f t="shared" si="713"/>
        <v>0.12111171767940332</v>
      </c>
      <c r="BE1368" s="8">
        <f t="shared" si="703"/>
        <v>3.027792941985083E-2</v>
      </c>
      <c r="BF1368" s="20">
        <f t="shared" si="704"/>
        <v>50.302779294198508</v>
      </c>
    </row>
    <row r="1369" spans="1:58" customFormat="1">
      <c r="A1369" s="34">
        <v>57074</v>
      </c>
      <c r="B1369" s="35">
        <v>43681.854166666664</v>
      </c>
      <c r="C1369" s="34" t="s">
        <v>6</v>
      </c>
      <c r="D1369" s="34">
        <v>0.95</v>
      </c>
      <c r="E1369" s="1">
        <f t="shared" si="690"/>
        <v>0.95</v>
      </c>
      <c r="F1369" s="34">
        <v>3</v>
      </c>
      <c r="G1369" s="1">
        <f t="shared" si="692"/>
        <v>3</v>
      </c>
      <c r="H1369" s="34">
        <v>0</v>
      </c>
      <c r="I1369" s="1">
        <f t="shared" si="693"/>
        <v>0</v>
      </c>
      <c r="J1369" s="1">
        <v>3.95</v>
      </c>
      <c r="K1369" s="30">
        <f t="shared" si="694"/>
        <v>-0.86077080333389422</v>
      </c>
      <c r="L1369" s="30">
        <f t="shared" si="695"/>
        <v>-0.61026742897824293</v>
      </c>
      <c r="M1369" s="30">
        <f t="shared" si="696"/>
        <v>-0.99204019468001348</v>
      </c>
      <c r="N1369" s="1"/>
      <c r="O1369" s="1"/>
      <c r="P1369" s="21">
        <f t="shared" si="697"/>
        <v>-0.8210261423307168</v>
      </c>
      <c r="Q1369" s="21">
        <f t="shared" si="698"/>
        <v>41.789738576692834</v>
      </c>
      <c r="R1369" s="34">
        <v>2</v>
      </c>
      <c r="S1369" s="34">
        <v>3</v>
      </c>
      <c r="T1369" s="34">
        <v>17</v>
      </c>
      <c r="U1369" s="34">
        <v>5</v>
      </c>
      <c r="V1369" s="34">
        <v>5</v>
      </c>
      <c r="W1369" s="34">
        <v>2</v>
      </c>
      <c r="X1369" s="28">
        <f t="shared" si="699"/>
        <v>5</v>
      </c>
      <c r="Y1369" s="22">
        <f t="shared" si="700"/>
        <v>28.573999999999995</v>
      </c>
      <c r="Z1369" s="3"/>
      <c r="AA1369" s="22">
        <f t="shared" si="701"/>
        <v>0.1499201995240812</v>
      </c>
      <c r="AB1369" s="22">
        <f t="shared" si="702"/>
        <v>51.49920199524081</v>
      </c>
      <c r="AC1369" s="34">
        <v>4</v>
      </c>
      <c r="AD1369" s="34">
        <v>3</v>
      </c>
      <c r="AE1369" s="34">
        <f t="shared" si="714"/>
        <v>7</v>
      </c>
      <c r="AF1369" s="5">
        <f t="shared" si="715"/>
        <v>0.11348659462415214</v>
      </c>
      <c r="AG1369" s="5">
        <v>82</v>
      </c>
      <c r="AH1369" s="5">
        <f t="shared" si="716"/>
        <v>218</v>
      </c>
      <c r="AI1369" s="5">
        <f t="shared" si="717"/>
        <v>9.3170554209482392E-2</v>
      </c>
      <c r="AJ1369" s="5"/>
      <c r="AK1369" s="23">
        <f t="shared" si="718"/>
        <v>0.10332857441681727</v>
      </c>
      <c r="AL1369" s="23">
        <f t="shared" si="719"/>
        <v>51.033285744168175</v>
      </c>
      <c r="AM1369">
        <v>3</v>
      </c>
      <c r="AN1369">
        <v>3</v>
      </c>
      <c r="AO1369">
        <v>5</v>
      </c>
      <c r="AP1369">
        <v>2</v>
      </c>
      <c r="AQ1369">
        <v>3</v>
      </c>
      <c r="AR1369" s="31">
        <v>3</v>
      </c>
      <c r="AS1369" s="6">
        <f t="shared" si="705"/>
        <v>19</v>
      </c>
      <c r="AT1369" s="6">
        <f t="shared" si="706"/>
        <v>-0.51789915767352035</v>
      </c>
      <c r="AU1369" s="6">
        <f t="shared" si="707"/>
        <v>-0.52688198111843199</v>
      </c>
      <c r="AV1369" s="6">
        <f t="shared" si="708"/>
        <v>1.423502559280414</v>
      </c>
      <c r="AW1369" s="6">
        <f t="shared" si="709"/>
        <v>-2.2620324046144913</v>
      </c>
      <c r="AX1369" s="6">
        <f t="shared" si="710"/>
        <v>-0.81754681637338489</v>
      </c>
      <c r="AY1369" s="6">
        <f t="shared" si="711"/>
        <v>-0.94861862185802748</v>
      </c>
      <c r="AZ1369" s="6"/>
      <c r="BA1369" s="6"/>
      <c r="BB1369" s="24">
        <f t="shared" si="712"/>
        <v>-0.60824607039290701</v>
      </c>
      <c r="BC1369" s="24">
        <f t="shared" si="720"/>
        <v>43.917539296070927</v>
      </c>
      <c r="BD1369" s="20">
        <f t="shared" si="713"/>
        <v>-1.1760234387827253</v>
      </c>
      <c r="BE1369" s="8">
        <f t="shared" si="703"/>
        <v>-0.29400585969568133</v>
      </c>
      <c r="BF1369" s="20">
        <f t="shared" si="704"/>
        <v>47.059941403043183</v>
      </c>
    </row>
    <row r="1370" spans="1:58" customFormat="1">
      <c r="A1370" s="68">
        <v>57074</v>
      </c>
      <c r="B1370" s="74">
        <v>43682.4375</v>
      </c>
      <c r="C1370" s="68" t="s">
        <v>12</v>
      </c>
      <c r="D1370" s="68">
        <v>1.3</v>
      </c>
      <c r="E1370" s="15">
        <f t="shared" si="690"/>
        <v>1.3</v>
      </c>
      <c r="F1370" s="68">
        <v>2</v>
      </c>
      <c r="G1370" s="15">
        <f t="shared" si="692"/>
        <v>2</v>
      </c>
      <c r="H1370" s="68">
        <v>0</v>
      </c>
      <c r="I1370" s="15">
        <f t="shared" si="693"/>
        <v>0</v>
      </c>
      <c r="J1370" s="15">
        <v>3.3</v>
      </c>
      <c r="K1370" s="61">
        <f t="shared" si="694"/>
        <v>-0.57256821752649634</v>
      </c>
      <c r="L1370" s="61">
        <f t="shared" si="695"/>
        <v>-1.6630510505331262</v>
      </c>
      <c r="M1370" s="61">
        <f t="shared" si="696"/>
        <v>-0.99204019468001348</v>
      </c>
      <c r="N1370" s="15"/>
      <c r="O1370" s="15"/>
      <c r="P1370" s="21">
        <f t="shared" si="697"/>
        <v>-1.0758864875798786</v>
      </c>
      <c r="Q1370" s="25">
        <f t="shared" si="698"/>
        <v>39.241135124201215</v>
      </c>
      <c r="R1370" s="68">
        <v>5</v>
      </c>
      <c r="S1370" s="68">
        <v>4</v>
      </c>
      <c r="T1370" s="68">
        <v>15</v>
      </c>
      <c r="U1370" s="68">
        <v>3</v>
      </c>
      <c r="V1370" s="68">
        <v>3</v>
      </c>
      <c r="W1370" s="68">
        <v>3</v>
      </c>
      <c r="X1370" s="62">
        <f t="shared" si="699"/>
        <v>4</v>
      </c>
      <c r="Y1370" s="63">
        <f t="shared" si="700"/>
        <v>25.113999999999997</v>
      </c>
      <c r="Z1370" s="16"/>
      <c r="AA1370" s="63">
        <f t="shared" si="701"/>
        <v>-0.29780032081016283</v>
      </c>
      <c r="AB1370" s="63">
        <f t="shared" si="702"/>
        <v>47.021996791898374</v>
      </c>
      <c r="AC1370" s="34">
        <v>3</v>
      </c>
      <c r="AD1370" s="34">
        <v>4</v>
      </c>
      <c r="AE1370" s="34">
        <f t="shared" si="714"/>
        <v>7</v>
      </c>
      <c r="AF1370" s="5">
        <f t="shared" si="715"/>
        <v>0.11348659462415214</v>
      </c>
      <c r="AG1370" s="5">
        <v>82</v>
      </c>
      <c r="AH1370" s="5">
        <f t="shared" si="716"/>
        <v>218</v>
      </c>
      <c r="AI1370" s="5">
        <f t="shared" si="717"/>
        <v>9.3170554209482392E-2</v>
      </c>
      <c r="AJ1370" s="5"/>
      <c r="AK1370" s="23">
        <f t="shared" si="718"/>
        <v>0.10332857441681727</v>
      </c>
      <c r="AL1370" s="23">
        <f t="shared" si="719"/>
        <v>51.033285744168175</v>
      </c>
      <c r="AM1370" s="14">
        <v>3</v>
      </c>
      <c r="AN1370" s="14">
        <v>5</v>
      </c>
      <c r="AO1370" s="14">
        <v>2</v>
      </c>
      <c r="AP1370" s="14">
        <v>2</v>
      </c>
      <c r="AQ1370" s="14">
        <v>3</v>
      </c>
      <c r="AR1370" s="32">
        <v>4</v>
      </c>
      <c r="AS1370" s="6">
        <f t="shared" si="705"/>
        <v>19</v>
      </c>
      <c r="AT1370" s="6">
        <f t="shared" si="706"/>
        <v>-0.51789915767352035</v>
      </c>
      <c r="AU1370" s="6">
        <f t="shared" si="707"/>
        <v>1.6649470603342449</v>
      </c>
      <c r="AV1370" s="6">
        <f t="shared" si="708"/>
        <v>-1.9557687336200473</v>
      </c>
      <c r="AW1370" s="6">
        <f t="shared" si="709"/>
        <v>-2.2620324046144913</v>
      </c>
      <c r="AX1370" s="6">
        <f t="shared" si="710"/>
        <v>-0.81754681637338489</v>
      </c>
      <c r="AY1370" s="6">
        <f t="shared" si="711"/>
        <v>0.25555636805068033</v>
      </c>
      <c r="AZ1370" s="18"/>
      <c r="BA1370" s="18"/>
      <c r="BB1370" s="24">
        <f t="shared" si="712"/>
        <v>-0.60545728064941973</v>
      </c>
      <c r="BC1370" s="24">
        <f t="shared" si="720"/>
        <v>43.9454271935058</v>
      </c>
      <c r="BD1370" s="20">
        <f t="shared" si="713"/>
        <v>-1.8758155146226438</v>
      </c>
      <c r="BE1370" s="8">
        <f t="shared" si="703"/>
        <v>-0.46895387865566096</v>
      </c>
      <c r="BF1370" s="65">
        <f t="shared" si="704"/>
        <v>45.310461213443389</v>
      </c>
    </row>
    <row r="1371" spans="1:58" customFormat="1">
      <c r="A1371" s="68">
        <v>57074</v>
      </c>
      <c r="B1371" s="74">
        <v>43682.545138888891</v>
      </c>
      <c r="C1371" s="68" t="s">
        <v>4</v>
      </c>
      <c r="D1371" s="68">
        <v>1.3</v>
      </c>
      <c r="E1371" s="15">
        <f t="shared" si="690"/>
        <v>1.3</v>
      </c>
      <c r="F1371" s="68">
        <v>4</v>
      </c>
      <c r="G1371" s="15">
        <f t="shared" si="692"/>
        <v>4</v>
      </c>
      <c r="H1371" s="68">
        <v>0</v>
      </c>
      <c r="I1371" s="15">
        <f t="shared" si="693"/>
        <v>0</v>
      </c>
      <c r="J1371" s="15">
        <v>5.3</v>
      </c>
      <c r="K1371" s="61">
        <f t="shared" si="694"/>
        <v>-0.57256821752649634</v>
      </c>
      <c r="L1371" s="61">
        <f t="shared" si="695"/>
        <v>0.44251619257664032</v>
      </c>
      <c r="M1371" s="61">
        <f t="shared" si="696"/>
        <v>-0.99204019468001348</v>
      </c>
      <c r="N1371" s="15"/>
      <c r="O1371" s="15"/>
      <c r="P1371" s="21">
        <f t="shared" si="697"/>
        <v>-0.37403073987662316</v>
      </c>
      <c r="Q1371" s="25">
        <f t="shared" si="698"/>
        <v>46.259692601233766</v>
      </c>
      <c r="R1371" s="68">
        <v>3</v>
      </c>
      <c r="S1371" s="68">
        <v>2</v>
      </c>
      <c r="T1371" s="68">
        <v>15</v>
      </c>
      <c r="U1371" s="68">
        <v>3</v>
      </c>
      <c r="V1371" s="68">
        <v>3</v>
      </c>
      <c r="W1371" s="68">
        <v>3</v>
      </c>
      <c r="X1371" s="62">
        <f t="shared" si="699"/>
        <v>4</v>
      </c>
      <c r="Y1371" s="63">
        <f t="shared" si="700"/>
        <v>23.215999999999998</v>
      </c>
      <c r="Z1371" s="16"/>
      <c r="AA1371" s="63">
        <f t="shared" si="701"/>
        <v>-0.54339961202241593</v>
      </c>
      <c r="AB1371" s="63">
        <f t="shared" si="702"/>
        <v>44.566003879775842</v>
      </c>
      <c r="AC1371" s="34">
        <v>3</v>
      </c>
      <c r="AD1371" s="34">
        <v>4</v>
      </c>
      <c r="AE1371" s="34">
        <f t="shared" si="714"/>
        <v>7</v>
      </c>
      <c r="AF1371" s="5">
        <f t="shared" si="715"/>
        <v>0.11348659462415214</v>
      </c>
      <c r="AG1371" s="5">
        <v>82</v>
      </c>
      <c r="AH1371" s="5">
        <f t="shared" si="716"/>
        <v>218</v>
      </c>
      <c r="AI1371" s="5">
        <f t="shared" si="717"/>
        <v>9.3170554209482392E-2</v>
      </c>
      <c r="AJ1371" s="5"/>
      <c r="AK1371" s="23">
        <f t="shared" si="718"/>
        <v>0.10332857441681727</v>
      </c>
      <c r="AL1371" s="23">
        <f t="shared" si="719"/>
        <v>51.033285744168175</v>
      </c>
      <c r="AM1371" s="14">
        <v>3</v>
      </c>
      <c r="AN1371" s="14">
        <v>5</v>
      </c>
      <c r="AO1371" s="14">
        <v>2</v>
      </c>
      <c r="AP1371" s="14">
        <v>2</v>
      </c>
      <c r="AQ1371" s="14">
        <v>3</v>
      </c>
      <c r="AR1371" s="32">
        <v>4</v>
      </c>
      <c r="AS1371" s="6">
        <f t="shared" si="705"/>
        <v>19</v>
      </c>
      <c r="AT1371" s="6">
        <f t="shared" si="706"/>
        <v>-0.51789915767352035</v>
      </c>
      <c r="AU1371" s="6">
        <f t="shared" si="707"/>
        <v>1.6649470603342449</v>
      </c>
      <c r="AV1371" s="6">
        <f t="shared" si="708"/>
        <v>-1.9557687336200473</v>
      </c>
      <c r="AW1371" s="6">
        <f t="shared" si="709"/>
        <v>-2.2620324046144913</v>
      </c>
      <c r="AX1371" s="6">
        <f t="shared" si="710"/>
        <v>-0.81754681637338489</v>
      </c>
      <c r="AY1371" s="6">
        <f t="shared" si="711"/>
        <v>0.25555636805068033</v>
      </c>
      <c r="AZ1371" s="18"/>
      <c r="BA1371" s="18"/>
      <c r="BB1371" s="24">
        <f t="shared" si="712"/>
        <v>-0.60545728064941973</v>
      </c>
      <c r="BC1371" s="24">
        <f t="shared" si="720"/>
        <v>43.9454271935058</v>
      </c>
      <c r="BD1371" s="20">
        <f t="shared" si="713"/>
        <v>-1.4195590581316415</v>
      </c>
      <c r="BE1371" s="8">
        <f t="shared" si="703"/>
        <v>-0.35488976453291038</v>
      </c>
      <c r="BF1371" s="65">
        <f t="shared" si="704"/>
        <v>46.451102354670894</v>
      </c>
    </row>
    <row r="1372" spans="1:58" customFormat="1">
      <c r="A1372" s="34">
        <v>57074</v>
      </c>
      <c r="B1372" s="35">
        <v>43682.722916666666</v>
      </c>
      <c r="C1372" s="34" t="s">
        <v>5</v>
      </c>
      <c r="D1372" s="34">
        <v>1.5</v>
      </c>
      <c r="E1372" s="1">
        <f t="shared" si="690"/>
        <v>1.5</v>
      </c>
      <c r="F1372" s="34">
        <v>4</v>
      </c>
      <c r="G1372" s="1">
        <f t="shared" si="692"/>
        <v>4</v>
      </c>
      <c r="H1372" s="34">
        <v>0</v>
      </c>
      <c r="I1372" s="1">
        <f t="shared" si="693"/>
        <v>0</v>
      </c>
      <c r="J1372" s="1">
        <v>5.5</v>
      </c>
      <c r="K1372" s="30">
        <f t="shared" si="694"/>
        <v>-0.40788102563655476</v>
      </c>
      <c r="L1372" s="30">
        <f t="shared" si="695"/>
        <v>0.44251619257664032</v>
      </c>
      <c r="M1372" s="30">
        <f t="shared" si="696"/>
        <v>-0.99204019468001348</v>
      </c>
      <c r="N1372" s="1"/>
      <c r="O1372" s="1"/>
      <c r="P1372" s="21">
        <f t="shared" si="697"/>
        <v>-0.31913500924664268</v>
      </c>
      <c r="Q1372" s="21">
        <f t="shared" si="698"/>
        <v>46.808649907533571</v>
      </c>
      <c r="R1372" s="34">
        <v>3</v>
      </c>
      <c r="S1372" s="34">
        <v>3</v>
      </c>
      <c r="T1372" s="34">
        <v>15</v>
      </c>
      <c r="U1372" s="34">
        <v>3</v>
      </c>
      <c r="V1372" s="34">
        <v>3</v>
      </c>
      <c r="W1372" s="34">
        <v>3</v>
      </c>
      <c r="X1372" s="28">
        <f t="shared" si="699"/>
        <v>4</v>
      </c>
      <c r="Y1372" s="22">
        <f t="shared" si="700"/>
        <v>23.618999999999996</v>
      </c>
      <c r="Z1372" s="3"/>
      <c r="AA1372" s="22">
        <f t="shared" si="701"/>
        <v>-0.49125181731296513</v>
      </c>
      <c r="AB1372" s="22">
        <f t="shared" si="702"/>
        <v>45.087481826870345</v>
      </c>
      <c r="AC1372" s="34">
        <v>3</v>
      </c>
      <c r="AD1372" s="34">
        <v>4</v>
      </c>
      <c r="AE1372" s="34">
        <f t="shared" si="714"/>
        <v>7</v>
      </c>
      <c r="AF1372" s="5">
        <f t="shared" si="715"/>
        <v>0.11348659462415214</v>
      </c>
      <c r="AG1372" s="5">
        <v>82</v>
      </c>
      <c r="AH1372" s="5">
        <f t="shared" si="716"/>
        <v>218</v>
      </c>
      <c r="AI1372" s="5">
        <f t="shared" si="717"/>
        <v>9.3170554209482392E-2</v>
      </c>
      <c r="AJ1372" s="5"/>
      <c r="AK1372" s="23">
        <f t="shared" si="718"/>
        <v>0.10332857441681727</v>
      </c>
      <c r="AL1372" s="23">
        <f t="shared" si="719"/>
        <v>51.033285744168175</v>
      </c>
      <c r="AM1372">
        <v>3</v>
      </c>
      <c r="AN1372">
        <v>5</v>
      </c>
      <c r="AO1372">
        <v>2</v>
      </c>
      <c r="AP1372">
        <v>2</v>
      </c>
      <c r="AQ1372">
        <v>3</v>
      </c>
      <c r="AR1372" s="31">
        <v>4</v>
      </c>
      <c r="AS1372" s="6">
        <f t="shared" si="705"/>
        <v>19</v>
      </c>
      <c r="AT1372" s="6">
        <f t="shared" si="706"/>
        <v>-0.51789915767352035</v>
      </c>
      <c r="AU1372" s="6">
        <f t="shared" si="707"/>
        <v>1.6649470603342449</v>
      </c>
      <c r="AV1372" s="6">
        <f t="shared" si="708"/>
        <v>-1.9557687336200473</v>
      </c>
      <c r="AW1372" s="6">
        <f t="shared" si="709"/>
        <v>-2.2620324046144913</v>
      </c>
      <c r="AX1372" s="6">
        <f t="shared" si="710"/>
        <v>-0.81754681637338489</v>
      </c>
      <c r="AY1372" s="6">
        <f t="shared" si="711"/>
        <v>0.25555636805068033</v>
      </c>
      <c r="AZ1372" s="6"/>
      <c r="BA1372" s="6"/>
      <c r="BB1372" s="24">
        <f t="shared" si="712"/>
        <v>-0.60545728064941973</v>
      </c>
      <c r="BC1372" s="24">
        <f t="shared" si="720"/>
        <v>43.9454271935058</v>
      </c>
      <c r="BD1372" s="20">
        <f t="shared" si="713"/>
        <v>-1.3125155327922102</v>
      </c>
      <c r="BE1372" s="8">
        <f t="shared" si="703"/>
        <v>-0.32812888319805256</v>
      </c>
      <c r="BF1372" s="20">
        <f t="shared" si="704"/>
        <v>46.718711168019475</v>
      </c>
    </row>
    <row r="1373" spans="1:58" s="9" customFormat="1" ht="15.75" thickBot="1">
      <c r="A1373" s="60">
        <v>57074</v>
      </c>
      <c r="B1373" s="72">
        <v>43682.854166666664</v>
      </c>
      <c r="C1373" s="60" t="s">
        <v>6</v>
      </c>
      <c r="D1373" s="60">
        <v>1.3</v>
      </c>
      <c r="E1373" s="10">
        <f t="shared" si="690"/>
        <v>1.3</v>
      </c>
      <c r="F1373" s="60">
        <v>3</v>
      </c>
      <c r="G1373" s="10">
        <f t="shared" si="692"/>
        <v>3</v>
      </c>
      <c r="H1373" s="60">
        <v>0</v>
      </c>
      <c r="I1373" s="10">
        <f t="shared" si="693"/>
        <v>0</v>
      </c>
      <c r="J1373" s="10">
        <v>4.3</v>
      </c>
      <c r="K1373" s="39">
        <f t="shared" si="694"/>
        <v>-0.57256821752649634</v>
      </c>
      <c r="L1373" s="39">
        <f t="shared" si="695"/>
        <v>-0.61026742897824293</v>
      </c>
      <c r="M1373" s="39">
        <f t="shared" si="696"/>
        <v>-0.99204019468001348</v>
      </c>
      <c r="N1373" s="10"/>
      <c r="O1373" s="10"/>
      <c r="P1373" s="26">
        <f t="shared" si="697"/>
        <v>-0.72495861372825099</v>
      </c>
      <c r="Q1373" s="26">
        <f t="shared" si="698"/>
        <v>42.750413862717494</v>
      </c>
      <c r="R1373" s="60">
        <v>2</v>
      </c>
      <c r="S1373" s="60">
        <v>3</v>
      </c>
      <c r="T1373" s="60">
        <v>15</v>
      </c>
      <c r="U1373" s="60">
        <v>3</v>
      </c>
      <c r="V1373" s="60">
        <v>3</v>
      </c>
      <c r="W1373" s="60">
        <v>3</v>
      </c>
      <c r="X1373" s="40">
        <f t="shared" si="699"/>
        <v>4</v>
      </c>
      <c r="Y1373" s="41">
        <f t="shared" si="700"/>
        <v>23.072999999999997</v>
      </c>
      <c r="Z1373" s="11"/>
      <c r="AA1373" s="41">
        <f t="shared" si="701"/>
        <v>-0.56190366820964055</v>
      </c>
      <c r="AB1373" s="41">
        <f t="shared" si="702"/>
        <v>44.380963317903593</v>
      </c>
      <c r="AC1373" s="60">
        <v>3</v>
      </c>
      <c r="AD1373" s="60">
        <v>4</v>
      </c>
      <c r="AE1373" s="34">
        <f t="shared" si="714"/>
        <v>7</v>
      </c>
      <c r="AF1373" s="5">
        <f t="shared" si="715"/>
        <v>0.11348659462415214</v>
      </c>
      <c r="AG1373" s="5">
        <v>82</v>
      </c>
      <c r="AH1373" s="5">
        <f t="shared" si="716"/>
        <v>218</v>
      </c>
      <c r="AI1373" s="5">
        <f t="shared" si="717"/>
        <v>9.3170554209482392E-2</v>
      </c>
      <c r="AJ1373" s="12"/>
      <c r="AK1373" s="23">
        <f t="shared" si="718"/>
        <v>0.10332857441681727</v>
      </c>
      <c r="AL1373" s="23">
        <f t="shared" si="719"/>
        <v>51.033285744168175</v>
      </c>
      <c r="AM1373" s="9">
        <v>3</v>
      </c>
      <c r="AN1373" s="9">
        <v>5</v>
      </c>
      <c r="AO1373" s="9">
        <v>2</v>
      </c>
      <c r="AP1373" s="9">
        <v>2</v>
      </c>
      <c r="AQ1373" s="9">
        <v>3</v>
      </c>
      <c r="AR1373" s="42">
        <v>4</v>
      </c>
      <c r="AS1373" s="13">
        <f t="shared" si="705"/>
        <v>19</v>
      </c>
      <c r="AT1373" s="13">
        <f t="shared" si="706"/>
        <v>-0.51789915767352035</v>
      </c>
      <c r="AU1373" s="13">
        <f t="shared" si="707"/>
        <v>1.6649470603342449</v>
      </c>
      <c r="AV1373" s="13">
        <f t="shared" si="708"/>
        <v>-1.9557687336200473</v>
      </c>
      <c r="AW1373" s="13">
        <f t="shared" si="709"/>
        <v>-2.2620324046144913</v>
      </c>
      <c r="AX1373" s="13">
        <f t="shared" si="710"/>
        <v>-0.81754681637338489</v>
      </c>
      <c r="AY1373" s="13">
        <f t="shared" si="711"/>
        <v>0.25555636805068033</v>
      </c>
      <c r="AZ1373" s="13"/>
      <c r="BA1373" s="13"/>
      <c r="BB1373" s="43">
        <f t="shared" si="712"/>
        <v>-0.60545728064941973</v>
      </c>
      <c r="BC1373" s="43">
        <f t="shared" si="720"/>
        <v>43.9454271935058</v>
      </c>
      <c r="BD1373" s="45">
        <f t="shared" si="713"/>
        <v>-1.788990988170494</v>
      </c>
      <c r="BE1373" s="44">
        <f t="shared" si="703"/>
        <v>-0.44724774704262349</v>
      </c>
      <c r="BF1373" s="45">
        <f t="shared" si="704"/>
        <v>45.527522529573766</v>
      </c>
    </row>
    <row r="1374" spans="1:58" customFormat="1">
      <c r="A1374" s="34">
        <v>57075</v>
      </c>
      <c r="B1374" s="35">
        <v>43676.4375</v>
      </c>
      <c r="C1374" s="34" t="s">
        <v>3</v>
      </c>
      <c r="D1374" s="34">
        <v>2</v>
      </c>
      <c r="E1374" s="1">
        <f t="shared" si="690"/>
        <v>2</v>
      </c>
      <c r="F1374" s="34">
        <v>3</v>
      </c>
      <c r="G1374" s="1">
        <f t="shared" si="692"/>
        <v>3</v>
      </c>
      <c r="H1374" s="34">
        <v>0</v>
      </c>
      <c r="I1374" s="1">
        <f t="shared" si="693"/>
        <v>0</v>
      </c>
      <c r="J1374" s="1">
        <v>5</v>
      </c>
      <c r="K1374" s="30">
        <f t="shared" si="694"/>
        <v>3.8369540882992508E-3</v>
      </c>
      <c r="L1374" s="30">
        <f t="shared" si="695"/>
        <v>-0.61026742897824293</v>
      </c>
      <c r="M1374" s="30">
        <f t="shared" si="696"/>
        <v>-0.99204019468001348</v>
      </c>
      <c r="N1374" s="1"/>
      <c r="O1374" s="1"/>
      <c r="P1374" s="21">
        <f t="shared" si="697"/>
        <v>-0.53282355652331903</v>
      </c>
      <c r="Q1374" s="21">
        <f t="shared" si="698"/>
        <v>44.671764434766807</v>
      </c>
      <c r="R1374" s="37">
        <v>4</v>
      </c>
      <c r="S1374" s="37">
        <v>4</v>
      </c>
      <c r="T1374" s="34">
        <v>8</v>
      </c>
      <c r="U1374" s="34">
        <v>2</v>
      </c>
      <c r="V1374" s="34">
        <v>2</v>
      </c>
      <c r="W1374" s="34">
        <v>1</v>
      </c>
      <c r="X1374" s="28">
        <f t="shared" si="699"/>
        <v>6</v>
      </c>
      <c r="Y1374" s="22">
        <f t="shared" si="700"/>
        <v>15.521000000000001</v>
      </c>
      <c r="Z1374" s="3"/>
      <c r="AA1374" s="22">
        <f t="shared" si="701"/>
        <v>-1.5391248732860023</v>
      </c>
      <c r="AB1374" s="22">
        <f t="shared" si="702"/>
        <v>34.608751267139979</v>
      </c>
      <c r="AC1374" s="34">
        <v>0</v>
      </c>
      <c r="AD1374" s="34">
        <v>0</v>
      </c>
      <c r="AE1374" s="34">
        <f t="shared" si="714"/>
        <v>0</v>
      </c>
      <c r="AF1374" s="5">
        <f t="shared" si="715"/>
        <v>-2.2491811545366542</v>
      </c>
      <c r="AG1374" s="5">
        <v>82</v>
      </c>
      <c r="AH1374" s="5">
        <f>300-AG1374</f>
        <v>218</v>
      </c>
      <c r="AI1374" s="5">
        <f t="shared" si="717"/>
        <v>9.3170554209482392E-2</v>
      </c>
      <c r="AJ1374" s="5"/>
      <c r="AK1374" s="23">
        <f t="shared" si="718"/>
        <v>-1.0780053001635859</v>
      </c>
      <c r="AL1374" s="23">
        <f t="shared" si="719"/>
        <v>39.219946998364144</v>
      </c>
      <c r="AM1374" s="37">
        <v>4</v>
      </c>
      <c r="AN1374" s="37">
        <v>4</v>
      </c>
      <c r="AO1374" s="37">
        <v>4</v>
      </c>
      <c r="AP1374" s="37">
        <v>4</v>
      </c>
      <c r="AQ1374" s="37">
        <v>3</v>
      </c>
      <c r="AR1374" s="31">
        <v>5</v>
      </c>
      <c r="AS1374" s="6">
        <f t="shared" si="705"/>
        <v>24</v>
      </c>
      <c r="AT1374" s="6">
        <f t="shared" si="706"/>
        <v>0.62983474426353547</v>
      </c>
      <c r="AU1374" s="6">
        <f t="shared" si="707"/>
        <v>0.56903253960790645</v>
      </c>
      <c r="AV1374" s="6">
        <f t="shared" si="708"/>
        <v>0.2970787949802603</v>
      </c>
      <c r="AW1374" s="6">
        <f t="shared" si="709"/>
        <v>-0.2620324046144914</v>
      </c>
      <c r="AX1374" s="6">
        <f t="shared" si="710"/>
        <v>-0.81754681637338489</v>
      </c>
      <c r="AY1374" s="6">
        <f t="shared" si="711"/>
        <v>1.459731357959388</v>
      </c>
      <c r="AZ1374" s="6"/>
      <c r="BA1374" s="6"/>
      <c r="BB1374" s="24">
        <f t="shared" si="712"/>
        <v>0.31268303597053565</v>
      </c>
      <c r="BC1374" s="24">
        <f t="shared" si="720"/>
        <v>53.126830359705359</v>
      </c>
      <c r="BD1374" s="20">
        <f t="shared" si="713"/>
        <v>-2.8372706940023713</v>
      </c>
      <c r="BE1374" s="8">
        <f t="shared" si="703"/>
        <v>-0.70931767350059283</v>
      </c>
      <c r="BF1374" s="20">
        <f t="shared" si="704"/>
        <v>42.906823264994074</v>
      </c>
    </row>
    <row r="1375" spans="1:58" customFormat="1">
      <c r="A1375" s="34">
        <v>57075</v>
      </c>
      <c r="B1375" s="35">
        <v>43676.584027777775</v>
      </c>
      <c r="C1375" s="34" t="s">
        <v>4</v>
      </c>
      <c r="D1375" s="37">
        <v>1.6227272727272728</v>
      </c>
      <c r="E1375" s="1">
        <f t="shared" si="690"/>
        <v>1.6227272727272728</v>
      </c>
      <c r="F1375" s="37">
        <v>3</v>
      </c>
      <c r="G1375" s="1">
        <f t="shared" si="692"/>
        <v>3</v>
      </c>
      <c r="H1375" s="37">
        <v>3</v>
      </c>
      <c r="I1375" s="1">
        <f t="shared" si="693"/>
        <v>3</v>
      </c>
      <c r="J1375" s="1">
        <v>0</v>
      </c>
      <c r="K1375" s="30">
        <f t="shared" si="694"/>
        <v>-0.3068229760677269</v>
      </c>
      <c r="L1375" s="30">
        <f t="shared" si="695"/>
        <v>-0.61026742897824293</v>
      </c>
      <c r="M1375" s="30">
        <f t="shared" si="696"/>
        <v>0.52095965530682276</v>
      </c>
      <c r="N1375" s="1"/>
      <c r="O1375" s="1"/>
      <c r="P1375" s="21">
        <f t="shared" si="697"/>
        <v>-0.13204358324638235</v>
      </c>
      <c r="Q1375" s="21">
        <f t="shared" si="698"/>
        <v>48.679564167536178</v>
      </c>
      <c r="R1375" s="37">
        <v>4</v>
      </c>
      <c r="S1375" s="37">
        <v>4</v>
      </c>
      <c r="T1375" s="34">
        <v>8</v>
      </c>
      <c r="U1375" s="34">
        <v>2</v>
      </c>
      <c r="V1375" s="34">
        <v>2</v>
      </c>
      <c r="W1375" s="34">
        <v>1</v>
      </c>
      <c r="X1375" s="28">
        <f t="shared" si="699"/>
        <v>6</v>
      </c>
      <c r="Y1375" s="22">
        <f t="shared" si="700"/>
        <v>15.521000000000001</v>
      </c>
      <c r="Z1375" s="3"/>
      <c r="AA1375" s="22">
        <f t="shared" si="701"/>
        <v>-1.5391248732860023</v>
      </c>
      <c r="AB1375" s="22">
        <f t="shared" si="702"/>
        <v>34.608751267139979</v>
      </c>
      <c r="AC1375" s="34">
        <v>0</v>
      </c>
      <c r="AD1375" s="34">
        <v>0</v>
      </c>
      <c r="AE1375" s="34">
        <f t="shared" si="714"/>
        <v>0</v>
      </c>
      <c r="AF1375" s="5">
        <f t="shared" si="715"/>
        <v>-2.2491811545366542</v>
      </c>
      <c r="AG1375" s="5">
        <v>82</v>
      </c>
      <c r="AH1375" s="5">
        <f t="shared" ref="AH1375:AH1401" si="721">300-AG1375</f>
        <v>218</v>
      </c>
      <c r="AI1375" s="5">
        <f t="shared" si="717"/>
        <v>9.3170554209482392E-2</v>
      </c>
      <c r="AJ1375" s="5"/>
      <c r="AK1375" s="23">
        <f t="shared" si="718"/>
        <v>-1.0780053001635859</v>
      </c>
      <c r="AL1375" s="23">
        <f t="shared" si="719"/>
        <v>39.219946998364144</v>
      </c>
      <c r="AM1375" s="37">
        <v>4</v>
      </c>
      <c r="AN1375" s="37">
        <v>4</v>
      </c>
      <c r="AO1375" s="37">
        <v>4</v>
      </c>
      <c r="AP1375" s="37">
        <v>4</v>
      </c>
      <c r="AQ1375" s="37">
        <v>3</v>
      </c>
      <c r="AR1375" s="31">
        <v>5</v>
      </c>
      <c r="AS1375" s="6">
        <f t="shared" si="705"/>
        <v>24</v>
      </c>
      <c r="AT1375" s="6">
        <f t="shared" si="706"/>
        <v>0.62983474426353547</v>
      </c>
      <c r="AU1375" s="6">
        <f t="shared" si="707"/>
        <v>0.56903253960790645</v>
      </c>
      <c r="AV1375" s="6">
        <f t="shared" si="708"/>
        <v>0.2970787949802603</v>
      </c>
      <c r="AW1375" s="6">
        <f t="shared" si="709"/>
        <v>-0.2620324046144914</v>
      </c>
      <c r="AX1375" s="6">
        <f t="shared" si="710"/>
        <v>-0.81754681637338489</v>
      </c>
      <c r="AY1375" s="6">
        <f t="shared" si="711"/>
        <v>1.459731357959388</v>
      </c>
      <c r="AZ1375" s="6"/>
      <c r="BA1375" s="6"/>
      <c r="BB1375" s="24">
        <f t="shared" si="712"/>
        <v>0.31268303597053565</v>
      </c>
      <c r="BC1375" s="24">
        <f t="shared" si="720"/>
        <v>53.126830359705359</v>
      </c>
      <c r="BD1375" s="20">
        <f t="shared" si="713"/>
        <v>-2.4364907207254349</v>
      </c>
      <c r="BE1375" s="8">
        <f t="shared" si="703"/>
        <v>-0.60912268018135873</v>
      </c>
      <c r="BF1375" s="20">
        <f t="shared" si="704"/>
        <v>43.90877319818641</v>
      </c>
    </row>
    <row r="1376" spans="1:58" customFormat="1">
      <c r="A1376" s="34">
        <v>57075</v>
      </c>
      <c r="B1376" s="35">
        <v>43676.716666666667</v>
      </c>
      <c r="C1376" s="34" t="s">
        <v>5</v>
      </c>
      <c r="D1376" s="37">
        <v>1.6227272727272728</v>
      </c>
      <c r="E1376" s="1">
        <f t="shared" si="690"/>
        <v>1.6227272727272728</v>
      </c>
      <c r="F1376" s="37">
        <v>3</v>
      </c>
      <c r="G1376" s="1">
        <f t="shared" si="692"/>
        <v>3</v>
      </c>
      <c r="H1376" s="37">
        <v>3</v>
      </c>
      <c r="I1376" s="1">
        <f t="shared" si="693"/>
        <v>3</v>
      </c>
      <c r="J1376" s="1">
        <v>0</v>
      </c>
      <c r="K1376" s="30">
        <f t="shared" si="694"/>
        <v>-0.3068229760677269</v>
      </c>
      <c r="L1376" s="30">
        <f t="shared" si="695"/>
        <v>-0.61026742897824293</v>
      </c>
      <c r="M1376" s="30">
        <f t="shared" si="696"/>
        <v>0.52095965530682276</v>
      </c>
      <c r="N1376" s="1"/>
      <c r="O1376" s="1"/>
      <c r="P1376" s="21">
        <f t="shared" si="697"/>
        <v>-0.13204358324638235</v>
      </c>
      <c r="Q1376" s="21">
        <f t="shared" si="698"/>
        <v>48.679564167536178</v>
      </c>
      <c r="R1376" s="37">
        <v>4</v>
      </c>
      <c r="S1376" s="37">
        <v>4</v>
      </c>
      <c r="T1376" s="34">
        <v>8</v>
      </c>
      <c r="U1376" s="34">
        <v>2</v>
      </c>
      <c r="V1376" s="34">
        <v>2</v>
      </c>
      <c r="W1376" s="34">
        <v>1</v>
      </c>
      <c r="X1376" s="28">
        <f t="shared" si="699"/>
        <v>6</v>
      </c>
      <c r="Y1376" s="22">
        <f t="shared" si="700"/>
        <v>15.521000000000001</v>
      </c>
      <c r="Z1376" s="3"/>
      <c r="AA1376" s="22">
        <f t="shared" si="701"/>
        <v>-1.5391248732860023</v>
      </c>
      <c r="AB1376" s="22">
        <f t="shared" si="702"/>
        <v>34.608751267139979</v>
      </c>
      <c r="AC1376" s="34">
        <v>0</v>
      </c>
      <c r="AD1376" s="34">
        <v>0</v>
      </c>
      <c r="AE1376" s="34">
        <f t="shared" si="714"/>
        <v>0</v>
      </c>
      <c r="AF1376" s="5">
        <f t="shared" si="715"/>
        <v>-2.2491811545366542</v>
      </c>
      <c r="AG1376" s="5">
        <v>82</v>
      </c>
      <c r="AH1376" s="5">
        <f t="shared" si="721"/>
        <v>218</v>
      </c>
      <c r="AI1376" s="5">
        <f t="shared" si="717"/>
        <v>9.3170554209482392E-2</v>
      </c>
      <c r="AJ1376" s="5"/>
      <c r="AK1376" s="23">
        <f t="shared" si="718"/>
        <v>-1.0780053001635859</v>
      </c>
      <c r="AL1376" s="23">
        <f t="shared" si="719"/>
        <v>39.219946998364144</v>
      </c>
      <c r="AM1376" s="37">
        <v>4</v>
      </c>
      <c r="AN1376" s="37">
        <v>4</v>
      </c>
      <c r="AO1376" s="37">
        <v>4</v>
      </c>
      <c r="AP1376" s="37">
        <v>4</v>
      </c>
      <c r="AQ1376" s="37">
        <v>3</v>
      </c>
      <c r="AR1376" s="31">
        <v>5</v>
      </c>
      <c r="AS1376" s="6">
        <f t="shared" si="705"/>
        <v>24</v>
      </c>
      <c r="AT1376" s="6">
        <f t="shared" si="706"/>
        <v>0.62983474426353547</v>
      </c>
      <c r="AU1376" s="6">
        <f t="shared" si="707"/>
        <v>0.56903253960790645</v>
      </c>
      <c r="AV1376" s="6">
        <f t="shared" si="708"/>
        <v>0.2970787949802603</v>
      </c>
      <c r="AW1376" s="6">
        <f t="shared" si="709"/>
        <v>-0.2620324046144914</v>
      </c>
      <c r="AX1376" s="6">
        <f t="shared" si="710"/>
        <v>-0.81754681637338489</v>
      </c>
      <c r="AY1376" s="6">
        <f t="shared" si="711"/>
        <v>1.459731357959388</v>
      </c>
      <c r="AZ1376" s="6"/>
      <c r="BA1376" s="6"/>
      <c r="BB1376" s="24">
        <f t="shared" si="712"/>
        <v>0.31268303597053565</v>
      </c>
      <c r="BC1376" s="24">
        <f t="shared" si="720"/>
        <v>53.126830359705359</v>
      </c>
      <c r="BD1376" s="20">
        <f t="shared" si="713"/>
        <v>-2.4364907207254349</v>
      </c>
      <c r="BE1376" s="8">
        <f t="shared" si="703"/>
        <v>-0.60912268018135873</v>
      </c>
      <c r="BF1376" s="20">
        <f t="shared" si="704"/>
        <v>43.90877319818641</v>
      </c>
    </row>
    <row r="1377" spans="1:58" customFormat="1">
      <c r="A1377" s="34">
        <v>57075</v>
      </c>
      <c r="B1377" s="35">
        <v>43676.854166666664</v>
      </c>
      <c r="C1377" s="34" t="s">
        <v>6</v>
      </c>
      <c r="D1377" s="37">
        <v>1.6227272727272728</v>
      </c>
      <c r="E1377" s="1">
        <f t="shared" si="690"/>
        <v>1.6227272727272728</v>
      </c>
      <c r="F1377" s="37">
        <v>3</v>
      </c>
      <c r="G1377" s="1">
        <f t="shared" si="692"/>
        <v>3</v>
      </c>
      <c r="H1377" s="37">
        <v>3</v>
      </c>
      <c r="I1377" s="1">
        <f t="shared" si="693"/>
        <v>3</v>
      </c>
      <c r="J1377" s="1">
        <v>0</v>
      </c>
      <c r="K1377" s="30">
        <f t="shared" si="694"/>
        <v>-0.3068229760677269</v>
      </c>
      <c r="L1377" s="30">
        <f t="shared" si="695"/>
        <v>-0.61026742897824293</v>
      </c>
      <c r="M1377" s="30">
        <f t="shared" si="696"/>
        <v>0.52095965530682276</v>
      </c>
      <c r="N1377" s="1"/>
      <c r="O1377" s="1"/>
      <c r="P1377" s="21">
        <f t="shared" si="697"/>
        <v>-0.13204358324638235</v>
      </c>
      <c r="Q1377" s="21">
        <f t="shared" si="698"/>
        <v>48.679564167536178</v>
      </c>
      <c r="R1377" s="37">
        <v>4</v>
      </c>
      <c r="S1377" s="37">
        <v>4</v>
      </c>
      <c r="T1377" s="34">
        <v>8</v>
      </c>
      <c r="U1377" s="34">
        <v>2</v>
      </c>
      <c r="V1377" s="34">
        <v>2</v>
      </c>
      <c r="W1377" s="34">
        <v>1</v>
      </c>
      <c r="X1377" s="28">
        <f t="shared" si="699"/>
        <v>6</v>
      </c>
      <c r="Y1377" s="22">
        <f t="shared" si="700"/>
        <v>15.521000000000001</v>
      </c>
      <c r="Z1377" s="3"/>
      <c r="AA1377" s="22">
        <f t="shared" si="701"/>
        <v>-1.5391248732860023</v>
      </c>
      <c r="AB1377" s="22">
        <f t="shared" si="702"/>
        <v>34.608751267139979</v>
      </c>
      <c r="AC1377" s="34">
        <v>0</v>
      </c>
      <c r="AD1377" s="34">
        <v>0</v>
      </c>
      <c r="AE1377" s="34">
        <f t="shared" si="714"/>
        <v>0</v>
      </c>
      <c r="AF1377" s="5">
        <f t="shared" si="715"/>
        <v>-2.2491811545366542</v>
      </c>
      <c r="AG1377" s="5">
        <v>82</v>
      </c>
      <c r="AH1377" s="5">
        <f t="shared" si="721"/>
        <v>218</v>
      </c>
      <c r="AI1377" s="5">
        <f t="shared" si="717"/>
        <v>9.3170554209482392E-2</v>
      </c>
      <c r="AJ1377" s="5"/>
      <c r="AK1377" s="23">
        <f t="shared" si="718"/>
        <v>-1.0780053001635859</v>
      </c>
      <c r="AL1377" s="23">
        <f t="shared" si="719"/>
        <v>39.219946998364144</v>
      </c>
      <c r="AM1377" s="37">
        <v>4</v>
      </c>
      <c r="AN1377" s="37">
        <v>4</v>
      </c>
      <c r="AO1377" s="37">
        <v>4</v>
      </c>
      <c r="AP1377" s="37">
        <v>4</v>
      </c>
      <c r="AQ1377" s="37">
        <v>3</v>
      </c>
      <c r="AR1377" s="31">
        <v>5</v>
      </c>
      <c r="AS1377" s="6">
        <f t="shared" si="705"/>
        <v>24</v>
      </c>
      <c r="AT1377" s="6">
        <f t="shared" si="706"/>
        <v>0.62983474426353547</v>
      </c>
      <c r="AU1377" s="6">
        <f t="shared" si="707"/>
        <v>0.56903253960790645</v>
      </c>
      <c r="AV1377" s="6">
        <f t="shared" si="708"/>
        <v>0.2970787949802603</v>
      </c>
      <c r="AW1377" s="6">
        <f t="shared" si="709"/>
        <v>-0.2620324046144914</v>
      </c>
      <c r="AX1377" s="6">
        <f t="shared" si="710"/>
        <v>-0.81754681637338489</v>
      </c>
      <c r="AY1377" s="6">
        <f t="shared" si="711"/>
        <v>1.459731357959388</v>
      </c>
      <c r="AZ1377" s="6"/>
      <c r="BA1377" s="6"/>
      <c r="BB1377" s="24">
        <f t="shared" si="712"/>
        <v>0.31268303597053565</v>
      </c>
      <c r="BC1377" s="24">
        <f t="shared" si="720"/>
        <v>53.126830359705359</v>
      </c>
      <c r="BD1377" s="20">
        <f t="shared" si="713"/>
        <v>-2.4364907207254349</v>
      </c>
      <c r="BE1377" s="8">
        <f t="shared" si="703"/>
        <v>-0.60912268018135873</v>
      </c>
      <c r="BF1377" s="20">
        <f t="shared" si="704"/>
        <v>43.90877319818641</v>
      </c>
    </row>
    <row r="1378" spans="1:58" customFormat="1">
      <c r="A1378" s="34">
        <v>57075</v>
      </c>
      <c r="B1378" s="35">
        <v>43677.4375</v>
      </c>
      <c r="C1378" s="34" t="s">
        <v>7</v>
      </c>
      <c r="D1378" s="34">
        <v>1.3</v>
      </c>
      <c r="E1378" s="1">
        <f t="shared" si="690"/>
        <v>1.3</v>
      </c>
      <c r="F1378" s="34">
        <v>4</v>
      </c>
      <c r="G1378" s="1">
        <f t="shared" si="692"/>
        <v>4</v>
      </c>
      <c r="H1378" s="34">
        <v>4</v>
      </c>
      <c r="I1378" s="1">
        <f t="shared" si="693"/>
        <v>4</v>
      </c>
      <c r="J1378" s="1">
        <v>9.3000000000000007</v>
      </c>
      <c r="K1378" s="30">
        <f t="shared" si="694"/>
        <v>-0.57256821752649634</v>
      </c>
      <c r="L1378" s="30">
        <f t="shared" si="695"/>
        <v>0.44251619257664032</v>
      </c>
      <c r="M1378" s="30">
        <f t="shared" si="696"/>
        <v>1.0252929386357681</v>
      </c>
      <c r="N1378" s="1"/>
      <c r="O1378" s="1"/>
      <c r="P1378" s="21">
        <f t="shared" si="697"/>
        <v>0.29841363789530401</v>
      </c>
      <c r="Q1378" s="21">
        <f t="shared" si="698"/>
        <v>52.984136378953039</v>
      </c>
      <c r="R1378" s="34">
        <v>3</v>
      </c>
      <c r="S1378" s="34">
        <v>4</v>
      </c>
      <c r="T1378" s="34">
        <v>22</v>
      </c>
      <c r="U1378" s="34">
        <v>6</v>
      </c>
      <c r="V1378" s="34">
        <v>7</v>
      </c>
      <c r="W1378" s="34">
        <v>1</v>
      </c>
      <c r="X1378" s="28">
        <f t="shared" si="699"/>
        <v>6</v>
      </c>
      <c r="Y1378" s="22">
        <f t="shared" si="700"/>
        <v>37.088999999999999</v>
      </c>
      <c r="Z1378" s="3"/>
      <c r="AA1378" s="22">
        <f t="shared" si="701"/>
        <v>1.2517526361269982</v>
      </c>
      <c r="AB1378" s="22">
        <f t="shared" si="702"/>
        <v>62.517526361269979</v>
      </c>
      <c r="AC1378" s="34">
        <v>5</v>
      </c>
      <c r="AD1378" s="34">
        <v>4</v>
      </c>
      <c r="AE1378" s="34">
        <f t="shared" si="714"/>
        <v>9</v>
      </c>
      <c r="AF1378" s="5">
        <f t="shared" si="715"/>
        <v>0.78853452295581106</v>
      </c>
      <c r="AG1378" s="5">
        <v>82</v>
      </c>
      <c r="AH1378" s="5">
        <f t="shared" si="721"/>
        <v>218</v>
      </c>
      <c r="AI1378" s="5">
        <f t="shared" si="717"/>
        <v>9.3170554209482392E-2</v>
      </c>
      <c r="AJ1378" s="5"/>
      <c r="AK1378" s="23">
        <f t="shared" si="718"/>
        <v>0.44085253858264672</v>
      </c>
      <c r="AL1378" s="23">
        <f t="shared" si="719"/>
        <v>54.408525385826465</v>
      </c>
      <c r="AM1378">
        <v>4</v>
      </c>
      <c r="AN1378">
        <v>3</v>
      </c>
      <c r="AO1378">
        <v>4</v>
      </c>
      <c r="AP1378">
        <v>4</v>
      </c>
      <c r="AQ1378">
        <v>3</v>
      </c>
      <c r="AR1378" s="31">
        <v>4</v>
      </c>
      <c r="AS1378" s="6">
        <f t="shared" si="705"/>
        <v>22</v>
      </c>
      <c r="AT1378" s="6">
        <f t="shared" si="706"/>
        <v>0.62983474426353547</v>
      </c>
      <c r="AU1378" s="6">
        <f t="shared" si="707"/>
        <v>-0.52688198111843199</v>
      </c>
      <c r="AV1378" s="6">
        <f t="shared" si="708"/>
        <v>0.2970787949802603</v>
      </c>
      <c r="AW1378" s="6">
        <f t="shared" si="709"/>
        <v>-0.2620324046144914</v>
      </c>
      <c r="AX1378" s="6">
        <f t="shared" si="710"/>
        <v>-0.81754681637338489</v>
      </c>
      <c r="AY1378" s="6">
        <f t="shared" si="711"/>
        <v>0.25555636805068033</v>
      </c>
      <c r="AZ1378" s="6"/>
      <c r="BA1378" s="6"/>
      <c r="BB1378" s="24">
        <f t="shared" si="712"/>
        <v>-7.0665215801972034E-2</v>
      </c>
      <c r="BC1378" s="24">
        <f t="shared" si="720"/>
        <v>49.293347841980278</v>
      </c>
      <c r="BD1378" s="20">
        <f t="shared" si="713"/>
        <v>1.9203535968029768</v>
      </c>
      <c r="BE1378" s="8">
        <f t="shared" si="703"/>
        <v>0.4800883992007442</v>
      </c>
      <c r="BF1378" s="20">
        <f t="shared" si="704"/>
        <v>54.800883992007442</v>
      </c>
    </row>
    <row r="1379" spans="1:58" customFormat="1">
      <c r="A1379" s="34">
        <v>57075</v>
      </c>
      <c r="B1379" s="35">
        <v>43677.598611111112</v>
      </c>
      <c r="C1379" s="34" t="s">
        <v>4</v>
      </c>
      <c r="D1379" s="34">
        <v>1.3</v>
      </c>
      <c r="E1379" s="1">
        <f t="shared" si="690"/>
        <v>1.3</v>
      </c>
      <c r="F1379" s="34">
        <v>4</v>
      </c>
      <c r="G1379" s="1">
        <f t="shared" si="692"/>
        <v>4</v>
      </c>
      <c r="H1379" s="34">
        <v>0</v>
      </c>
      <c r="I1379" s="1">
        <f t="shared" si="693"/>
        <v>0</v>
      </c>
      <c r="J1379" s="1">
        <v>5.3</v>
      </c>
      <c r="K1379" s="30">
        <f t="shared" si="694"/>
        <v>-0.57256821752649634</v>
      </c>
      <c r="L1379" s="30">
        <f t="shared" si="695"/>
        <v>0.44251619257664032</v>
      </c>
      <c r="M1379" s="30">
        <f t="shared" si="696"/>
        <v>-0.99204019468001348</v>
      </c>
      <c r="N1379" s="1"/>
      <c r="O1379" s="1"/>
      <c r="P1379" s="21">
        <f t="shared" si="697"/>
        <v>-0.37403073987662316</v>
      </c>
      <c r="Q1379" s="21">
        <f t="shared" si="698"/>
        <v>46.259692601233766</v>
      </c>
      <c r="R1379" s="34">
        <v>4</v>
      </c>
      <c r="S1379" s="34">
        <v>4</v>
      </c>
      <c r="T1379" s="34">
        <v>21</v>
      </c>
      <c r="U1379" s="34">
        <v>5</v>
      </c>
      <c r="V1379" s="34">
        <v>6</v>
      </c>
      <c r="W1379" s="34">
        <v>1</v>
      </c>
      <c r="X1379" s="28">
        <f t="shared" si="699"/>
        <v>6</v>
      </c>
      <c r="Y1379" s="22">
        <f t="shared" si="700"/>
        <v>34.811999999999998</v>
      </c>
      <c r="Z1379" s="3"/>
      <c r="AA1379" s="22">
        <f t="shared" si="701"/>
        <v>0.95711112606888404</v>
      </c>
      <c r="AB1379" s="22">
        <f t="shared" si="702"/>
        <v>59.571111260688838</v>
      </c>
      <c r="AC1379" s="34">
        <v>5</v>
      </c>
      <c r="AD1379" s="34">
        <v>4</v>
      </c>
      <c r="AE1379" s="34">
        <f t="shared" si="714"/>
        <v>9</v>
      </c>
      <c r="AF1379" s="5">
        <f t="shared" si="715"/>
        <v>0.78853452295581106</v>
      </c>
      <c r="AG1379" s="5">
        <v>82</v>
      </c>
      <c r="AH1379" s="5">
        <f t="shared" si="721"/>
        <v>218</v>
      </c>
      <c r="AI1379" s="5">
        <f t="shared" si="717"/>
        <v>9.3170554209482392E-2</v>
      </c>
      <c r="AJ1379" s="5"/>
      <c r="AK1379" s="23">
        <f t="shared" si="718"/>
        <v>0.44085253858264672</v>
      </c>
      <c r="AL1379" s="23">
        <f t="shared" si="719"/>
        <v>54.408525385826465</v>
      </c>
      <c r="AM1379">
        <v>4</v>
      </c>
      <c r="AN1379">
        <v>3</v>
      </c>
      <c r="AO1379">
        <v>4</v>
      </c>
      <c r="AP1379">
        <v>4</v>
      </c>
      <c r="AQ1379">
        <v>3</v>
      </c>
      <c r="AR1379" s="31">
        <v>4</v>
      </c>
      <c r="AS1379" s="6">
        <f t="shared" si="705"/>
        <v>22</v>
      </c>
      <c r="AT1379" s="6">
        <f t="shared" si="706"/>
        <v>0.62983474426353547</v>
      </c>
      <c r="AU1379" s="6">
        <f t="shared" si="707"/>
        <v>-0.52688198111843199</v>
      </c>
      <c r="AV1379" s="6">
        <f t="shared" si="708"/>
        <v>0.2970787949802603</v>
      </c>
      <c r="AW1379" s="6">
        <f t="shared" si="709"/>
        <v>-0.2620324046144914</v>
      </c>
      <c r="AX1379" s="6">
        <f t="shared" si="710"/>
        <v>-0.81754681637338489</v>
      </c>
      <c r="AY1379" s="6">
        <f t="shared" si="711"/>
        <v>0.25555636805068033</v>
      </c>
      <c r="AZ1379" s="6"/>
      <c r="BA1379" s="6"/>
      <c r="BB1379" s="24">
        <f t="shared" si="712"/>
        <v>-7.0665215801972034E-2</v>
      </c>
      <c r="BC1379" s="24">
        <f t="shared" si="720"/>
        <v>49.293347841980278</v>
      </c>
      <c r="BD1379" s="20">
        <f t="shared" si="713"/>
        <v>0.95326770897293556</v>
      </c>
      <c r="BE1379" s="8">
        <f t="shared" si="703"/>
        <v>0.23831692724323389</v>
      </c>
      <c r="BF1379" s="20">
        <f t="shared" si="704"/>
        <v>52.38316927243234</v>
      </c>
    </row>
    <row r="1380" spans="1:58" customFormat="1">
      <c r="A1380" s="34">
        <v>57075</v>
      </c>
      <c r="B1380" s="35">
        <v>43677.720138888886</v>
      </c>
      <c r="C1380" s="34" t="s">
        <v>5</v>
      </c>
      <c r="D1380" s="37">
        <v>1.6227272727272728</v>
      </c>
      <c r="E1380" s="1">
        <f t="shared" si="690"/>
        <v>1.6227272727272728</v>
      </c>
      <c r="F1380" s="37">
        <v>3</v>
      </c>
      <c r="G1380" s="1">
        <f t="shared" si="692"/>
        <v>3</v>
      </c>
      <c r="H1380" s="37">
        <v>3</v>
      </c>
      <c r="I1380" s="1">
        <f t="shared" si="693"/>
        <v>3</v>
      </c>
      <c r="J1380" s="1">
        <v>0</v>
      </c>
      <c r="K1380" s="30">
        <f t="shared" si="694"/>
        <v>-0.3068229760677269</v>
      </c>
      <c r="L1380" s="30">
        <f t="shared" si="695"/>
        <v>-0.61026742897824293</v>
      </c>
      <c r="M1380" s="30">
        <f t="shared" si="696"/>
        <v>0.52095965530682276</v>
      </c>
      <c r="N1380" s="1"/>
      <c r="O1380" s="1"/>
      <c r="P1380" s="21">
        <f t="shared" si="697"/>
        <v>-0.13204358324638235</v>
      </c>
      <c r="Q1380" s="21">
        <f t="shared" si="698"/>
        <v>48.679564167536178</v>
      </c>
      <c r="R1380" s="37">
        <v>4</v>
      </c>
      <c r="S1380" s="37">
        <v>4</v>
      </c>
      <c r="T1380" s="34">
        <v>8</v>
      </c>
      <c r="U1380" s="34">
        <v>2</v>
      </c>
      <c r="V1380" s="34">
        <v>2</v>
      </c>
      <c r="W1380" s="34">
        <v>1</v>
      </c>
      <c r="X1380" s="28">
        <f t="shared" si="699"/>
        <v>6</v>
      </c>
      <c r="Y1380" s="22">
        <f t="shared" si="700"/>
        <v>15.521000000000001</v>
      </c>
      <c r="Z1380" s="3"/>
      <c r="AA1380" s="22">
        <f t="shared" si="701"/>
        <v>-1.5391248732860023</v>
      </c>
      <c r="AB1380" s="22">
        <f t="shared" si="702"/>
        <v>34.608751267139979</v>
      </c>
      <c r="AC1380" s="34">
        <v>5</v>
      </c>
      <c r="AD1380" s="34">
        <v>4</v>
      </c>
      <c r="AE1380" s="34">
        <f t="shared" si="714"/>
        <v>9</v>
      </c>
      <c r="AF1380" s="5">
        <f t="shared" si="715"/>
        <v>0.78853452295581106</v>
      </c>
      <c r="AG1380" s="5">
        <v>82</v>
      </c>
      <c r="AH1380" s="5">
        <f t="shared" si="721"/>
        <v>218</v>
      </c>
      <c r="AI1380" s="5">
        <f t="shared" si="717"/>
        <v>9.3170554209482392E-2</v>
      </c>
      <c r="AJ1380" s="5"/>
      <c r="AK1380" s="23">
        <f t="shared" si="718"/>
        <v>0.44085253858264672</v>
      </c>
      <c r="AL1380" s="23">
        <f t="shared" si="719"/>
        <v>54.408525385826465</v>
      </c>
      <c r="AM1380">
        <v>4</v>
      </c>
      <c r="AN1380">
        <v>3</v>
      </c>
      <c r="AO1380">
        <v>4</v>
      </c>
      <c r="AP1380">
        <v>4</v>
      </c>
      <c r="AQ1380">
        <v>3</v>
      </c>
      <c r="AR1380" s="31">
        <v>4</v>
      </c>
      <c r="AS1380" s="6">
        <f t="shared" si="705"/>
        <v>22</v>
      </c>
      <c r="AT1380" s="6">
        <f t="shared" si="706"/>
        <v>0.62983474426353547</v>
      </c>
      <c r="AU1380" s="6">
        <f t="shared" si="707"/>
        <v>-0.52688198111843199</v>
      </c>
      <c r="AV1380" s="6">
        <f t="shared" si="708"/>
        <v>0.2970787949802603</v>
      </c>
      <c r="AW1380" s="6">
        <f t="shared" si="709"/>
        <v>-0.2620324046144914</v>
      </c>
      <c r="AX1380" s="6">
        <f t="shared" si="710"/>
        <v>-0.81754681637338489</v>
      </c>
      <c r="AY1380" s="6">
        <f t="shared" si="711"/>
        <v>0.25555636805068033</v>
      </c>
      <c r="AZ1380" s="6"/>
      <c r="BA1380" s="6"/>
      <c r="BB1380" s="24">
        <f t="shared" si="712"/>
        <v>-7.0665215801972034E-2</v>
      </c>
      <c r="BC1380" s="24">
        <f t="shared" si="720"/>
        <v>49.293347841980278</v>
      </c>
      <c r="BD1380" s="20">
        <f t="shared" si="713"/>
        <v>-1.3009811337517101</v>
      </c>
      <c r="BE1380" s="8">
        <f t="shared" si="703"/>
        <v>-0.32524528343792752</v>
      </c>
      <c r="BF1380" s="20">
        <f t="shared" si="704"/>
        <v>46.747547165620723</v>
      </c>
    </row>
    <row r="1381" spans="1:58" customFormat="1">
      <c r="A1381" s="34">
        <v>57075</v>
      </c>
      <c r="B1381" s="35">
        <v>43677.854166666664</v>
      </c>
      <c r="C1381" s="34" t="s">
        <v>6</v>
      </c>
      <c r="D1381" s="34">
        <v>1.5</v>
      </c>
      <c r="E1381" s="1">
        <f t="shared" si="690"/>
        <v>1.5</v>
      </c>
      <c r="F1381" s="34">
        <v>4</v>
      </c>
      <c r="G1381" s="1">
        <f t="shared" si="692"/>
        <v>4</v>
      </c>
      <c r="H1381" s="34">
        <v>4</v>
      </c>
      <c r="I1381" s="1">
        <f t="shared" si="693"/>
        <v>4</v>
      </c>
      <c r="J1381" s="1">
        <v>9.5</v>
      </c>
      <c r="K1381" s="30">
        <f t="shared" si="694"/>
        <v>-0.40788102563655476</v>
      </c>
      <c r="L1381" s="30">
        <f t="shared" si="695"/>
        <v>0.44251619257664032</v>
      </c>
      <c r="M1381" s="30">
        <f t="shared" si="696"/>
        <v>1.0252929386357681</v>
      </c>
      <c r="N1381" s="1"/>
      <c r="O1381" s="1"/>
      <c r="P1381" s="21">
        <f t="shared" si="697"/>
        <v>0.35330936852528455</v>
      </c>
      <c r="Q1381" s="21">
        <f t="shared" si="698"/>
        <v>53.533093685252844</v>
      </c>
      <c r="R1381" s="34">
        <v>4</v>
      </c>
      <c r="S1381" s="34">
        <v>4</v>
      </c>
      <c r="T1381" s="34">
        <v>22</v>
      </c>
      <c r="U1381" s="34">
        <v>6</v>
      </c>
      <c r="V1381" s="34">
        <v>7</v>
      </c>
      <c r="W1381" s="34">
        <v>1</v>
      </c>
      <c r="X1381" s="28">
        <f t="shared" si="699"/>
        <v>6</v>
      </c>
      <c r="Y1381" s="22">
        <f t="shared" si="700"/>
        <v>37.634999999999998</v>
      </c>
      <c r="Z1381" s="3"/>
      <c r="AA1381" s="22">
        <f t="shared" si="701"/>
        <v>1.3224044870236737</v>
      </c>
      <c r="AB1381" s="22">
        <f t="shared" si="702"/>
        <v>63.224044870236739</v>
      </c>
      <c r="AC1381" s="34">
        <v>5</v>
      </c>
      <c r="AD1381" s="34">
        <v>4</v>
      </c>
      <c r="AE1381" s="34">
        <f t="shared" si="714"/>
        <v>9</v>
      </c>
      <c r="AF1381" s="5">
        <f t="shared" si="715"/>
        <v>0.78853452295581106</v>
      </c>
      <c r="AG1381" s="5">
        <v>82</v>
      </c>
      <c r="AH1381" s="5">
        <f t="shared" si="721"/>
        <v>218</v>
      </c>
      <c r="AI1381" s="5">
        <f t="shared" si="717"/>
        <v>9.3170554209482392E-2</v>
      </c>
      <c r="AJ1381" s="5"/>
      <c r="AK1381" s="23">
        <f t="shared" si="718"/>
        <v>0.44085253858264672</v>
      </c>
      <c r="AL1381" s="23">
        <f t="shared" si="719"/>
        <v>54.408525385826465</v>
      </c>
      <c r="AM1381">
        <v>4</v>
      </c>
      <c r="AN1381">
        <v>3</v>
      </c>
      <c r="AO1381">
        <v>4</v>
      </c>
      <c r="AP1381">
        <v>4</v>
      </c>
      <c r="AQ1381">
        <v>3</v>
      </c>
      <c r="AR1381" s="31">
        <v>4</v>
      </c>
      <c r="AS1381" s="6">
        <f t="shared" si="705"/>
        <v>22</v>
      </c>
      <c r="AT1381" s="6">
        <f t="shared" si="706"/>
        <v>0.62983474426353547</v>
      </c>
      <c r="AU1381" s="6">
        <f t="shared" si="707"/>
        <v>-0.52688198111843199</v>
      </c>
      <c r="AV1381" s="6">
        <f t="shared" si="708"/>
        <v>0.2970787949802603</v>
      </c>
      <c r="AW1381" s="6">
        <f t="shared" si="709"/>
        <v>-0.2620324046144914</v>
      </c>
      <c r="AX1381" s="6">
        <f t="shared" si="710"/>
        <v>-0.81754681637338489</v>
      </c>
      <c r="AY1381" s="6">
        <f t="shared" si="711"/>
        <v>0.25555636805068033</v>
      </c>
      <c r="AZ1381" s="6"/>
      <c r="BA1381" s="6"/>
      <c r="BB1381" s="24">
        <f t="shared" si="712"/>
        <v>-7.0665215801972034E-2</v>
      </c>
      <c r="BC1381" s="24">
        <f t="shared" si="720"/>
        <v>49.293347841980278</v>
      </c>
      <c r="BD1381" s="20">
        <f t="shared" si="713"/>
        <v>2.0459011783296335</v>
      </c>
      <c r="BE1381" s="8">
        <f t="shared" si="703"/>
        <v>0.51147529458240837</v>
      </c>
      <c r="BF1381" s="20">
        <f t="shared" si="704"/>
        <v>55.11475294582408</v>
      </c>
    </row>
    <row r="1382" spans="1:58" customFormat="1">
      <c r="A1382" s="34">
        <v>57075</v>
      </c>
      <c r="B1382" s="35">
        <v>43678.4375</v>
      </c>
      <c r="C1382" s="34" t="s">
        <v>8</v>
      </c>
      <c r="D1382" s="34">
        <v>1</v>
      </c>
      <c r="E1382" s="1">
        <f t="shared" si="690"/>
        <v>1</v>
      </c>
      <c r="F1382" s="34">
        <v>4</v>
      </c>
      <c r="G1382" s="1">
        <f t="shared" si="692"/>
        <v>4</v>
      </c>
      <c r="H1382" s="34">
        <v>5</v>
      </c>
      <c r="I1382" s="1">
        <f t="shared" si="693"/>
        <v>5</v>
      </c>
      <c r="J1382" s="1">
        <v>10</v>
      </c>
      <c r="K1382" s="30">
        <f t="shared" si="694"/>
        <v>-0.81959900536140873</v>
      </c>
      <c r="L1382" s="30">
        <f t="shared" si="695"/>
        <v>0.44251619257664032</v>
      </c>
      <c r="M1382" s="30">
        <f t="shared" si="696"/>
        <v>1.5296262219647134</v>
      </c>
      <c r="N1382" s="1"/>
      <c r="O1382" s="1"/>
      <c r="P1382" s="21">
        <f t="shared" si="697"/>
        <v>0.38418113639331503</v>
      </c>
      <c r="Q1382" s="21">
        <f t="shared" si="698"/>
        <v>53.841811363933147</v>
      </c>
      <c r="R1382" s="34">
        <v>4</v>
      </c>
      <c r="S1382" s="34">
        <v>3</v>
      </c>
      <c r="T1382" s="34">
        <v>21</v>
      </c>
      <c r="U1382" s="34">
        <v>5</v>
      </c>
      <c r="V1382" s="34">
        <v>6</v>
      </c>
      <c r="W1382" s="34">
        <v>1</v>
      </c>
      <c r="X1382" s="28">
        <f t="shared" si="699"/>
        <v>6</v>
      </c>
      <c r="Y1382" s="22">
        <f t="shared" si="700"/>
        <v>34.408999999999999</v>
      </c>
      <c r="Z1382" s="3"/>
      <c r="AA1382" s="22">
        <f t="shared" si="701"/>
        <v>0.9049633313594333</v>
      </c>
      <c r="AB1382" s="22">
        <f t="shared" si="702"/>
        <v>59.049633313594335</v>
      </c>
      <c r="AC1382" s="34">
        <v>2</v>
      </c>
      <c r="AD1382" s="34">
        <v>0</v>
      </c>
      <c r="AE1382" s="34">
        <f t="shared" si="714"/>
        <v>2</v>
      </c>
      <c r="AF1382" s="5">
        <f t="shared" si="715"/>
        <v>-1.5741332262049952</v>
      </c>
      <c r="AG1382" s="5">
        <v>82</v>
      </c>
      <c r="AH1382" s="5">
        <f t="shared" si="721"/>
        <v>218</v>
      </c>
      <c r="AI1382" s="5">
        <f t="shared" si="717"/>
        <v>9.3170554209482392E-2</v>
      </c>
      <c r="AJ1382" s="5"/>
      <c r="AK1382" s="23">
        <f t="shared" si="718"/>
        <v>-0.74048133599775645</v>
      </c>
      <c r="AL1382" s="23">
        <f t="shared" si="719"/>
        <v>42.595186640022433</v>
      </c>
      <c r="AM1382">
        <v>4</v>
      </c>
      <c r="AN1382">
        <v>4</v>
      </c>
      <c r="AO1382">
        <v>4</v>
      </c>
      <c r="AP1382">
        <v>3</v>
      </c>
      <c r="AQ1382">
        <v>3</v>
      </c>
      <c r="AR1382" s="31">
        <v>5</v>
      </c>
      <c r="AS1382" s="6">
        <f t="shared" si="705"/>
        <v>23</v>
      </c>
      <c r="AT1382" s="6">
        <f t="shared" si="706"/>
        <v>0.62983474426353547</v>
      </c>
      <c r="AU1382" s="6">
        <f t="shared" si="707"/>
        <v>0.56903253960790645</v>
      </c>
      <c r="AV1382" s="6">
        <f t="shared" si="708"/>
        <v>0.2970787949802603</v>
      </c>
      <c r="AW1382" s="6">
        <f t="shared" si="709"/>
        <v>-1.2620324046144913</v>
      </c>
      <c r="AX1382" s="6">
        <f t="shared" si="710"/>
        <v>-0.81754681637338489</v>
      </c>
      <c r="AY1382" s="6">
        <f t="shared" si="711"/>
        <v>1.459731357959388</v>
      </c>
      <c r="AZ1382" s="6"/>
      <c r="BA1382" s="6"/>
      <c r="BB1382" s="24">
        <f t="shared" si="712"/>
        <v>0.14601636930386899</v>
      </c>
      <c r="BC1382" s="24">
        <f t="shared" si="720"/>
        <v>51.460163693038687</v>
      </c>
      <c r="BD1382" s="20">
        <f t="shared" si="713"/>
        <v>0.69467950105886089</v>
      </c>
      <c r="BE1382" s="8">
        <f t="shared" si="703"/>
        <v>0.17366987526471522</v>
      </c>
      <c r="BF1382" s="20">
        <f t="shared" si="704"/>
        <v>51.73669875264715</v>
      </c>
    </row>
    <row r="1383" spans="1:58" customFormat="1">
      <c r="A1383" s="34">
        <v>57075</v>
      </c>
      <c r="B1383" s="35">
        <v>43678.554166666669</v>
      </c>
      <c r="C1383" s="34" t="s">
        <v>4</v>
      </c>
      <c r="D1383" s="34">
        <v>1.5</v>
      </c>
      <c r="E1383" s="1">
        <f t="shared" ref="E1383:E1446" si="722">IF(D1383=999,0,D1383)</f>
        <v>1.5</v>
      </c>
      <c r="F1383" s="34">
        <v>4</v>
      </c>
      <c r="G1383" s="1">
        <f t="shared" si="692"/>
        <v>4</v>
      </c>
      <c r="H1383" s="34">
        <v>4</v>
      </c>
      <c r="I1383" s="1">
        <f t="shared" si="693"/>
        <v>4</v>
      </c>
      <c r="J1383" s="1">
        <v>9.5</v>
      </c>
      <c r="K1383" s="30">
        <f t="shared" si="694"/>
        <v>-0.40788102563655476</v>
      </c>
      <c r="L1383" s="30">
        <f t="shared" si="695"/>
        <v>0.44251619257664032</v>
      </c>
      <c r="M1383" s="30">
        <f t="shared" si="696"/>
        <v>1.0252929386357681</v>
      </c>
      <c r="N1383" s="1"/>
      <c r="O1383" s="1"/>
      <c r="P1383" s="21">
        <f t="shared" si="697"/>
        <v>0.35330936852528455</v>
      </c>
      <c r="Q1383" s="21">
        <f t="shared" si="698"/>
        <v>53.533093685252844</v>
      </c>
      <c r="R1383" s="34">
        <v>4</v>
      </c>
      <c r="S1383" s="34">
        <v>4</v>
      </c>
      <c r="T1383" s="34">
        <v>22</v>
      </c>
      <c r="U1383" s="34">
        <v>7</v>
      </c>
      <c r="V1383" s="34">
        <v>8</v>
      </c>
      <c r="W1383" s="34">
        <v>1</v>
      </c>
      <c r="X1383" s="28">
        <f t="shared" si="699"/>
        <v>6</v>
      </c>
      <c r="Y1383" s="22">
        <f t="shared" si="700"/>
        <v>39.469000000000001</v>
      </c>
      <c r="Z1383" s="3"/>
      <c r="AA1383" s="22">
        <f t="shared" si="701"/>
        <v>1.5597222425996868</v>
      </c>
      <c r="AB1383" s="22">
        <f t="shared" si="702"/>
        <v>65.597222425996875</v>
      </c>
      <c r="AC1383" s="34">
        <v>2</v>
      </c>
      <c r="AD1383" s="34">
        <v>0</v>
      </c>
      <c r="AE1383" s="34">
        <f t="shared" si="714"/>
        <v>2</v>
      </c>
      <c r="AF1383" s="5">
        <f t="shared" si="715"/>
        <v>-1.5741332262049952</v>
      </c>
      <c r="AG1383" s="5">
        <v>82</v>
      </c>
      <c r="AH1383" s="5">
        <f t="shared" si="721"/>
        <v>218</v>
      </c>
      <c r="AI1383" s="5">
        <f t="shared" si="717"/>
        <v>9.3170554209482392E-2</v>
      </c>
      <c r="AJ1383" s="5"/>
      <c r="AK1383" s="23">
        <f t="shared" si="718"/>
        <v>-0.74048133599775645</v>
      </c>
      <c r="AL1383" s="23">
        <f t="shared" si="719"/>
        <v>42.595186640022433</v>
      </c>
      <c r="AM1383">
        <v>4</v>
      </c>
      <c r="AN1383">
        <v>4</v>
      </c>
      <c r="AO1383">
        <v>4</v>
      </c>
      <c r="AP1383">
        <v>3</v>
      </c>
      <c r="AQ1383">
        <v>3</v>
      </c>
      <c r="AR1383" s="31">
        <v>5</v>
      </c>
      <c r="AS1383" s="6">
        <f t="shared" si="705"/>
        <v>23</v>
      </c>
      <c r="AT1383" s="6">
        <f t="shared" si="706"/>
        <v>0.62983474426353547</v>
      </c>
      <c r="AU1383" s="6">
        <f t="shared" si="707"/>
        <v>0.56903253960790645</v>
      </c>
      <c r="AV1383" s="6">
        <f t="shared" si="708"/>
        <v>0.2970787949802603</v>
      </c>
      <c r="AW1383" s="6">
        <f t="shared" si="709"/>
        <v>-1.2620324046144913</v>
      </c>
      <c r="AX1383" s="6">
        <f t="shared" si="710"/>
        <v>-0.81754681637338489</v>
      </c>
      <c r="AY1383" s="6">
        <f t="shared" si="711"/>
        <v>1.459731357959388</v>
      </c>
      <c r="AZ1383" s="6"/>
      <c r="BA1383" s="6"/>
      <c r="BB1383" s="24">
        <f t="shared" si="712"/>
        <v>0.14601636930386899</v>
      </c>
      <c r="BC1383" s="24">
        <f t="shared" si="720"/>
        <v>51.460163693038687</v>
      </c>
      <c r="BD1383" s="20">
        <f t="shared" si="713"/>
        <v>1.318566644431084</v>
      </c>
      <c r="BE1383" s="8">
        <f t="shared" si="703"/>
        <v>0.32964166110777099</v>
      </c>
      <c r="BF1383" s="20">
        <f t="shared" si="704"/>
        <v>53.29641661107771</v>
      </c>
    </row>
    <row r="1384" spans="1:58" customFormat="1">
      <c r="A1384" s="34">
        <v>57075</v>
      </c>
      <c r="B1384" s="35">
        <v>43678.734027777777</v>
      </c>
      <c r="C1384" s="34" t="s">
        <v>5</v>
      </c>
      <c r="D1384" s="34">
        <v>3.5</v>
      </c>
      <c r="E1384" s="1">
        <f t="shared" si="722"/>
        <v>3.5</v>
      </c>
      <c r="F1384" s="34">
        <v>4</v>
      </c>
      <c r="G1384" s="1">
        <f t="shared" si="692"/>
        <v>4</v>
      </c>
      <c r="H1384" s="34">
        <v>5</v>
      </c>
      <c r="I1384" s="1">
        <f t="shared" si="693"/>
        <v>5</v>
      </c>
      <c r="J1384" s="1">
        <v>12.5</v>
      </c>
      <c r="K1384" s="30">
        <f t="shared" si="694"/>
        <v>1.2389908932628613</v>
      </c>
      <c r="L1384" s="30">
        <f t="shared" si="695"/>
        <v>0.44251619257664032</v>
      </c>
      <c r="M1384" s="30">
        <f t="shared" si="696"/>
        <v>1.5296262219647134</v>
      </c>
      <c r="N1384" s="1"/>
      <c r="O1384" s="1"/>
      <c r="P1384" s="21">
        <f t="shared" si="697"/>
        <v>1.0703777692680718</v>
      </c>
      <c r="Q1384" s="21">
        <f t="shared" si="698"/>
        <v>60.703777692680717</v>
      </c>
      <c r="R1384" s="34">
        <v>5</v>
      </c>
      <c r="S1384" s="34">
        <v>5</v>
      </c>
      <c r="T1384" s="34">
        <v>21</v>
      </c>
      <c r="U1384" s="34">
        <v>7</v>
      </c>
      <c r="V1384" s="34">
        <v>7</v>
      </c>
      <c r="W1384" s="34">
        <v>2</v>
      </c>
      <c r="X1384" s="28">
        <f t="shared" si="699"/>
        <v>5</v>
      </c>
      <c r="Y1384" s="22">
        <f t="shared" si="700"/>
        <v>38.641999999999996</v>
      </c>
      <c r="Z1384" s="3"/>
      <c r="AA1384" s="22">
        <f t="shared" si="701"/>
        <v>1.4527092743001428</v>
      </c>
      <c r="AB1384" s="22">
        <f t="shared" si="702"/>
        <v>64.527092743001432</v>
      </c>
      <c r="AC1384" s="34">
        <v>2</v>
      </c>
      <c r="AD1384" s="34">
        <v>0</v>
      </c>
      <c r="AE1384" s="34">
        <f t="shared" si="714"/>
        <v>2</v>
      </c>
      <c r="AF1384" s="5">
        <f t="shared" si="715"/>
        <v>-1.5741332262049952</v>
      </c>
      <c r="AG1384" s="5">
        <v>82</v>
      </c>
      <c r="AH1384" s="5">
        <f t="shared" si="721"/>
        <v>218</v>
      </c>
      <c r="AI1384" s="5">
        <f t="shared" si="717"/>
        <v>9.3170554209482392E-2</v>
      </c>
      <c r="AJ1384" s="5"/>
      <c r="AK1384" s="23">
        <f t="shared" si="718"/>
        <v>-0.74048133599775645</v>
      </c>
      <c r="AL1384" s="23">
        <f t="shared" si="719"/>
        <v>42.595186640022433</v>
      </c>
      <c r="AM1384">
        <v>4</v>
      </c>
      <c r="AN1384">
        <v>4</v>
      </c>
      <c r="AO1384">
        <v>4</v>
      </c>
      <c r="AP1384">
        <v>3</v>
      </c>
      <c r="AQ1384">
        <v>3</v>
      </c>
      <c r="AR1384" s="31">
        <v>5</v>
      </c>
      <c r="AS1384" s="6">
        <f t="shared" si="705"/>
        <v>23</v>
      </c>
      <c r="AT1384" s="6">
        <f t="shared" si="706"/>
        <v>0.62983474426353547</v>
      </c>
      <c r="AU1384" s="6">
        <f t="shared" si="707"/>
        <v>0.56903253960790645</v>
      </c>
      <c r="AV1384" s="6">
        <f t="shared" si="708"/>
        <v>0.2970787949802603</v>
      </c>
      <c r="AW1384" s="6">
        <f t="shared" si="709"/>
        <v>-1.2620324046144913</v>
      </c>
      <c r="AX1384" s="6">
        <f t="shared" si="710"/>
        <v>-0.81754681637338489</v>
      </c>
      <c r="AY1384" s="6">
        <f t="shared" si="711"/>
        <v>1.459731357959388</v>
      </c>
      <c r="AZ1384" s="6"/>
      <c r="BA1384" s="6"/>
      <c r="BB1384" s="24">
        <f t="shared" si="712"/>
        <v>0.14601636930386899</v>
      </c>
      <c r="BC1384" s="24">
        <f t="shared" si="720"/>
        <v>51.460163693038687</v>
      </c>
      <c r="BD1384" s="20">
        <f t="shared" si="713"/>
        <v>1.9286220768743272</v>
      </c>
      <c r="BE1384" s="8">
        <f t="shared" si="703"/>
        <v>0.4821555192185818</v>
      </c>
      <c r="BF1384" s="20">
        <f t="shared" si="704"/>
        <v>54.821555192185819</v>
      </c>
    </row>
    <row r="1385" spans="1:58" customFormat="1">
      <c r="A1385" s="34">
        <v>57075</v>
      </c>
      <c r="B1385" s="35">
        <v>43678.854166666664</v>
      </c>
      <c r="C1385" s="34" t="s">
        <v>6</v>
      </c>
      <c r="D1385" s="34">
        <v>1.5</v>
      </c>
      <c r="E1385" s="1">
        <f t="shared" si="722"/>
        <v>1.5</v>
      </c>
      <c r="F1385" s="34">
        <v>4</v>
      </c>
      <c r="G1385" s="1">
        <f t="shared" si="692"/>
        <v>4</v>
      </c>
      <c r="H1385" s="34">
        <v>4</v>
      </c>
      <c r="I1385" s="1">
        <f t="shared" si="693"/>
        <v>4</v>
      </c>
      <c r="J1385" s="1">
        <v>9.5</v>
      </c>
      <c r="K1385" s="30">
        <f t="shared" si="694"/>
        <v>-0.40788102563655476</v>
      </c>
      <c r="L1385" s="30">
        <f t="shared" si="695"/>
        <v>0.44251619257664032</v>
      </c>
      <c r="M1385" s="30">
        <f t="shared" si="696"/>
        <v>1.0252929386357681</v>
      </c>
      <c r="N1385" s="1"/>
      <c r="O1385" s="1"/>
      <c r="P1385" s="21">
        <f t="shared" si="697"/>
        <v>0.35330936852528455</v>
      </c>
      <c r="Q1385" s="21">
        <f t="shared" si="698"/>
        <v>53.533093685252844</v>
      </c>
      <c r="R1385" s="34">
        <v>4</v>
      </c>
      <c r="S1385" s="34">
        <v>4</v>
      </c>
      <c r="T1385" s="34">
        <v>21</v>
      </c>
      <c r="U1385" s="34">
        <v>7</v>
      </c>
      <c r="V1385" s="34">
        <v>7</v>
      </c>
      <c r="W1385" s="34">
        <v>2</v>
      </c>
      <c r="X1385" s="28">
        <f t="shared" si="699"/>
        <v>5</v>
      </c>
      <c r="Y1385" s="22">
        <f t="shared" si="700"/>
        <v>37.692999999999998</v>
      </c>
      <c r="Z1385" s="3"/>
      <c r="AA1385" s="22">
        <f t="shared" si="701"/>
        <v>1.3299096286940166</v>
      </c>
      <c r="AB1385" s="22">
        <f t="shared" si="702"/>
        <v>63.29909628694017</v>
      </c>
      <c r="AC1385" s="34">
        <v>2</v>
      </c>
      <c r="AD1385" s="34">
        <v>0</v>
      </c>
      <c r="AE1385" s="34">
        <f t="shared" si="714"/>
        <v>2</v>
      </c>
      <c r="AF1385" s="5">
        <f t="shared" si="715"/>
        <v>-1.5741332262049952</v>
      </c>
      <c r="AG1385" s="5">
        <v>82</v>
      </c>
      <c r="AH1385" s="5">
        <f t="shared" si="721"/>
        <v>218</v>
      </c>
      <c r="AI1385" s="5">
        <f t="shared" si="717"/>
        <v>9.3170554209482392E-2</v>
      </c>
      <c r="AJ1385" s="5"/>
      <c r="AK1385" s="23">
        <f t="shared" si="718"/>
        <v>-0.74048133599775645</v>
      </c>
      <c r="AL1385" s="23">
        <f t="shared" si="719"/>
        <v>42.595186640022433</v>
      </c>
      <c r="AM1385">
        <v>4</v>
      </c>
      <c r="AN1385">
        <v>4</v>
      </c>
      <c r="AO1385">
        <v>4</v>
      </c>
      <c r="AP1385">
        <v>3</v>
      </c>
      <c r="AQ1385">
        <v>3</v>
      </c>
      <c r="AR1385" s="31">
        <v>5</v>
      </c>
      <c r="AS1385" s="6">
        <f t="shared" si="705"/>
        <v>23</v>
      </c>
      <c r="AT1385" s="6">
        <f t="shared" si="706"/>
        <v>0.62983474426353547</v>
      </c>
      <c r="AU1385" s="6">
        <f t="shared" si="707"/>
        <v>0.56903253960790645</v>
      </c>
      <c r="AV1385" s="6">
        <f t="shared" si="708"/>
        <v>0.2970787949802603</v>
      </c>
      <c r="AW1385" s="6">
        <f t="shared" si="709"/>
        <v>-1.2620324046144913</v>
      </c>
      <c r="AX1385" s="6">
        <f t="shared" si="710"/>
        <v>-0.81754681637338489</v>
      </c>
      <c r="AY1385" s="6">
        <f t="shared" si="711"/>
        <v>1.459731357959388</v>
      </c>
      <c r="AZ1385" s="6"/>
      <c r="BA1385" s="6"/>
      <c r="BB1385" s="24">
        <f t="shared" si="712"/>
        <v>0.14601636930386899</v>
      </c>
      <c r="BC1385" s="24">
        <f t="shared" si="720"/>
        <v>51.460163693038687</v>
      </c>
      <c r="BD1385" s="20">
        <f t="shared" si="713"/>
        <v>1.0887540305254138</v>
      </c>
      <c r="BE1385" s="8">
        <f t="shared" si="703"/>
        <v>0.27218850763135344</v>
      </c>
      <c r="BF1385" s="20">
        <f t="shared" si="704"/>
        <v>52.721885076313534</v>
      </c>
    </row>
    <row r="1386" spans="1:58" customFormat="1">
      <c r="A1386" s="34">
        <v>57075</v>
      </c>
      <c r="B1386" s="35">
        <v>43679.4375</v>
      </c>
      <c r="C1386" s="34" t="s">
        <v>9</v>
      </c>
      <c r="D1386" s="34">
        <v>3.5</v>
      </c>
      <c r="E1386" s="1">
        <f t="shared" si="722"/>
        <v>3.5</v>
      </c>
      <c r="F1386" s="34">
        <v>4</v>
      </c>
      <c r="G1386" s="1">
        <f t="shared" si="692"/>
        <v>4</v>
      </c>
      <c r="H1386" s="34">
        <v>5</v>
      </c>
      <c r="I1386" s="1">
        <f t="shared" si="693"/>
        <v>5</v>
      </c>
      <c r="J1386" s="1">
        <v>12.5</v>
      </c>
      <c r="K1386" s="30">
        <f t="shared" si="694"/>
        <v>1.2389908932628613</v>
      </c>
      <c r="L1386" s="30">
        <f t="shared" si="695"/>
        <v>0.44251619257664032</v>
      </c>
      <c r="M1386" s="30">
        <f t="shared" si="696"/>
        <v>1.5296262219647134</v>
      </c>
      <c r="N1386" s="1"/>
      <c r="O1386" s="1"/>
      <c r="P1386" s="21">
        <f t="shared" si="697"/>
        <v>1.0703777692680718</v>
      </c>
      <c r="Q1386" s="21">
        <f t="shared" si="698"/>
        <v>60.703777692680717</v>
      </c>
      <c r="R1386" s="34">
        <v>5</v>
      </c>
      <c r="S1386" s="34">
        <v>1</v>
      </c>
      <c r="T1386" s="34">
        <v>23</v>
      </c>
      <c r="U1386" s="34">
        <v>7</v>
      </c>
      <c r="V1386" s="34">
        <v>8</v>
      </c>
      <c r="W1386" s="34">
        <v>1</v>
      </c>
      <c r="X1386" s="28">
        <f t="shared" si="699"/>
        <v>6</v>
      </c>
      <c r="Y1386" s="22">
        <f t="shared" si="700"/>
        <v>39.795000000000009</v>
      </c>
      <c r="Z1386" s="3"/>
      <c r="AA1386" s="22">
        <f t="shared" si="701"/>
        <v>1.6019063147467874</v>
      </c>
      <c r="AB1386" s="22">
        <f t="shared" si="702"/>
        <v>66.019063147467875</v>
      </c>
      <c r="AC1386" s="34">
        <v>1</v>
      </c>
      <c r="AD1386" s="34">
        <v>0</v>
      </c>
      <c r="AE1386" s="34">
        <f t="shared" si="714"/>
        <v>1</v>
      </c>
      <c r="AF1386" s="5">
        <f t="shared" si="715"/>
        <v>-1.9116571903708246</v>
      </c>
      <c r="AG1386" s="5">
        <v>82</v>
      </c>
      <c r="AH1386" s="5">
        <f t="shared" si="721"/>
        <v>218</v>
      </c>
      <c r="AI1386" s="5">
        <f t="shared" si="717"/>
        <v>9.3170554209482392E-2</v>
      </c>
      <c r="AJ1386" s="5"/>
      <c r="AK1386" s="23">
        <f t="shared" si="718"/>
        <v>-0.90924331808067116</v>
      </c>
      <c r="AL1386" s="23">
        <f t="shared" si="719"/>
        <v>40.907566819193292</v>
      </c>
      <c r="AM1386">
        <v>4</v>
      </c>
      <c r="AN1386">
        <v>4</v>
      </c>
      <c r="AO1386">
        <v>4</v>
      </c>
      <c r="AP1386">
        <v>4</v>
      </c>
      <c r="AQ1386">
        <v>3</v>
      </c>
      <c r="AR1386" s="31">
        <v>5</v>
      </c>
      <c r="AS1386" s="6">
        <f t="shared" si="705"/>
        <v>24</v>
      </c>
      <c r="AT1386" s="6">
        <f t="shared" si="706"/>
        <v>0.62983474426353547</v>
      </c>
      <c r="AU1386" s="6">
        <f t="shared" si="707"/>
        <v>0.56903253960790645</v>
      </c>
      <c r="AV1386" s="6">
        <f t="shared" si="708"/>
        <v>0.2970787949802603</v>
      </c>
      <c r="AW1386" s="6">
        <f t="shared" si="709"/>
        <v>-0.2620324046144914</v>
      </c>
      <c r="AX1386" s="6">
        <f t="shared" si="710"/>
        <v>-0.81754681637338489</v>
      </c>
      <c r="AY1386" s="6">
        <f t="shared" si="711"/>
        <v>1.459731357959388</v>
      </c>
      <c r="AZ1386" s="6"/>
      <c r="BA1386" s="6"/>
      <c r="BB1386" s="24">
        <f t="shared" si="712"/>
        <v>0.31268303597053565</v>
      </c>
      <c r="BC1386" s="24">
        <f t="shared" si="720"/>
        <v>53.126830359705359</v>
      </c>
      <c r="BD1386" s="20">
        <f t="shared" si="713"/>
        <v>2.0757238019047239</v>
      </c>
      <c r="BE1386" s="8">
        <f t="shared" si="703"/>
        <v>0.51893095047618099</v>
      </c>
      <c r="BF1386" s="20">
        <f t="shared" si="704"/>
        <v>55.189309504761809</v>
      </c>
    </row>
    <row r="1387" spans="1:58" customFormat="1">
      <c r="A1387" s="34">
        <v>57075</v>
      </c>
      <c r="B1387" s="35">
        <v>43679.578472222223</v>
      </c>
      <c r="C1387" s="34" t="s">
        <v>4</v>
      </c>
      <c r="D1387" s="37">
        <v>1.6227272727272728</v>
      </c>
      <c r="E1387" s="1">
        <f t="shared" si="722"/>
        <v>1.6227272727272728</v>
      </c>
      <c r="F1387" s="37">
        <v>3</v>
      </c>
      <c r="G1387" s="1">
        <f t="shared" si="692"/>
        <v>3</v>
      </c>
      <c r="H1387" s="37">
        <v>3</v>
      </c>
      <c r="I1387" s="1">
        <f t="shared" si="693"/>
        <v>3</v>
      </c>
      <c r="J1387" s="1">
        <v>0</v>
      </c>
      <c r="K1387" s="30">
        <f t="shared" si="694"/>
        <v>-0.3068229760677269</v>
      </c>
      <c r="L1387" s="30">
        <f t="shared" si="695"/>
        <v>-0.61026742897824293</v>
      </c>
      <c r="M1387" s="30">
        <f t="shared" si="696"/>
        <v>0.52095965530682276</v>
      </c>
      <c r="N1387" s="1"/>
      <c r="O1387" s="1"/>
      <c r="P1387" s="21">
        <f t="shared" si="697"/>
        <v>-0.13204358324638235</v>
      </c>
      <c r="Q1387" s="21">
        <f t="shared" si="698"/>
        <v>48.679564167536178</v>
      </c>
      <c r="R1387" s="37">
        <v>4</v>
      </c>
      <c r="S1387" s="37">
        <v>4</v>
      </c>
      <c r="T1387" s="34">
        <v>8</v>
      </c>
      <c r="U1387" s="34">
        <v>2</v>
      </c>
      <c r="V1387" s="34">
        <v>2</v>
      </c>
      <c r="W1387" s="34">
        <v>1</v>
      </c>
      <c r="X1387" s="28">
        <f t="shared" si="699"/>
        <v>6</v>
      </c>
      <c r="Y1387" s="22">
        <f t="shared" si="700"/>
        <v>15.521000000000001</v>
      </c>
      <c r="Z1387" s="3"/>
      <c r="AA1387" s="22">
        <f t="shared" si="701"/>
        <v>-1.5391248732860023</v>
      </c>
      <c r="AB1387" s="22">
        <f t="shared" si="702"/>
        <v>34.608751267139979</v>
      </c>
      <c r="AC1387" s="34">
        <v>1</v>
      </c>
      <c r="AD1387" s="34">
        <v>0</v>
      </c>
      <c r="AE1387" s="34">
        <f t="shared" si="714"/>
        <v>1</v>
      </c>
      <c r="AF1387" s="5">
        <f t="shared" si="715"/>
        <v>-1.9116571903708246</v>
      </c>
      <c r="AG1387" s="5">
        <v>82</v>
      </c>
      <c r="AH1387" s="5">
        <f t="shared" si="721"/>
        <v>218</v>
      </c>
      <c r="AI1387" s="5">
        <f t="shared" si="717"/>
        <v>9.3170554209482392E-2</v>
      </c>
      <c r="AJ1387" s="5"/>
      <c r="AK1387" s="23">
        <f t="shared" si="718"/>
        <v>-0.90924331808067116</v>
      </c>
      <c r="AL1387" s="23">
        <f t="shared" si="719"/>
        <v>40.907566819193292</v>
      </c>
      <c r="AM1387">
        <v>4</v>
      </c>
      <c r="AN1387">
        <v>4</v>
      </c>
      <c r="AO1387">
        <v>4</v>
      </c>
      <c r="AP1387">
        <v>4</v>
      </c>
      <c r="AQ1387">
        <v>3</v>
      </c>
      <c r="AR1387" s="31">
        <v>5</v>
      </c>
      <c r="AS1387" s="6">
        <f t="shared" si="705"/>
        <v>24</v>
      </c>
      <c r="AT1387" s="6">
        <f t="shared" si="706"/>
        <v>0.62983474426353547</v>
      </c>
      <c r="AU1387" s="6">
        <f t="shared" si="707"/>
        <v>0.56903253960790645</v>
      </c>
      <c r="AV1387" s="6">
        <f t="shared" si="708"/>
        <v>0.2970787949802603</v>
      </c>
      <c r="AW1387" s="6">
        <f t="shared" si="709"/>
        <v>-0.2620324046144914</v>
      </c>
      <c r="AX1387" s="6">
        <f t="shared" si="710"/>
        <v>-0.81754681637338489</v>
      </c>
      <c r="AY1387" s="6">
        <f t="shared" si="711"/>
        <v>1.459731357959388</v>
      </c>
      <c r="AZ1387" s="6"/>
      <c r="BA1387" s="6"/>
      <c r="BB1387" s="24">
        <f t="shared" si="712"/>
        <v>0.31268303597053565</v>
      </c>
      <c r="BC1387" s="24">
        <f t="shared" si="720"/>
        <v>53.126830359705359</v>
      </c>
      <c r="BD1387" s="20">
        <f t="shared" si="713"/>
        <v>-2.2677287386425204</v>
      </c>
      <c r="BE1387" s="8">
        <f t="shared" si="703"/>
        <v>-0.56693218466063011</v>
      </c>
      <c r="BF1387" s="20">
        <f t="shared" si="704"/>
        <v>44.330678153393698</v>
      </c>
    </row>
    <row r="1388" spans="1:58" customFormat="1">
      <c r="A1388" s="34">
        <v>57075</v>
      </c>
      <c r="B1388" s="35">
        <v>43679.720833333333</v>
      </c>
      <c r="C1388" s="34" t="s">
        <v>5</v>
      </c>
      <c r="D1388" s="37">
        <v>1.6227272727272728</v>
      </c>
      <c r="E1388" s="1">
        <f t="shared" si="722"/>
        <v>1.6227272727272728</v>
      </c>
      <c r="F1388" s="37">
        <v>3</v>
      </c>
      <c r="G1388" s="1">
        <f t="shared" si="692"/>
        <v>3</v>
      </c>
      <c r="H1388" s="37">
        <v>3</v>
      </c>
      <c r="I1388" s="1">
        <f t="shared" si="693"/>
        <v>3</v>
      </c>
      <c r="J1388" s="1">
        <v>0</v>
      </c>
      <c r="K1388" s="30">
        <f t="shared" si="694"/>
        <v>-0.3068229760677269</v>
      </c>
      <c r="L1388" s="30">
        <f t="shared" si="695"/>
        <v>-0.61026742897824293</v>
      </c>
      <c r="M1388" s="30">
        <f t="shared" si="696"/>
        <v>0.52095965530682276</v>
      </c>
      <c r="N1388" s="1"/>
      <c r="O1388" s="1"/>
      <c r="P1388" s="21">
        <f t="shared" si="697"/>
        <v>-0.13204358324638235</v>
      </c>
      <c r="Q1388" s="21">
        <f t="shared" si="698"/>
        <v>48.679564167536178</v>
      </c>
      <c r="R1388" s="37">
        <v>4</v>
      </c>
      <c r="S1388" s="37">
        <v>4</v>
      </c>
      <c r="T1388" s="34">
        <v>8</v>
      </c>
      <c r="U1388" s="34">
        <v>2</v>
      </c>
      <c r="V1388" s="34">
        <v>2</v>
      </c>
      <c r="W1388" s="34">
        <v>1</v>
      </c>
      <c r="X1388" s="28">
        <f t="shared" si="699"/>
        <v>6</v>
      </c>
      <c r="Y1388" s="22">
        <f t="shared" si="700"/>
        <v>15.521000000000001</v>
      </c>
      <c r="Z1388" s="3"/>
      <c r="AA1388" s="22">
        <f t="shared" si="701"/>
        <v>-1.5391248732860023</v>
      </c>
      <c r="AB1388" s="22">
        <f t="shared" si="702"/>
        <v>34.608751267139979</v>
      </c>
      <c r="AC1388" s="34">
        <v>1</v>
      </c>
      <c r="AD1388" s="34">
        <v>0</v>
      </c>
      <c r="AE1388" s="34">
        <f t="shared" si="714"/>
        <v>1</v>
      </c>
      <c r="AF1388" s="5">
        <f t="shared" si="715"/>
        <v>-1.9116571903708246</v>
      </c>
      <c r="AG1388" s="5">
        <v>82</v>
      </c>
      <c r="AH1388" s="5">
        <f t="shared" si="721"/>
        <v>218</v>
      </c>
      <c r="AI1388" s="5">
        <f t="shared" si="717"/>
        <v>9.3170554209482392E-2</v>
      </c>
      <c r="AJ1388" s="5"/>
      <c r="AK1388" s="23">
        <f t="shared" si="718"/>
        <v>-0.90924331808067116</v>
      </c>
      <c r="AL1388" s="23">
        <f t="shared" si="719"/>
        <v>40.907566819193292</v>
      </c>
      <c r="AM1388">
        <v>4</v>
      </c>
      <c r="AN1388">
        <v>4</v>
      </c>
      <c r="AO1388">
        <v>4</v>
      </c>
      <c r="AP1388">
        <v>4</v>
      </c>
      <c r="AQ1388">
        <v>3</v>
      </c>
      <c r="AR1388" s="31">
        <v>5</v>
      </c>
      <c r="AS1388" s="6">
        <f t="shared" si="705"/>
        <v>24</v>
      </c>
      <c r="AT1388" s="6">
        <f t="shared" si="706"/>
        <v>0.62983474426353547</v>
      </c>
      <c r="AU1388" s="6">
        <f t="shared" si="707"/>
        <v>0.56903253960790645</v>
      </c>
      <c r="AV1388" s="6">
        <f t="shared" si="708"/>
        <v>0.2970787949802603</v>
      </c>
      <c r="AW1388" s="6">
        <f t="shared" si="709"/>
        <v>-0.2620324046144914</v>
      </c>
      <c r="AX1388" s="6">
        <f t="shared" si="710"/>
        <v>-0.81754681637338489</v>
      </c>
      <c r="AY1388" s="6">
        <f t="shared" si="711"/>
        <v>1.459731357959388</v>
      </c>
      <c r="AZ1388" s="6"/>
      <c r="BA1388" s="6"/>
      <c r="BB1388" s="24">
        <f t="shared" si="712"/>
        <v>0.31268303597053565</v>
      </c>
      <c r="BC1388" s="24">
        <f t="shared" si="720"/>
        <v>53.126830359705359</v>
      </c>
      <c r="BD1388" s="20">
        <f t="shared" si="713"/>
        <v>-2.2677287386425204</v>
      </c>
      <c r="BE1388" s="8">
        <f t="shared" si="703"/>
        <v>-0.56693218466063011</v>
      </c>
      <c r="BF1388" s="20">
        <f t="shared" si="704"/>
        <v>44.330678153393698</v>
      </c>
    </row>
    <row r="1389" spans="1:58" customFormat="1">
      <c r="A1389" s="34">
        <v>57075</v>
      </c>
      <c r="B1389" s="35">
        <v>43679.854166666664</v>
      </c>
      <c r="C1389" s="34" t="s">
        <v>6</v>
      </c>
      <c r="D1389" s="34">
        <v>1.5</v>
      </c>
      <c r="E1389" s="1">
        <f t="shared" si="722"/>
        <v>1.5</v>
      </c>
      <c r="F1389" s="34">
        <v>4</v>
      </c>
      <c r="G1389" s="1">
        <f t="shared" si="692"/>
        <v>4</v>
      </c>
      <c r="H1389" s="34">
        <v>4</v>
      </c>
      <c r="I1389" s="1">
        <f t="shared" si="693"/>
        <v>4</v>
      </c>
      <c r="J1389" s="1">
        <v>9.5</v>
      </c>
      <c r="K1389" s="30">
        <f t="shared" si="694"/>
        <v>-0.40788102563655476</v>
      </c>
      <c r="L1389" s="30">
        <f t="shared" si="695"/>
        <v>0.44251619257664032</v>
      </c>
      <c r="M1389" s="30">
        <f t="shared" si="696"/>
        <v>1.0252929386357681</v>
      </c>
      <c r="N1389" s="1"/>
      <c r="O1389" s="1"/>
      <c r="P1389" s="21">
        <f t="shared" si="697"/>
        <v>0.35330936852528455</v>
      </c>
      <c r="Q1389" s="21">
        <f t="shared" si="698"/>
        <v>53.533093685252844</v>
      </c>
      <c r="R1389" s="34">
        <v>4</v>
      </c>
      <c r="S1389" s="34">
        <v>4</v>
      </c>
      <c r="T1389" s="34">
        <v>21</v>
      </c>
      <c r="U1389" s="34">
        <v>6</v>
      </c>
      <c r="V1389" s="34">
        <v>7</v>
      </c>
      <c r="W1389" s="34">
        <v>1</v>
      </c>
      <c r="X1389" s="28">
        <f t="shared" si="699"/>
        <v>6</v>
      </c>
      <c r="Y1389" s="22">
        <f t="shared" si="700"/>
        <v>36.646000000000001</v>
      </c>
      <c r="Z1389" s="3"/>
      <c r="AA1389" s="22">
        <f t="shared" si="701"/>
        <v>1.1944288816448974</v>
      </c>
      <c r="AB1389" s="22">
        <f t="shared" si="702"/>
        <v>61.944288816448974</v>
      </c>
      <c r="AC1389" s="34">
        <v>1</v>
      </c>
      <c r="AD1389" s="34">
        <v>0</v>
      </c>
      <c r="AE1389" s="34">
        <f t="shared" si="714"/>
        <v>1</v>
      </c>
      <c r="AF1389" s="5">
        <f t="shared" si="715"/>
        <v>-1.9116571903708246</v>
      </c>
      <c r="AG1389" s="5">
        <v>82</v>
      </c>
      <c r="AH1389" s="5">
        <f t="shared" si="721"/>
        <v>218</v>
      </c>
      <c r="AI1389" s="5">
        <f t="shared" si="717"/>
        <v>9.3170554209482392E-2</v>
      </c>
      <c r="AJ1389" s="5"/>
      <c r="AK1389" s="23">
        <f t="shared" si="718"/>
        <v>-0.90924331808067116</v>
      </c>
      <c r="AL1389" s="23">
        <f t="shared" si="719"/>
        <v>40.907566819193292</v>
      </c>
      <c r="AM1389">
        <v>4</v>
      </c>
      <c r="AN1389">
        <v>4</v>
      </c>
      <c r="AO1389">
        <v>4</v>
      </c>
      <c r="AP1389">
        <v>4</v>
      </c>
      <c r="AQ1389">
        <v>3</v>
      </c>
      <c r="AR1389" s="31">
        <v>5</v>
      </c>
      <c r="AS1389" s="6">
        <f t="shared" si="705"/>
        <v>24</v>
      </c>
      <c r="AT1389" s="6">
        <f t="shared" si="706"/>
        <v>0.62983474426353547</v>
      </c>
      <c r="AU1389" s="6">
        <f t="shared" si="707"/>
        <v>0.56903253960790645</v>
      </c>
      <c r="AV1389" s="6">
        <f t="shared" si="708"/>
        <v>0.2970787949802603</v>
      </c>
      <c r="AW1389" s="6">
        <f t="shared" si="709"/>
        <v>-0.2620324046144914</v>
      </c>
      <c r="AX1389" s="6">
        <f t="shared" si="710"/>
        <v>-0.81754681637338489</v>
      </c>
      <c r="AY1389" s="6">
        <f t="shared" si="711"/>
        <v>1.459731357959388</v>
      </c>
      <c r="AZ1389" s="6"/>
      <c r="BA1389" s="6"/>
      <c r="BB1389" s="24">
        <f t="shared" si="712"/>
        <v>0.31268303597053565</v>
      </c>
      <c r="BC1389" s="24">
        <f t="shared" si="720"/>
        <v>53.126830359705359</v>
      </c>
      <c r="BD1389" s="20">
        <f t="shared" si="713"/>
        <v>0.95117796806004651</v>
      </c>
      <c r="BE1389" s="8">
        <f t="shared" si="703"/>
        <v>0.23779449201501163</v>
      </c>
      <c r="BF1389" s="20">
        <f t="shared" si="704"/>
        <v>52.377944920150114</v>
      </c>
    </row>
    <row r="1390" spans="1:58" customFormat="1">
      <c r="A1390" s="34">
        <v>57075</v>
      </c>
      <c r="B1390" s="35">
        <v>43680.4375</v>
      </c>
      <c r="C1390" s="34" t="s">
        <v>10</v>
      </c>
      <c r="D1390" s="34">
        <v>2</v>
      </c>
      <c r="E1390" s="1">
        <f t="shared" si="722"/>
        <v>2</v>
      </c>
      <c r="F1390" s="34">
        <v>4</v>
      </c>
      <c r="G1390" s="1">
        <f t="shared" si="692"/>
        <v>4</v>
      </c>
      <c r="H1390" s="34">
        <v>4</v>
      </c>
      <c r="I1390" s="1">
        <f t="shared" si="693"/>
        <v>4</v>
      </c>
      <c r="J1390" s="1">
        <v>10</v>
      </c>
      <c r="K1390" s="30">
        <f t="shared" si="694"/>
        <v>3.8369540882992508E-3</v>
      </c>
      <c r="L1390" s="30">
        <f t="shared" si="695"/>
        <v>0.44251619257664032</v>
      </c>
      <c r="M1390" s="30">
        <f t="shared" si="696"/>
        <v>1.0252929386357681</v>
      </c>
      <c r="N1390" s="1"/>
      <c r="O1390" s="1"/>
      <c r="P1390" s="21">
        <f t="shared" si="697"/>
        <v>0.49054869510023585</v>
      </c>
      <c r="Q1390" s="21">
        <f t="shared" si="698"/>
        <v>54.905486951002359</v>
      </c>
      <c r="R1390" s="34">
        <v>3</v>
      </c>
      <c r="S1390" s="34">
        <v>4</v>
      </c>
      <c r="T1390" s="34">
        <v>21</v>
      </c>
      <c r="U1390" s="34">
        <v>7</v>
      </c>
      <c r="V1390" s="34">
        <v>7</v>
      </c>
      <c r="W1390" s="34">
        <v>2</v>
      </c>
      <c r="X1390" s="28">
        <f t="shared" si="699"/>
        <v>5</v>
      </c>
      <c r="Y1390" s="22">
        <f t="shared" si="700"/>
        <v>37.146999999999998</v>
      </c>
      <c r="Z1390" s="3"/>
      <c r="AA1390" s="22">
        <f t="shared" si="701"/>
        <v>1.259257777797341</v>
      </c>
      <c r="AB1390" s="22">
        <f t="shared" si="702"/>
        <v>62.59257777797341</v>
      </c>
      <c r="AC1390" s="34">
        <v>0</v>
      </c>
      <c r="AD1390" s="34">
        <v>4</v>
      </c>
      <c r="AE1390" s="34">
        <f t="shared" si="714"/>
        <v>4</v>
      </c>
      <c r="AF1390" s="5">
        <f t="shared" si="715"/>
        <v>-0.89908529787333624</v>
      </c>
      <c r="AG1390" s="5">
        <v>82</v>
      </c>
      <c r="AH1390" s="5">
        <f t="shared" si="721"/>
        <v>218</v>
      </c>
      <c r="AI1390" s="5">
        <f t="shared" si="717"/>
        <v>9.3170554209482392E-2</v>
      </c>
      <c r="AJ1390" s="5"/>
      <c r="AK1390" s="23">
        <f t="shared" si="718"/>
        <v>-0.40295737183192692</v>
      </c>
      <c r="AL1390" s="23">
        <f t="shared" si="719"/>
        <v>45.97042628168073</v>
      </c>
      <c r="AM1390">
        <v>4</v>
      </c>
      <c r="AN1390">
        <v>4</v>
      </c>
      <c r="AO1390">
        <v>4</v>
      </c>
      <c r="AP1390">
        <v>4</v>
      </c>
      <c r="AQ1390">
        <v>3</v>
      </c>
      <c r="AR1390" s="31">
        <v>4</v>
      </c>
      <c r="AS1390" s="6">
        <f t="shared" si="705"/>
        <v>23</v>
      </c>
      <c r="AT1390" s="6">
        <f t="shared" si="706"/>
        <v>0.62983474426353547</v>
      </c>
      <c r="AU1390" s="6">
        <f t="shared" si="707"/>
        <v>0.56903253960790645</v>
      </c>
      <c r="AV1390" s="6">
        <f t="shared" si="708"/>
        <v>0.2970787949802603</v>
      </c>
      <c r="AW1390" s="6">
        <f t="shared" si="709"/>
        <v>-0.2620324046144914</v>
      </c>
      <c r="AX1390" s="6">
        <f t="shared" si="710"/>
        <v>-0.81754681637338489</v>
      </c>
      <c r="AY1390" s="6">
        <f t="shared" si="711"/>
        <v>0.25555636805068033</v>
      </c>
      <c r="AZ1390" s="6"/>
      <c r="BA1390" s="6"/>
      <c r="BB1390" s="24">
        <f t="shared" si="712"/>
        <v>0.11198720431908438</v>
      </c>
      <c r="BC1390" s="24">
        <f t="shared" si="720"/>
        <v>51.119872043190846</v>
      </c>
      <c r="BD1390" s="20">
        <f t="shared" si="713"/>
        <v>1.4588363053847342</v>
      </c>
      <c r="BE1390" s="8">
        <f t="shared" si="703"/>
        <v>0.36470907634618355</v>
      </c>
      <c r="BF1390" s="20">
        <f t="shared" si="704"/>
        <v>53.647090763461833</v>
      </c>
    </row>
    <row r="1391" spans="1:58" customFormat="1">
      <c r="A1391" s="34">
        <v>57075</v>
      </c>
      <c r="B1391" s="35">
        <v>43680.599305555559</v>
      </c>
      <c r="C1391" s="34" t="s">
        <v>4</v>
      </c>
      <c r="D1391" s="34">
        <v>1.3</v>
      </c>
      <c r="E1391" s="1">
        <f t="shared" si="722"/>
        <v>1.3</v>
      </c>
      <c r="F1391" s="34">
        <v>4</v>
      </c>
      <c r="G1391" s="1">
        <f t="shared" si="692"/>
        <v>4</v>
      </c>
      <c r="H1391" s="34">
        <v>4</v>
      </c>
      <c r="I1391" s="1">
        <f t="shared" si="693"/>
        <v>4</v>
      </c>
      <c r="J1391" s="1">
        <v>9.3000000000000007</v>
      </c>
      <c r="K1391" s="30">
        <f t="shared" si="694"/>
        <v>-0.57256821752649634</v>
      </c>
      <c r="L1391" s="30">
        <f t="shared" si="695"/>
        <v>0.44251619257664032</v>
      </c>
      <c r="M1391" s="30">
        <f t="shared" si="696"/>
        <v>1.0252929386357681</v>
      </c>
      <c r="N1391" s="1"/>
      <c r="O1391" s="1"/>
      <c r="P1391" s="21">
        <f t="shared" si="697"/>
        <v>0.29841363789530401</v>
      </c>
      <c r="Q1391" s="21">
        <f t="shared" si="698"/>
        <v>52.984136378953039</v>
      </c>
      <c r="R1391" s="34">
        <v>5</v>
      </c>
      <c r="S1391" s="34">
        <v>5</v>
      </c>
      <c r="T1391" s="34">
        <v>22</v>
      </c>
      <c r="U1391" s="34">
        <v>8</v>
      </c>
      <c r="V1391" s="34">
        <v>8</v>
      </c>
      <c r="W1391" s="34">
        <v>2</v>
      </c>
      <c r="X1391" s="28">
        <f t="shared" si="699"/>
        <v>5</v>
      </c>
      <c r="Y1391" s="22">
        <f t="shared" si="700"/>
        <v>41.465000000000003</v>
      </c>
      <c r="Z1391" s="3"/>
      <c r="AA1391" s="22">
        <f t="shared" si="701"/>
        <v>1.8180026352549334</v>
      </c>
      <c r="AB1391" s="22">
        <f t="shared" si="702"/>
        <v>68.180026352549334</v>
      </c>
      <c r="AC1391" s="34">
        <v>0</v>
      </c>
      <c r="AD1391" s="34">
        <v>4</v>
      </c>
      <c r="AE1391" s="34">
        <f t="shared" si="714"/>
        <v>4</v>
      </c>
      <c r="AF1391" s="5">
        <f t="shared" si="715"/>
        <v>-0.89908529787333624</v>
      </c>
      <c r="AG1391" s="5">
        <v>82</v>
      </c>
      <c r="AH1391" s="5">
        <f t="shared" si="721"/>
        <v>218</v>
      </c>
      <c r="AI1391" s="5">
        <f t="shared" si="717"/>
        <v>9.3170554209482392E-2</v>
      </c>
      <c r="AJ1391" s="5"/>
      <c r="AK1391" s="23">
        <f t="shared" si="718"/>
        <v>-0.40295737183192692</v>
      </c>
      <c r="AL1391" s="23">
        <f t="shared" si="719"/>
        <v>45.97042628168073</v>
      </c>
      <c r="AM1391">
        <v>4</v>
      </c>
      <c r="AN1391">
        <v>4</v>
      </c>
      <c r="AO1391">
        <v>4</v>
      </c>
      <c r="AP1391">
        <v>4</v>
      </c>
      <c r="AQ1391">
        <v>3</v>
      </c>
      <c r="AR1391" s="31">
        <v>4</v>
      </c>
      <c r="AS1391" s="6">
        <f t="shared" si="705"/>
        <v>23</v>
      </c>
      <c r="AT1391" s="6">
        <f t="shared" si="706"/>
        <v>0.62983474426353547</v>
      </c>
      <c r="AU1391" s="6">
        <f t="shared" si="707"/>
        <v>0.56903253960790645</v>
      </c>
      <c r="AV1391" s="6">
        <f t="shared" si="708"/>
        <v>0.2970787949802603</v>
      </c>
      <c r="AW1391" s="6">
        <f t="shared" si="709"/>
        <v>-0.2620324046144914</v>
      </c>
      <c r="AX1391" s="6">
        <f t="shared" si="710"/>
        <v>-0.81754681637338489</v>
      </c>
      <c r="AY1391" s="6">
        <f t="shared" si="711"/>
        <v>0.25555636805068033</v>
      </c>
      <c r="AZ1391" s="6"/>
      <c r="BA1391" s="6"/>
      <c r="BB1391" s="24">
        <f t="shared" si="712"/>
        <v>0.11198720431908438</v>
      </c>
      <c r="BC1391" s="24">
        <f t="shared" si="720"/>
        <v>51.119872043190846</v>
      </c>
      <c r="BD1391" s="20">
        <f t="shared" si="713"/>
        <v>1.8254461056373952</v>
      </c>
      <c r="BE1391" s="8">
        <f t="shared" si="703"/>
        <v>0.45636152640934879</v>
      </c>
      <c r="BF1391" s="20">
        <f t="shared" si="704"/>
        <v>54.563615264093485</v>
      </c>
    </row>
    <row r="1392" spans="1:58" customFormat="1">
      <c r="A1392" s="34">
        <v>57075</v>
      </c>
      <c r="B1392" s="35">
        <v>43680.737500000003</v>
      </c>
      <c r="C1392" s="34" t="s">
        <v>5</v>
      </c>
      <c r="D1392" s="34">
        <v>1.3</v>
      </c>
      <c r="E1392" s="1">
        <f t="shared" si="722"/>
        <v>1.3</v>
      </c>
      <c r="F1392" s="34">
        <v>5</v>
      </c>
      <c r="G1392" s="1">
        <f t="shared" si="692"/>
        <v>5</v>
      </c>
      <c r="H1392" s="34">
        <v>5</v>
      </c>
      <c r="I1392" s="1">
        <f t="shared" si="693"/>
        <v>5</v>
      </c>
      <c r="J1392" s="1">
        <v>11.3</v>
      </c>
      <c r="K1392" s="30">
        <f t="shared" si="694"/>
        <v>-0.57256821752649634</v>
      </c>
      <c r="L1392" s="30">
        <f t="shared" si="695"/>
        <v>1.4952998141315237</v>
      </c>
      <c r="M1392" s="30">
        <f t="shared" si="696"/>
        <v>1.5296262219647134</v>
      </c>
      <c r="N1392" s="1"/>
      <c r="O1392" s="1"/>
      <c r="P1392" s="21">
        <f t="shared" si="697"/>
        <v>0.81745260618991367</v>
      </c>
      <c r="Q1392" s="21">
        <f t="shared" si="698"/>
        <v>58.174526061899137</v>
      </c>
      <c r="R1392" s="34">
        <v>4</v>
      </c>
      <c r="S1392" s="34">
        <v>5</v>
      </c>
      <c r="T1392" s="34">
        <v>22</v>
      </c>
      <c r="U1392" s="34">
        <v>8</v>
      </c>
      <c r="V1392" s="34">
        <v>8</v>
      </c>
      <c r="W1392" s="34">
        <v>2</v>
      </c>
      <c r="X1392" s="28">
        <f t="shared" si="699"/>
        <v>5</v>
      </c>
      <c r="Y1392" s="22">
        <f t="shared" si="700"/>
        <v>40.919000000000004</v>
      </c>
      <c r="Z1392" s="3"/>
      <c r="AA1392" s="22">
        <f t="shared" si="701"/>
        <v>1.7473507843582579</v>
      </c>
      <c r="AB1392" s="22">
        <f t="shared" si="702"/>
        <v>67.473507843582581</v>
      </c>
      <c r="AC1392" s="34">
        <v>0</v>
      </c>
      <c r="AD1392" s="34">
        <v>4</v>
      </c>
      <c r="AE1392" s="34">
        <f t="shared" si="714"/>
        <v>4</v>
      </c>
      <c r="AF1392" s="5">
        <f t="shared" si="715"/>
        <v>-0.89908529787333624</v>
      </c>
      <c r="AG1392" s="5">
        <v>82</v>
      </c>
      <c r="AH1392" s="5">
        <f t="shared" si="721"/>
        <v>218</v>
      </c>
      <c r="AI1392" s="5">
        <f t="shared" si="717"/>
        <v>9.3170554209482392E-2</v>
      </c>
      <c r="AJ1392" s="5"/>
      <c r="AK1392" s="23">
        <f t="shared" si="718"/>
        <v>-0.40295737183192692</v>
      </c>
      <c r="AL1392" s="23">
        <f t="shared" si="719"/>
        <v>45.97042628168073</v>
      </c>
      <c r="AM1392">
        <v>4</v>
      </c>
      <c r="AN1392">
        <v>4</v>
      </c>
      <c r="AO1392">
        <v>4</v>
      </c>
      <c r="AP1392">
        <v>4</v>
      </c>
      <c r="AQ1392">
        <v>3</v>
      </c>
      <c r="AR1392" s="31">
        <v>4</v>
      </c>
      <c r="AS1392" s="6">
        <f t="shared" si="705"/>
        <v>23</v>
      </c>
      <c r="AT1392" s="6">
        <f t="shared" si="706"/>
        <v>0.62983474426353547</v>
      </c>
      <c r="AU1392" s="6">
        <f t="shared" si="707"/>
        <v>0.56903253960790645</v>
      </c>
      <c r="AV1392" s="6">
        <f t="shared" si="708"/>
        <v>0.2970787949802603</v>
      </c>
      <c r="AW1392" s="6">
        <f t="shared" si="709"/>
        <v>-0.2620324046144914</v>
      </c>
      <c r="AX1392" s="6">
        <f t="shared" si="710"/>
        <v>-0.81754681637338489</v>
      </c>
      <c r="AY1392" s="6">
        <f t="shared" si="711"/>
        <v>0.25555636805068033</v>
      </c>
      <c r="AZ1392" s="6"/>
      <c r="BA1392" s="6"/>
      <c r="BB1392" s="24">
        <f t="shared" si="712"/>
        <v>0.11198720431908438</v>
      </c>
      <c r="BC1392" s="24">
        <f t="shared" si="720"/>
        <v>51.119872043190846</v>
      </c>
      <c r="BD1392" s="20">
        <f t="shared" si="713"/>
        <v>2.2738332230353291</v>
      </c>
      <c r="BE1392" s="8">
        <f t="shared" si="703"/>
        <v>0.56845830575883227</v>
      </c>
      <c r="BF1392" s="20">
        <f t="shared" si="704"/>
        <v>55.68458305758832</v>
      </c>
    </row>
    <row r="1393" spans="1:58" customFormat="1">
      <c r="A1393" s="34">
        <v>57075</v>
      </c>
      <c r="B1393" s="35">
        <v>43680.854166666664</v>
      </c>
      <c r="C1393" s="34" t="s">
        <v>6</v>
      </c>
      <c r="D1393" s="34">
        <v>1.5</v>
      </c>
      <c r="E1393" s="1">
        <f t="shared" si="722"/>
        <v>1.5</v>
      </c>
      <c r="F1393" s="34">
        <v>4</v>
      </c>
      <c r="G1393" s="1">
        <f t="shared" si="692"/>
        <v>4</v>
      </c>
      <c r="H1393" s="34">
        <v>4</v>
      </c>
      <c r="I1393" s="1">
        <f t="shared" si="693"/>
        <v>4</v>
      </c>
      <c r="J1393" s="1">
        <v>9.5</v>
      </c>
      <c r="K1393" s="30">
        <f t="shared" si="694"/>
        <v>-0.40788102563655476</v>
      </c>
      <c r="L1393" s="30">
        <f t="shared" si="695"/>
        <v>0.44251619257664032</v>
      </c>
      <c r="M1393" s="30">
        <f t="shared" si="696"/>
        <v>1.0252929386357681</v>
      </c>
      <c r="N1393" s="1"/>
      <c r="O1393" s="1"/>
      <c r="P1393" s="21">
        <f t="shared" si="697"/>
        <v>0.35330936852528455</v>
      </c>
      <c r="Q1393" s="21">
        <f t="shared" si="698"/>
        <v>53.533093685252844</v>
      </c>
      <c r="R1393" s="34">
        <v>4</v>
      </c>
      <c r="S1393" s="34">
        <v>4</v>
      </c>
      <c r="T1393" s="34">
        <v>21</v>
      </c>
      <c r="U1393" s="34">
        <v>6</v>
      </c>
      <c r="V1393" s="34">
        <v>7</v>
      </c>
      <c r="W1393" s="34">
        <v>1</v>
      </c>
      <c r="X1393" s="28">
        <f t="shared" si="699"/>
        <v>6</v>
      </c>
      <c r="Y1393" s="22">
        <f t="shared" si="700"/>
        <v>36.646000000000001</v>
      </c>
      <c r="Z1393" s="3"/>
      <c r="AA1393" s="22">
        <f t="shared" si="701"/>
        <v>1.1944288816448974</v>
      </c>
      <c r="AB1393" s="22">
        <f t="shared" si="702"/>
        <v>61.944288816448974</v>
      </c>
      <c r="AC1393" s="34">
        <v>0</v>
      </c>
      <c r="AD1393" s="34">
        <v>4</v>
      </c>
      <c r="AE1393" s="34">
        <f t="shared" si="714"/>
        <v>4</v>
      </c>
      <c r="AF1393" s="5">
        <f t="shared" si="715"/>
        <v>-0.89908529787333624</v>
      </c>
      <c r="AG1393" s="5">
        <v>82</v>
      </c>
      <c r="AH1393" s="5">
        <f t="shared" si="721"/>
        <v>218</v>
      </c>
      <c r="AI1393" s="5">
        <f t="shared" si="717"/>
        <v>9.3170554209482392E-2</v>
      </c>
      <c r="AJ1393" s="5"/>
      <c r="AK1393" s="23">
        <f t="shared" si="718"/>
        <v>-0.40295737183192692</v>
      </c>
      <c r="AL1393" s="23">
        <f t="shared" si="719"/>
        <v>45.97042628168073</v>
      </c>
      <c r="AM1393">
        <v>4</v>
      </c>
      <c r="AN1393">
        <v>4</v>
      </c>
      <c r="AO1393">
        <v>4</v>
      </c>
      <c r="AP1393">
        <v>4</v>
      </c>
      <c r="AQ1393">
        <v>3</v>
      </c>
      <c r="AR1393" s="31">
        <v>4</v>
      </c>
      <c r="AS1393" s="6">
        <f t="shared" si="705"/>
        <v>23</v>
      </c>
      <c r="AT1393" s="6">
        <f t="shared" si="706"/>
        <v>0.62983474426353547</v>
      </c>
      <c r="AU1393" s="6">
        <f t="shared" si="707"/>
        <v>0.56903253960790645</v>
      </c>
      <c r="AV1393" s="6">
        <f t="shared" si="708"/>
        <v>0.2970787949802603</v>
      </c>
      <c r="AW1393" s="6">
        <f t="shared" si="709"/>
        <v>-0.2620324046144914</v>
      </c>
      <c r="AX1393" s="6">
        <f t="shared" si="710"/>
        <v>-0.81754681637338489</v>
      </c>
      <c r="AY1393" s="6">
        <f t="shared" si="711"/>
        <v>0.25555636805068033</v>
      </c>
      <c r="AZ1393" s="6"/>
      <c r="BA1393" s="6"/>
      <c r="BB1393" s="24">
        <f t="shared" si="712"/>
        <v>0.11198720431908438</v>
      </c>
      <c r="BC1393" s="24">
        <f t="shared" si="720"/>
        <v>51.119872043190846</v>
      </c>
      <c r="BD1393" s="20">
        <f t="shared" si="713"/>
        <v>1.2567680826573393</v>
      </c>
      <c r="BE1393" s="8">
        <f t="shared" si="703"/>
        <v>0.31419202066433483</v>
      </c>
      <c r="BF1393" s="20">
        <f t="shared" si="704"/>
        <v>53.141920206643348</v>
      </c>
    </row>
    <row r="1394" spans="1:58" customFormat="1">
      <c r="A1394" s="34">
        <v>57075</v>
      </c>
      <c r="B1394" s="35">
        <v>43681.4375</v>
      </c>
      <c r="C1394" s="34" t="s">
        <v>11</v>
      </c>
      <c r="D1394" s="34">
        <v>1.3</v>
      </c>
      <c r="E1394" s="1">
        <f t="shared" si="722"/>
        <v>1.3</v>
      </c>
      <c r="F1394" s="34">
        <v>3</v>
      </c>
      <c r="G1394" s="1">
        <f t="shared" si="692"/>
        <v>3</v>
      </c>
      <c r="H1394" s="34">
        <v>5</v>
      </c>
      <c r="I1394" s="1">
        <f t="shared" si="693"/>
        <v>5</v>
      </c>
      <c r="J1394" s="1">
        <v>9.3000000000000007</v>
      </c>
      <c r="K1394" s="30">
        <f t="shared" si="694"/>
        <v>-0.57256821752649634</v>
      </c>
      <c r="L1394" s="30">
        <f t="shared" si="695"/>
        <v>-0.61026742897824293</v>
      </c>
      <c r="M1394" s="30">
        <f t="shared" si="696"/>
        <v>1.5296262219647134</v>
      </c>
      <c r="N1394" s="1"/>
      <c r="O1394" s="1"/>
      <c r="P1394" s="21">
        <f t="shared" si="697"/>
        <v>0.11559685848665802</v>
      </c>
      <c r="Q1394" s="21">
        <f t="shared" si="698"/>
        <v>51.155968584866578</v>
      </c>
      <c r="R1394" s="34">
        <v>4</v>
      </c>
      <c r="S1394" s="34">
        <v>1</v>
      </c>
      <c r="T1394" s="34">
        <v>23</v>
      </c>
      <c r="U1394" s="34">
        <v>9</v>
      </c>
      <c r="V1394" s="34">
        <v>9</v>
      </c>
      <c r="W1394" s="34">
        <v>2</v>
      </c>
      <c r="X1394" s="28">
        <f t="shared" si="699"/>
        <v>5</v>
      </c>
      <c r="Y1394" s="22">
        <f t="shared" si="700"/>
        <v>42.129999999999995</v>
      </c>
      <c r="Z1394" s="3"/>
      <c r="AA1394" s="22">
        <f t="shared" si="701"/>
        <v>1.9040529664752424</v>
      </c>
      <c r="AB1394" s="22">
        <f t="shared" si="702"/>
        <v>69.040529664752427</v>
      </c>
      <c r="AC1394" s="34">
        <v>2</v>
      </c>
      <c r="AD1394" s="34">
        <v>2</v>
      </c>
      <c r="AE1394" s="34">
        <f t="shared" si="714"/>
        <v>4</v>
      </c>
      <c r="AF1394" s="5">
        <f t="shared" si="715"/>
        <v>-0.89908529787333624</v>
      </c>
      <c r="AG1394" s="5">
        <v>82</v>
      </c>
      <c r="AH1394" s="5">
        <f t="shared" si="721"/>
        <v>218</v>
      </c>
      <c r="AI1394" s="5">
        <f t="shared" si="717"/>
        <v>9.3170554209482392E-2</v>
      </c>
      <c r="AJ1394" s="5"/>
      <c r="AK1394" s="23">
        <f t="shared" si="718"/>
        <v>-0.40295737183192692</v>
      </c>
      <c r="AL1394" s="23">
        <f t="shared" si="719"/>
        <v>45.97042628168073</v>
      </c>
      <c r="AM1394">
        <v>2</v>
      </c>
      <c r="AN1394">
        <v>3</v>
      </c>
      <c r="AO1394">
        <v>5</v>
      </c>
      <c r="AP1394">
        <v>4</v>
      </c>
      <c r="AQ1394">
        <v>4</v>
      </c>
      <c r="AR1394" s="31">
        <v>5</v>
      </c>
      <c r="AS1394" s="6">
        <f t="shared" si="705"/>
        <v>23</v>
      </c>
      <c r="AT1394" s="6">
        <f t="shared" si="706"/>
        <v>-1.6656330596105762</v>
      </c>
      <c r="AU1394" s="6">
        <f t="shared" si="707"/>
        <v>-0.52688198111843199</v>
      </c>
      <c r="AV1394" s="6">
        <f t="shared" si="708"/>
        <v>1.423502559280414</v>
      </c>
      <c r="AW1394" s="6">
        <f t="shared" si="709"/>
        <v>-0.2620324046144914</v>
      </c>
      <c r="AX1394" s="6">
        <f t="shared" si="710"/>
        <v>0.37758186298369223</v>
      </c>
      <c r="AY1394" s="6">
        <f t="shared" si="711"/>
        <v>1.459731357959388</v>
      </c>
      <c r="AZ1394" s="6"/>
      <c r="BA1394" s="6"/>
      <c r="BB1394" s="24">
        <f t="shared" si="712"/>
        <v>0.13437805581333251</v>
      </c>
      <c r="BC1394" s="24">
        <f t="shared" si="720"/>
        <v>51.343780558133325</v>
      </c>
      <c r="BD1394" s="20">
        <f t="shared" si="713"/>
        <v>1.7510705089433061</v>
      </c>
      <c r="BE1394" s="8">
        <f t="shared" si="703"/>
        <v>0.43776762723582652</v>
      </c>
      <c r="BF1394" s="20">
        <f t="shared" si="704"/>
        <v>54.377676272358265</v>
      </c>
    </row>
    <row r="1395" spans="1:58" customFormat="1">
      <c r="A1395" s="34">
        <v>57075</v>
      </c>
      <c r="B1395" s="35">
        <v>43681.57708333333</v>
      </c>
      <c r="C1395" s="34" t="s">
        <v>4</v>
      </c>
      <c r="D1395" s="34">
        <v>1.3</v>
      </c>
      <c r="E1395" s="1">
        <f t="shared" si="722"/>
        <v>1.3</v>
      </c>
      <c r="F1395" s="34">
        <v>5</v>
      </c>
      <c r="G1395" s="1">
        <f t="shared" si="692"/>
        <v>5</v>
      </c>
      <c r="H1395" s="34">
        <v>5</v>
      </c>
      <c r="I1395" s="1">
        <f t="shared" si="693"/>
        <v>5</v>
      </c>
      <c r="J1395" s="1">
        <v>11.3</v>
      </c>
      <c r="K1395" s="30">
        <f t="shared" si="694"/>
        <v>-0.57256821752649634</v>
      </c>
      <c r="L1395" s="30">
        <f t="shared" si="695"/>
        <v>1.4952998141315237</v>
      </c>
      <c r="M1395" s="30">
        <f t="shared" si="696"/>
        <v>1.5296262219647134</v>
      </c>
      <c r="N1395" s="1"/>
      <c r="O1395" s="1"/>
      <c r="P1395" s="21">
        <f t="shared" si="697"/>
        <v>0.81745260618991367</v>
      </c>
      <c r="Q1395" s="21">
        <f t="shared" si="698"/>
        <v>58.174526061899137</v>
      </c>
      <c r="R1395" s="34">
        <v>3</v>
      </c>
      <c r="S1395" s="34">
        <v>5</v>
      </c>
      <c r="T1395" s="34">
        <v>22</v>
      </c>
      <c r="U1395" s="34">
        <v>8</v>
      </c>
      <c r="V1395" s="34">
        <v>8</v>
      </c>
      <c r="W1395" s="34">
        <v>2</v>
      </c>
      <c r="X1395" s="28">
        <f t="shared" si="699"/>
        <v>5</v>
      </c>
      <c r="Y1395" s="22">
        <f t="shared" si="700"/>
        <v>40.373000000000005</v>
      </c>
      <c r="Z1395" s="3"/>
      <c r="AA1395" s="22">
        <f t="shared" si="701"/>
        <v>1.6766989334615825</v>
      </c>
      <c r="AB1395" s="22">
        <f t="shared" si="702"/>
        <v>66.766989334615829</v>
      </c>
      <c r="AC1395" s="34">
        <v>2</v>
      </c>
      <c r="AD1395" s="34">
        <v>2</v>
      </c>
      <c r="AE1395" s="34">
        <f t="shared" si="714"/>
        <v>4</v>
      </c>
      <c r="AF1395" s="5">
        <f t="shared" si="715"/>
        <v>-0.89908529787333624</v>
      </c>
      <c r="AG1395" s="5">
        <v>82</v>
      </c>
      <c r="AH1395" s="5">
        <f t="shared" si="721"/>
        <v>218</v>
      </c>
      <c r="AI1395" s="5">
        <f t="shared" si="717"/>
        <v>9.3170554209482392E-2</v>
      </c>
      <c r="AJ1395" s="5"/>
      <c r="AK1395" s="23">
        <f t="shared" si="718"/>
        <v>-0.40295737183192692</v>
      </c>
      <c r="AL1395" s="23">
        <f t="shared" si="719"/>
        <v>45.97042628168073</v>
      </c>
      <c r="AM1395">
        <v>2</v>
      </c>
      <c r="AN1395">
        <v>3</v>
      </c>
      <c r="AO1395">
        <v>5</v>
      </c>
      <c r="AP1395">
        <v>4</v>
      </c>
      <c r="AQ1395">
        <v>4</v>
      </c>
      <c r="AR1395" s="31">
        <v>5</v>
      </c>
      <c r="AS1395" s="6">
        <f t="shared" si="705"/>
        <v>23</v>
      </c>
      <c r="AT1395" s="6">
        <f t="shared" si="706"/>
        <v>-1.6656330596105762</v>
      </c>
      <c r="AU1395" s="6">
        <f t="shared" si="707"/>
        <v>-0.52688198111843199</v>
      </c>
      <c r="AV1395" s="6">
        <f t="shared" si="708"/>
        <v>1.423502559280414</v>
      </c>
      <c r="AW1395" s="6">
        <f t="shared" si="709"/>
        <v>-0.2620324046144914</v>
      </c>
      <c r="AX1395" s="6">
        <f t="shared" si="710"/>
        <v>0.37758186298369223</v>
      </c>
      <c r="AY1395" s="6">
        <f t="shared" si="711"/>
        <v>1.459731357959388</v>
      </c>
      <c r="AZ1395" s="6"/>
      <c r="BA1395" s="6"/>
      <c r="BB1395" s="24">
        <f t="shared" si="712"/>
        <v>0.13437805581333251</v>
      </c>
      <c r="BC1395" s="24">
        <f t="shared" si="720"/>
        <v>51.343780558133325</v>
      </c>
      <c r="BD1395" s="20">
        <f t="shared" si="713"/>
        <v>2.2255722236329021</v>
      </c>
      <c r="BE1395" s="8">
        <f t="shared" si="703"/>
        <v>0.55639305590822552</v>
      </c>
      <c r="BF1395" s="20">
        <f t="shared" si="704"/>
        <v>55.563930559082252</v>
      </c>
    </row>
    <row r="1396" spans="1:58" customFormat="1">
      <c r="A1396" s="34">
        <v>57075</v>
      </c>
      <c r="B1396" s="35">
        <v>43681.720138888886</v>
      </c>
      <c r="C1396" s="34" t="s">
        <v>5</v>
      </c>
      <c r="D1396" s="34">
        <v>1.5</v>
      </c>
      <c r="E1396" s="1">
        <f t="shared" si="722"/>
        <v>1.5</v>
      </c>
      <c r="F1396" s="34">
        <v>3</v>
      </c>
      <c r="G1396" s="1">
        <f t="shared" si="692"/>
        <v>3</v>
      </c>
      <c r="H1396" s="34">
        <v>1</v>
      </c>
      <c r="I1396" s="1">
        <f t="shared" si="693"/>
        <v>1</v>
      </c>
      <c r="J1396" s="1">
        <v>5.5</v>
      </c>
      <c r="K1396" s="30">
        <f t="shared" si="694"/>
        <v>-0.40788102563655476</v>
      </c>
      <c r="L1396" s="30">
        <f t="shared" si="695"/>
        <v>-0.61026742897824293</v>
      </c>
      <c r="M1396" s="30">
        <f t="shared" si="696"/>
        <v>-0.48770691135106803</v>
      </c>
      <c r="N1396" s="1"/>
      <c r="O1396" s="1"/>
      <c r="P1396" s="21">
        <f t="shared" si="697"/>
        <v>-0.50195178865528856</v>
      </c>
      <c r="Q1396" s="21">
        <f t="shared" si="698"/>
        <v>44.980482113447117</v>
      </c>
      <c r="R1396" s="34">
        <v>5</v>
      </c>
      <c r="S1396" s="34">
        <v>5</v>
      </c>
      <c r="T1396" s="34">
        <v>23</v>
      </c>
      <c r="U1396" s="34">
        <v>7</v>
      </c>
      <c r="V1396" s="34">
        <v>8</v>
      </c>
      <c r="W1396" s="34">
        <v>1</v>
      </c>
      <c r="X1396" s="28">
        <f t="shared" si="699"/>
        <v>6</v>
      </c>
      <c r="Y1396" s="22">
        <f t="shared" si="700"/>
        <v>41.407000000000004</v>
      </c>
      <c r="Z1396" s="3"/>
      <c r="AA1396" s="22">
        <f t="shared" si="701"/>
        <v>1.8104974935845906</v>
      </c>
      <c r="AB1396" s="22">
        <f t="shared" si="702"/>
        <v>68.104974935845902</v>
      </c>
      <c r="AC1396" s="34">
        <v>2</v>
      </c>
      <c r="AD1396" s="34">
        <v>2</v>
      </c>
      <c r="AE1396" s="34">
        <f t="shared" si="714"/>
        <v>4</v>
      </c>
      <c r="AF1396" s="5">
        <f t="shared" si="715"/>
        <v>-0.89908529787333624</v>
      </c>
      <c r="AG1396" s="5">
        <v>82</v>
      </c>
      <c r="AH1396" s="5">
        <f t="shared" si="721"/>
        <v>218</v>
      </c>
      <c r="AI1396" s="5">
        <f t="shared" si="717"/>
        <v>9.3170554209482392E-2</v>
      </c>
      <c r="AJ1396" s="5"/>
      <c r="AK1396" s="23">
        <f t="shared" si="718"/>
        <v>-0.40295737183192692</v>
      </c>
      <c r="AL1396" s="23">
        <f t="shared" si="719"/>
        <v>45.97042628168073</v>
      </c>
      <c r="AM1396">
        <v>2</v>
      </c>
      <c r="AN1396">
        <v>3</v>
      </c>
      <c r="AO1396">
        <v>5</v>
      </c>
      <c r="AP1396">
        <v>4</v>
      </c>
      <c r="AQ1396">
        <v>4</v>
      </c>
      <c r="AR1396" s="31">
        <v>5</v>
      </c>
      <c r="AS1396" s="6">
        <f t="shared" si="705"/>
        <v>23</v>
      </c>
      <c r="AT1396" s="6">
        <f t="shared" si="706"/>
        <v>-1.6656330596105762</v>
      </c>
      <c r="AU1396" s="6">
        <f t="shared" si="707"/>
        <v>-0.52688198111843199</v>
      </c>
      <c r="AV1396" s="6">
        <f t="shared" si="708"/>
        <v>1.423502559280414</v>
      </c>
      <c r="AW1396" s="6">
        <f t="shared" si="709"/>
        <v>-0.2620324046144914</v>
      </c>
      <c r="AX1396" s="6">
        <f t="shared" si="710"/>
        <v>0.37758186298369223</v>
      </c>
      <c r="AY1396" s="6">
        <f t="shared" si="711"/>
        <v>1.459731357959388</v>
      </c>
      <c r="AZ1396" s="6"/>
      <c r="BA1396" s="6"/>
      <c r="BB1396" s="24">
        <f t="shared" si="712"/>
        <v>0.13437805581333251</v>
      </c>
      <c r="BC1396" s="24">
        <f t="shared" si="720"/>
        <v>51.343780558133325</v>
      </c>
      <c r="BD1396" s="20">
        <f t="shared" si="713"/>
        <v>1.0399663889107078</v>
      </c>
      <c r="BE1396" s="8">
        <f t="shared" si="703"/>
        <v>0.25999159722767695</v>
      </c>
      <c r="BF1396" s="20">
        <f t="shared" si="704"/>
        <v>52.599915972276769</v>
      </c>
    </row>
    <row r="1397" spans="1:58" customFormat="1">
      <c r="A1397" s="34">
        <v>57075</v>
      </c>
      <c r="B1397" s="35">
        <v>43681.854166666664</v>
      </c>
      <c r="C1397" s="34" t="s">
        <v>6</v>
      </c>
      <c r="D1397" s="34">
        <v>1.3</v>
      </c>
      <c r="E1397" s="1">
        <f t="shared" si="722"/>
        <v>1.3</v>
      </c>
      <c r="F1397" s="34">
        <v>3</v>
      </c>
      <c r="G1397" s="1">
        <f t="shared" si="692"/>
        <v>3</v>
      </c>
      <c r="H1397" s="34">
        <v>5</v>
      </c>
      <c r="I1397" s="1">
        <f t="shared" si="693"/>
        <v>5</v>
      </c>
      <c r="J1397" s="1">
        <v>9.3000000000000007</v>
      </c>
      <c r="K1397" s="30">
        <f t="shared" si="694"/>
        <v>-0.57256821752649634</v>
      </c>
      <c r="L1397" s="30">
        <f t="shared" si="695"/>
        <v>-0.61026742897824293</v>
      </c>
      <c r="M1397" s="30">
        <f t="shared" si="696"/>
        <v>1.5296262219647134</v>
      </c>
      <c r="N1397" s="1"/>
      <c r="O1397" s="1"/>
      <c r="P1397" s="21">
        <f t="shared" si="697"/>
        <v>0.11559685848665802</v>
      </c>
      <c r="Q1397" s="21">
        <f t="shared" si="698"/>
        <v>51.155968584866578</v>
      </c>
      <c r="R1397" s="34">
        <v>5</v>
      </c>
      <c r="S1397" s="34">
        <v>2</v>
      </c>
      <c r="T1397" s="34">
        <v>22</v>
      </c>
      <c r="U1397" s="34">
        <v>6</v>
      </c>
      <c r="V1397" s="34">
        <v>7</v>
      </c>
      <c r="W1397" s="34">
        <v>1</v>
      </c>
      <c r="X1397" s="28">
        <f t="shared" si="699"/>
        <v>6</v>
      </c>
      <c r="Y1397" s="22">
        <f t="shared" si="700"/>
        <v>37.375</v>
      </c>
      <c r="Z1397" s="3"/>
      <c r="AA1397" s="22">
        <f t="shared" si="701"/>
        <v>1.2887607485014476</v>
      </c>
      <c r="AB1397" s="22">
        <f t="shared" si="702"/>
        <v>62.887607485014478</v>
      </c>
      <c r="AC1397" s="34">
        <v>2</v>
      </c>
      <c r="AD1397" s="34">
        <v>2</v>
      </c>
      <c r="AE1397" s="34">
        <f t="shared" si="714"/>
        <v>4</v>
      </c>
      <c r="AF1397" s="5">
        <f t="shared" si="715"/>
        <v>-0.89908529787333624</v>
      </c>
      <c r="AG1397" s="5">
        <v>82</v>
      </c>
      <c r="AH1397" s="5">
        <f t="shared" si="721"/>
        <v>218</v>
      </c>
      <c r="AI1397" s="5">
        <f t="shared" si="717"/>
        <v>9.3170554209482392E-2</v>
      </c>
      <c r="AJ1397" s="5"/>
      <c r="AK1397" s="23">
        <f t="shared" si="718"/>
        <v>-0.40295737183192692</v>
      </c>
      <c r="AL1397" s="23">
        <f t="shared" si="719"/>
        <v>45.97042628168073</v>
      </c>
      <c r="AM1397">
        <v>2</v>
      </c>
      <c r="AN1397">
        <v>3</v>
      </c>
      <c r="AO1397">
        <v>5</v>
      </c>
      <c r="AP1397">
        <v>4</v>
      </c>
      <c r="AQ1397">
        <v>4</v>
      </c>
      <c r="AR1397" s="31">
        <v>5</v>
      </c>
      <c r="AS1397" s="6">
        <f t="shared" si="705"/>
        <v>23</v>
      </c>
      <c r="AT1397" s="6">
        <f t="shared" si="706"/>
        <v>-1.6656330596105762</v>
      </c>
      <c r="AU1397" s="6">
        <f t="shared" si="707"/>
        <v>-0.52688198111843199</v>
      </c>
      <c r="AV1397" s="6">
        <f t="shared" si="708"/>
        <v>1.423502559280414</v>
      </c>
      <c r="AW1397" s="6">
        <f t="shared" si="709"/>
        <v>-0.2620324046144914</v>
      </c>
      <c r="AX1397" s="6">
        <f t="shared" si="710"/>
        <v>0.37758186298369223</v>
      </c>
      <c r="AY1397" s="6">
        <f t="shared" si="711"/>
        <v>1.459731357959388</v>
      </c>
      <c r="AZ1397" s="6"/>
      <c r="BA1397" s="6"/>
      <c r="BB1397" s="24">
        <f t="shared" si="712"/>
        <v>0.13437805581333251</v>
      </c>
      <c r="BC1397" s="24">
        <f t="shared" si="720"/>
        <v>51.343780558133325</v>
      </c>
      <c r="BD1397" s="20">
        <f t="shared" si="713"/>
        <v>1.1357782909695113</v>
      </c>
      <c r="BE1397" s="8">
        <f t="shared" si="703"/>
        <v>0.28394457274237783</v>
      </c>
      <c r="BF1397" s="20">
        <f t="shared" si="704"/>
        <v>52.839445727423779</v>
      </c>
    </row>
    <row r="1398" spans="1:58" customFormat="1">
      <c r="A1398" s="34">
        <v>57075</v>
      </c>
      <c r="B1398" s="35">
        <v>43682.4375</v>
      </c>
      <c r="C1398" s="34" t="s">
        <v>12</v>
      </c>
      <c r="D1398" s="34">
        <v>1.3</v>
      </c>
      <c r="E1398" s="1">
        <f t="shared" si="722"/>
        <v>1.3</v>
      </c>
      <c r="F1398" s="34">
        <v>4</v>
      </c>
      <c r="G1398" s="1">
        <f t="shared" si="692"/>
        <v>4</v>
      </c>
      <c r="H1398" s="34">
        <v>4</v>
      </c>
      <c r="I1398" s="1">
        <f t="shared" si="693"/>
        <v>4</v>
      </c>
      <c r="J1398" s="1">
        <v>9.3000000000000007</v>
      </c>
      <c r="K1398" s="30">
        <f t="shared" si="694"/>
        <v>-0.57256821752649634</v>
      </c>
      <c r="L1398" s="30">
        <f t="shared" si="695"/>
        <v>0.44251619257664032</v>
      </c>
      <c r="M1398" s="30">
        <f t="shared" si="696"/>
        <v>1.0252929386357681</v>
      </c>
      <c r="N1398" s="1"/>
      <c r="O1398" s="1"/>
      <c r="P1398" s="21">
        <f t="shared" si="697"/>
        <v>0.29841363789530401</v>
      </c>
      <c r="Q1398" s="21">
        <f t="shared" si="698"/>
        <v>52.984136378953039</v>
      </c>
      <c r="R1398" s="34">
        <v>5</v>
      </c>
      <c r="S1398" s="34">
        <v>1</v>
      </c>
      <c r="T1398" s="34">
        <v>23</v>
      </c>
      <c r="U1398" s="34">
        <v>7</v>
      </c>
      <c r="V1398" s="34">
        <v>8</v>
      </c>
      <c r="W1398" s="34">
        <v>1</v>
      </c>
      <c r="X1398" s="28">
        <f t="shared" si="699"/>
        <v>6</v>
      </c>
      <c r="Y1398" s="22">
        <f t="shared" si="700"/>
        <v>39.795000000000009</v>
      </c>
      <c r="Z1398" s="3"/>
      <c r="AA1398" s="22">
        <f t="shared" si="701"/>
        <v>1.6019063147467874</v>
      </c>
      <c r="AB1398" s="22">
        <f t="shared" si="702"/>
        <v>66.019063147467875</v>
      </c>
      <c r="AC1398" s="34">
        <v>5</v>
      </c>
      <c r="AD1398" s="34">
        <v>2</v>
      </c>
      <c r="AE1398" s="34">
        <f t="shared" si="714"/>
        <v>7</v>
      </c>
      <c r="AF1398" s="5">
        <f t="shared" si="715"/>
        <v>0.11348659462415214</v>
      </c>
      <c r="AG1398" s="5">
        <v>82</v>
      </c>
      <c r="AH1398" s="5">
        <f t="shared" si="721"/>
        <v>218</v>
      </c>
      <c r="AI1398" s="5">
        <f t="shared" si="717"/>
        <v>9.3170554209482392E-2</v>
      </c>
      <c r="AJ1398" s="5"/>
      <c r="AK1398" s="23">
        <f t="shared" si="718"/>
        <v>0.10332857441681727</v>
      </c>
      <c r="AL1398" s="23">
        <f t="shared" si="719"/>
        <v>51.033285744168175</v>
      </c>
      <c r="AM1398">
        <v>4</v>
      </c>
      <c r="AN1398">
        <v>4</v>
      </c>
      <c r="AO1398">
        <v>4</v>
      </c>
      <c r="AP1398">
        <v>4</v>
      </c>
      <c r="AQ1398">
        <v>3</v>
      </c>
      <c r="AR1398" s="31">
        <v>5</v>
      </c>
      <c r="AS1398" s="6">
        <f t="shared" si="705"/>
        <v>24</v>
      </c>
      <c r="AT1398" s="6">
        <f t="shared" si="706"/>
        <v>0.62983474426353547</v>
      </c>
      <c r="AU1398" s="6">
        <f t="shared" si="707"/>
        <v>0.56903253960790645</v>
      </c>
      <c r="AV1398" s="6">
        <f t="shared" si="708"/>
        <v>0.2970787949802603</v>
      </c>
      <c r="AW1398" s="6">
        <f t="shared" si="709"/>
        <v>-0.2620324046144914</v>
      </c>
      <c r="AX1398" s="6">
        <f t="shared" si="710"/>
        <v>-0.81754681637338489</v>
      </c>
      <c r="AY1398" s="6">
        <f t="shared" si="711"/>
        <v>1.459731357959388</v>
      </c>
      <c r="AZ1398" s="6"/>
      <c r="BA1398" s="6"/>
      <c r="BB1398" s="24">
        <f t="shared" si="712"/>
        <v>0.31268303597053565</v>
      </c>
      <c r="BC1398" s="24">
        <f t="shared" si="720"/>
        <v>53.126830359705359</v>
      </c>
      <c r="BD1398" s="20">
        <f t="shared" si="713"/>
        <v>2.3163315630294443</v>
      </c>
      <c r="BE1398" s="8">
        <f t="shared" si="703"/>
        <v>0.57908289075736108</v>
      </c>
      <c r="BF1398" s="20">
        <f t="shared" si="704"/>
        <v>55.790828907573612</v>
      </c>
    </row>
    <row r="1399" spans="1:58" customFormat="1">
      <c r="A1399" s="34">
        <v>57075</v>
      </c>
      <c r="B1399" s="35">
        <v>43682.582638888889</v>
      </c>
      <c r="C1399" s="34" t="s">
        <v>4</v>
      </c>
      <c r="D1399" s="34">
        <v>1.3</v>
      </c>
      <c r="E1399" s="1">
        <f t="shared" si="722"/>
        <v>1.3</v>
      </c>
      <c r="F1399" s="34">
        <v>4</v>
      </c>
      <c r="G1399" s="1">
        <f t="shared" si="692"/>
        <v>4</v>
      </c>
      <c r="H1399" s="34">
        <v>0</v>
      </c>
      <c r="I1399" s="1">
        <f t="shared" si="693"/>
        <v>0</v>
      </c>
      <c r="J1399" s="1">
        <v>5.3</v>
      </c>
      <c r="K1399" s="30">
        <f t="shared" si="694"/>
        <v>-0.57256821752649634</v>
      </c>
      <c r="L1399" s="30">
        <f t="shared" si="695"/>
        <v>0.44251619257664032</v>
      </c>
      <c r="M1399" s="30">
        <f t="shared" si="696"/>
        <v>-0.99204019468001348</v>
      </c>
      <c r="N1399" s="1"/>
      <c r="O1399" s="1"/>
      <c r="P1399" s="21">
        <f t="shared" si="697"/>
        <v>-0.37403073987662316</v>
      </c>
      <c r="Q1399" s="21">
        <f t="shared" si="698"/>
        <v>46.259692601233766</v>
      </c>
      <c r="R1399" s="34">
        <v>4</v>
      </c>
      <c r="S1399" s="34">
        <v>4</v>
      </c>
      <c r="T1399" s="34">
        <v>20</v>
      </c>
      <c r="U1399" s="34">
        <v>7</v>
      </c>
      <c r="V1399" s="34">
        <v>7</v>
      </c>
      <c r="W1399" s="34">
        <v>2</v>
      </c>
      <c r="X1399" s="28">
        <f t="shared" si="699"/>
        <v>5</v>
      </c>
      <c r="Y1399" s="22">
        <f t="shared" si="700"/>
        <v>36.704000000000001</v>
      </c>
      <c r="Z1399" s="3"/>
      <c r="AA1399" s="22">
        <f t="shared" si="701"/>
        <v>1.20193402331524</v>
      </c>
      <c r="AB1399" s="22">
        <f t="shared" si="702"/>
        <v>62.019340233152398</v>
      </c>
      <c r="AC1399" s="34">
        <v>5</v>
      </c>
      <c r="AD1399" s="34">
        <v>2</v>
      </c>
      <c r="AE1399" s="34">
        <f t="shared" si="714"/>
        <v>7</v>
      </c>
      <c r="AF1399" s="5">
        <f t="shared" si="715"/>
        <v>0.11348659462415214</v>
      </c>
      <c r="AG1399" s="5">
        <v>82</v>
      </c>
      <c r="AH1399" s="5">
        <f t="shared" si="721"/>
        <v>218</v>
      </c>
      <c r="AI1399" s="5">
        <f t="shared" si="717"/>
        <v>9.3170554209482392E-2</v>
      </c>
      <c r="AJ1399" s="5"/>
      <c r="AK1399" s="23">
        <f t="shared" si="718"/>
        <v>0.10332857441681727</v>
      </c>
      <c r="AL1399" s="23">
        <f t="shared" si="719"/>
        <v>51.033285744168175</v>
      </c>
      <c r="AM1399">
        <v>4</v>
      </c>
      <c r="AN1399">
        <v>4</v>
      </c>
      <c r="AO1399">
        <v>4</v>
      </c>
      <c r="AP1399">
        <v>4</v>
      </c>
      <c r="AQ1399">
        <v>3</v>
      </c>
      <c r="AR1399" s="31">
        <v>5</v>
      </c>
      <c r="AS1399" s="6">
        <f t="shared" si="705"/>
        <v>24</v>
      </c>
      <c r="AT1399" s="6">
        <f t="shared" si="706"/>
        <v>0.62983474426353547</v>
      </c>
      <c r="AU1399" s="6">
        <f t="shared" si="707"/>
        <v>0.56903253960790645</v>
      </c>
      <c r="AV1399" s="6">
        <f t="shared" si="708"/>
        <v>0.2970787949802603</v>
      </c>
      <c r="AW1399" s="6">
        <f t="shared" si="709"/>
        <v>-0.2620324046144914</v>
      </c>
      <c r="AX1399" s="6">
        <f t="shared" si="710"/>
        <v>-0.81754681637338489</v>
      </c>
      <c r="AY1399" s="6">
        <f t="shared" si="711"/>
        <v>1.459731357959388</v>
      </c>
      <c r="AZ1399" s="6"/>
      <c r="BA1399" s="6"/>
      <c r="BB1399" s="24">
        <f t="shared" si="712"/>
        <v>0.31268303597053565</v>
      </c>
      <c r="BC1399" s="24">
        <f t="shared" si="720"/>
        <v>53.126830359705359</v>
      </c>
      <c r="BD1399" s="20">
        <f t="shared" si="713"/>
        <v>1.2439148938259699</v>
      </c>
      <c r="BE1399" s="8">
        <f t="shared" si="703"/>
        <v>0.31097872345649247</v>
      </c>
      <c r="BF1399" s="20">
        <f t="shared" si="704"/>
        <v>53.109787234564926</v>
      </c>
    </row>
    <row r="1400" spans="1:58" customFormat="1">
      <c r="A1400" s="34">
        <v>57075</v>
      </c>
      <c r="B1400" s="35">
        <v>43682.722222222219</v>
      </c>
      <c r="C1400" s="34" t="s">
        <v>5</v>
      </c>
      <c r="D1400" s="34">
        <v>1.5</v>
      </c>
      <c r="E1400" s="1">
        <f t="shared" si="722"/>
        <v>1.5</v>
      </c>
      <c r="F1400" s="34">
        <v>4</v>
      </c>
      <c r="G1400" s="1">
        <f t="shared" si="692"/>
        <v>4</v>
      </c>
      <c r="H1400" s="34">
        <v>4</v>
      </c>
      <c r="I1400" s="1">
        <f t="shared" si="693"/>
        <v>4</v>
      </c>
      <c r="J1400" s="1">
        <v>9.5</v>
      </c>
      <c r="K1400" s="30">
        <f t="shared" si="694"/>
        <v>-0.40788102563655476</v>
      </c>
      <c r="L1400" s="30">
        <f t="shared" si="695"/>
        <v>0.44251619257664032</v>
      </c>
      <c r="M1400" s="30">
        <f t="shared" si="696"/>
        <v>1.0252929386357681</v>
      </c>
      <c r="N1400" s="1"/>
      <c r="O1400" s="1"/>
      <c r="P1400" s="21">
        <f t="shared" si="697"/>
        <v>0.35330936852528455</v>
      </c>
      <c r="Q1400" s="21">
        <f t="shared" si="698"/>
        <v>53.533093685252844</v>
      </c>
      <c r="R1400" s="34">
        <v>4</v>
      </c>
      <c r="S1400" s="34">
        <v>4</v>
      </c>
      <c r="T1400" s="34">
        <v>20</v>
      </c>
      <c r="U1400" s="34">
        <v>5</v>
      </c>
      <c r="V1400" s="34">
        <v>6</v>
      </c>
      <c r="W1400" s="34">
        <v>1</v>
      </c>
      <c r="X1400" s="28">
        <f t="shared" si="699"/>
        <v>6</v>
      </c>
      <c r="Y1400" s="22">
        <f t="shared" si="700"/>
        <v>33.823</v>
      </c>
      <c r="Z1400" s="3"/>
      <c r="AA1400" s="22">
        <f t="shared" si="701"/>
        <v>0.82913552069010765</v>
      </c>
      <c r="AB1400" s="22">
        <f t="shared" si="702"/>
        <v>58.291355206901073</v>
      </c>
      <c r="AC1400" s="34">
        <v>5</v>
      </c>
      <c r="AD1400" s="34">
        <v>2</v>
      </c>
      <c r="AE1400" s="34">
        <f t="shared" si="714"/>
        <v>7</v>
      </c>
      <c r="AF1400" s="5">
        <f t="shared" si="715"/>
        <v>0.11348659462415214</v>
      </c>
      <c r="AG1400" s="5">
        <v>82</v>
      </c>
      <c r="AH1400" s="5">
        <f t="shared" si="721"/>
        <v>218</v>
      </c>
      <c r="AI1400" s="5">
        <f t="shared" si="717"/>
        <v>9.3170554209482392E-2</v>
      </c>
      <c r="AJ1400" s="5"/>
      <c r="AK1400" s="23">
        <f t="shared" si="718"/>
        <v>0.10332857441681727</v>
      </c>
      <c r="AL1400" s="23">
        <f t="shared" si="719"/>
        <v>51.033285744168175</v>
      </c>
      <c r="AM1400">
        <v>4</v>
      </c>
      <c r="AN1400">
        <v>4</v>
      </c>
      <c r="AO1400">
        <v>4</v>
      </c>
      <c r="AP1400">
        <v>4</v>
      </c>
      <c r="AQ1400">
        <v>3</v>
      </c>
      <c r="AR1400" s="31">
        <v>5</v>
      </c>
      <c r="AS1400" s="6">
        <f t="shared" si="705"/>
        <v>24</v>
      </c>
      <c r="AT1400" s="6">
        <f t="shared" si="706"/>
        <v>0.62983474426353547</v>
      </c>
      <c r="AU1400" s="6">
        <f t="shared" si="707"/>
        <v>0.56903253960790645</v>
      </c>
      <c r="AV1400" s="6">
        <f t="shared" si="708"/>
        <v>0.2970787949802603</v>
      </c>
      <c r="AW1400" s="6">
        <f t="shared" si="709"/>
        <v>-0.2620324046144914</v>
      </c>
      <c r="AX1400" s="6">
        <f t="shared" si="710"/>
        <v>-0.81754681637338489</v>
      </c>
      <c r="AY1400" s="6">
        <f t="shared" si="711"/>
        <v>1.459731357959388</v>
      </c>
      <c r="AZ1400" s="6"/>
      <c r="BA1400" s="6"/>
      <c r="BB1400" s="24">
        <f t="shared" si="712"/>
        <v>0.31268303597053565</v>
      </c>
      <c r="BC1400" s="24">
        <f t="shared" si="720"/>
        <v>53.126830359705359</v>
      </c>
      <c r="BD1400" s="20">
        <f t="shared" si="713"/>
        <v>1.5984564996027453</v>
      </c>
      <c r="BE1400" s="8">
        <f t="shared" si="703"/>
        <v>0.39961412490068632</v>
      </c>
      <c r="BF1400" s="20">
        <f t="shared" si="704"/>
        <v>53.996141249006861</v>
      </c>
    </row>
    <row r="1401" spans="1:58" s="9" customFormat="1" ht="15.75" thickBot="1">
      <c r="A1401" s="60">
        <v>57075</v>
      </c>
      <c r="B1401" s="72">
        <v>43682.854166666664</v>
      </c>
      <c r="C1401" s="60" t="s">
        <v>6</v>
      </c>
      <c r="D1401" s="60">
        <v>1.5</v>
      </c>
      <c r="E1401" s="10">
        <f t="shared" si="722"/>
        <v>1.5</v>
      </c>
      <c r="F1401" s="60">
        <v>4</v>
      </c>
      <c r="G1401" s="10">
        <f t="shared" si="692"/>
        <v>4</v>
      </c>
      <c r="H1401" s="60">
        <v>4</v>
      </c>
      <c r="I1401" s="10">
        <f t="shared" si="693"/>
        <v>4</v>
      </c>
      <c r="J1401" s="10">
        <v>9.5</v>
      </c>
      <c r="K1401" s="39">
        <f t="shared" si="694"/>
        <v>-0.40788102563655476</v>
      </c>
      <c r="L1401" s="39">
        <f t="shared" si="695"/>
        <v>0.44251619257664032</v>
      </c>
      <c r="M1401" s="39">
        <f t="shared" si="696"/>
        <v>1.0252929386357681</v>
      </c>
      <c r="N1401" s="10"/>
      <c r="O1401" s="10"/>
      <c r="P1401" s="26">
        <f t="shared" si="697"/>
        <v>0.35330936852528455</v>
      </c>
      <c r="Q1401" s="26">
        <f t="shared" si="698"/>
        <v>53.533093685252844</v>
      </c>
      <c r="R1401" s="60">
        <v>4</v>
      </c>
      <c r="S1401" s="60">
        <v>4</v>
      </c>
      <c r="T1401" s="60">
        <v>20</v>
      </c>
      <c r="U1401" s="60">
        <v>7</v>
      </c>
      <c r="V1401" s="60">
        <v>7</v>
      </c>
      <c r="W1401" s="60">
        <v>2</v>
      </c>
      <c r="X1401" s="40">
        <f t="shared" si="699"/>
        <v>5</v>
      </c>
      <c r="Y1401" s="41">
        <f t="shared" si="700"/>
        <v>36.704000000000001</v>
      </c>
      <c r="Z1401" s="11"/>
      <c r="AA1401" s="41">
        <f t="shared" si="701"/>
        <v>1.20193402331524</v>
      </c>
      <c r="AB1401" s="41">
        <f t="shared" si="702"/>
        <v>62.019340233152398</v>
      </c>
      <c r="AC1401" s="60">
        <v>5</v>
      </c>
      <c r="AD1401" s="60">
        <v>2</v>
      </c>
      <c r="AE1401" s="34">
        <f t="shared" si="714"/>
        <v>7</v>
      </c>
      <c r="AF1401" s="5">
        <f t="shared" si="715"/>
        <v>0.11348659462415214</v>
      </c>
      <c r="AG1401" s="5">
        <v>82</v>
      </c>
      <c r="AH1401" s="5">
        <f t="shared" si="721"/>
        <v>218</v>
      </c>
      <c r="AI1401" s="5">
        <f t="shared" si="717"/>
        <v>9.3170554209482392E-2</v>
      </c>
      <c r="AJ1401" s="12"/>
      <c r="AK1401" s="23">
        <f t="shared" si="718"/>
        <v>0.10332857441681727</v>
      </c>
      <c r="AL1401" s="23">
        <f t="shared" si="719"/>
        <v>51.033285744168175</v>
      </c>
      <c r="AM1401" s="9">
        <v>4</v>
      </c>
      <c r="AN1401" s="9">
        <v>4</v>
      </c>
      <c r="AO1401" s="9">
        <v>4</v>
      </c>
      <c r="AP1401" s="9">
        <v>4</v>
      </c>
      <c r="AQ1401" s="9">
        <v>3</v>
      </c>
      <c r="AR1401" s="42">
        <v>5</v>
      </c>
      <c r="AS1401" s="13">
        <f t="shared" si="705"/>
        <v>24</v>
      </c>
      <c r="AT1401" s="13">
        <f t="shared" si="706"/>
        <v>0.62983474426353547</v>
      </c>
      <c r="AU1401" s="13">
        <f t="shared" si="707"/>
        <v>0.56903253960790645</v>
      </c>
      <c r="AV1401" s="13">
        <f t="shared" si="708"/>
        <v>0.2970787949802603</v>
      </c>
      <c r="AW1401" s="13">
        <f t="shared" si="709"/>
        <v>-0.2620324046144914</v>
      </c>
      <c r="AX1401" s="13">
        <f t="shared" si="710"/>
        <v>-0.81754681637338489</v>
      </c>
      <c r="AY1401" s="13">
        <f t="shared" si="711"/>
        <v>1.459731357959388</v>
      </c>
      <c r="AZ1401" s="13"/>
      <c r="BA1401" s="13"/>
      <c r="BB1401" s="43">
        <f t="shared" si="712"/>
        <v>0.31268303597053565</v>
      </c>
      <c r="BC1401" s="43">
        <f t="shared" si="720"/>
        <v>53.126830359705359</v>
      </c>
      <c r="BD1401" s="45">
        <f t="shared" si="713"/>
        <v>1.9712550022278776</v>
      </c>
      <c r="BE1401" s="44">
        <f t="shared" si="703"/>
        <v>0.49281375055696941</v>
      </c>
      <c r="BF1401" s="45">
        <f t="shared" si="704"/>
        <v>54.928137505569694</v>
      </c>
    </row>
    <row r="1402" spans="1:58" customFormat="1">
      <c r="A1402" s="34">
        <v>57146</v>
      </c>
      <c r="B1402" s="35">
        <v>43679.4375</v>
      </c>
      <c r="C1402" s="34" t="s">
        <v>3</v>
      </c>
      <c r="D1402" s="34">
        <v>1.5</v>
      </c>
      <c r="E1402" s="1">
        <f t="shared" si="722"/>
        <v>1.5</v>
      </c>
      <c r="F1402" s="34">
        <v>4</v>
      </c>
      <c r="G1402" s="1">
        <f t="shared" si="692"/>
        <v>4</v>
      </c>
      <c r="H1402" s="34">
        <v>0</v>
      </c>
      <c r="I1402" s="1">
        <f t="shared" si="693"/>
        <v>0</v>
      </c>
      <c r="J1402" s="1">
        <v>5.5</v>
      </c>
      <c r="K1402" s="30">
        <f t="shared" si="694"/>
        <v>-0.40788102563655476</v>
      </c>
      <c r="L1402" s="30">
        <f t="shared" si="695"/>
        <v>0.44251619257664032</v>
      </c>
      <c r="M1402" s="30">
        <f t="shared" si="696"/>
        <v>-0.99204019468001348</v>
      </c>
      <c r="N1402" s="1"/>
      <c r="O1402" s="1"/>
      <c r="P1402" s="21">
        <f t="shared" si="697"/>
        <v>-0.31913500924664268</v>
      </c>
      <c r="Q1402" s="21">
        <f t="shared" si="698"/>
        <v>46.808649907533571</v>
      </c>
      <c r="R1402" s="34">
        <v>4</v>
      </c>
      <c r="S1402" s="34">
        <v>2</v>
      </c>
      <c r="T1402" s="34">
        <v>24</v>
      </c>
      <c r="U1402" s="34">
        <v>8</v>
      </c>
      <c r="V1402" s="34">
        <v>9</v>
      </c>
      <c r="W1402" s="34">
        <v>1</v>
      </c>
      <c r="X1402" s="28">
        <f t="shared" si="699"/>
        <v>6</v>
      </c>
      <c r="Y1402" s="22">
        <f t="shared" si="700"/>
        <v>42.475000000000001</v>
      </c>
      <c r="Z1402" s="3"/>
      <c r="AA1402" s="22">
        <f t="shared" si="701"/>
        <v>1.9486956195143512</v>
      </c>
      <c r="AB1402" s="22">
        <f t="shared" si="702"/>
        <v>69.486956195143506</v>
      </c>
      <c r="AC1402" s="34">
        <v>5</v>
      </c>
      <c r="AD1402" s="34">
        <v>2</v>
      </c>
      <c r="AE1402" s="34">
        <f t="shared" si="714"/>
        <v>7</v>
      </c>
      <c r="AF1402" s="5">
        <f t="shared" si="715"/>
        <v>0.11348659462415214</v>
      </c>
      <c r="AG1402" s="5">
        <v>67</v>
      </c>
      <c r="AH1402" s="5">
        <f>300-AG1402</f>
        <v>233</v>
      </c>
      <c r="AI1402" s="5">
        <f t="shared" si="717"/>
        <v>0.37115483070334798</v>
      </c>
      <c r="AJ1402" s="5"/>
      <c r="AK1402" s="23">
        <f t="shared" si="718"/>
        <v>0.24232071266375005</v>
      </c>
      <c r="AL1402" s="23">
        <f t="shared" si="719"/>
        <v>52.4232071266375</v>
      </c>
      <c r="AM1402">
        <v>4</v>
      </c>
      <c r="AN1402">
        <v>4</v>
      </c>
      <c r="AO1402">
        <v>4</v>
      </c>
      <c r="AP1402">
        <v>4</v>
      </c>
      <c r="AQ1402">
        <v>3</v>
      </c>
      <c r="AR1402" s="31">
        <v>4</v>
      </c>
      <c r="AS1402" s="6">
        <f t="shared" si="705"/>
        <v>23</v>
      </c>
      <c r="AT1402" s="6">
        <f t="shared" si="706"/>
        <v>0.62983474426353547</v>
      </c>
      <c r="AU1402" s="6">
        <f t="shared" si="707"/>
        <v>0.56903253960790645</v>
      </c>
      <c r="AV1402" s="6">
        <f t="shared" si="708"/>
        <v>0.2970787949802603</v>
      </c>
      <c r="AW1402" s="6">
        <f t="shared" si="709"/>
        <v>-0.2620324046144914</v>
      </c>
      <c r="AX1402" s="6">
        <f t="shared" si="710"/>
        <v>-0.81754681637338489</v>
      </c>
      <c r="AY1402" s="6">
        <f t="shared" si="711"/>
        <v>0.25555636805068033</v>
      </c>
      <c r="AZ1402" s="6"/>
      <c r="BA1402" s="6"/>
      <c r="BB1402" s="24">
        <f t="shared" si="712"/>
        <v>0.11198720431908438</v>
      </c>
      <c r="BC1402" s="24">
        <f t="shared" si="720"/>
        <v>51.119872043190846</v>
      </c>
      <c r="BD1402" s="20">
        <f t="shared" si="713"/>
        <v>1.983868527250543</v>
      </c>
      <c r="BE1402" s="8">
        <f t="shared" si="703"/>
        <v>0.49596713181263574</v>
      </c>
      <c r="BF1402" s="20">
        <f t="shared" si="704"/>
        <v>54.959671318126354</v>
      </c>
    </row>
    <row r="1403" spans="1:58" customFormat="1">
      <c r="A1403" s="34">
        <v>57146</v>
      </c>
      <c r="B1403" s="35">
        <v>43679.54791666667</v>
      </c>
      <c r="C1403" s="34" t="s">
        <v>4</v>
      </c>
      <c r="D1403" s="34">
        <v>1.3</v>
      </c>
      <c r="E1403" s="1">
        <f t="shared" si="722"/>
        <v>1.3</v>
      </c>
      <c r="F1403" s="34">
        <v>4</v>
      </c>
      <c r="G1403" s="1">
        <f t="shared" si="692"/>
        <v>4</v>
      </c>
      <c r="H1403" s="34">
        <v>5</v>
      </c>
      <c r="I1403" s="1">
        <f t="shared" si="693"/>
        <v>5</v>
      </c>
      <c r="J1403" s="1">
        <v>10.3</v>
      </c>
      <c r="K1403" s="30">
        <f t="shared" si="694"/>
        <v>-0.57256821752649634</v>
      </c>
      <c r="L1403" s="30">
        <f t="shared" si="695"/>
        <v>0.44251619257664032</v>
      </c>
      <c r="M1403" s="30">
        <f t="shared" si="696"/>
        <v>1.5296262219647134</v>
      </c>
      <c r="N1403" s="1"/>
      <c r="O1403" s="1"/>
      <c r="P1403" s="21">
        <f t="shared" si="697"/>
        <v>0.46652473233828579</v>
      </c>
      <c r="Q1403" s="21">
        <f t="shared" si="698"/>
        <v>54.665247323382857</v>
      </c>
      <c r="R1403" s="34">
        <v>4</v>
      </c>
      <c r="S1403" s="34">
        <v>5</v>
      </c>
      <c r="T1403" s="34">
        <v>24</v>
      </c>
      <c r="U1403" s="34">
        <v>8</v>
      </c>
      <c r="V1403" s="34">
        <v>9</v>
      </c>
      <c r="W1403" s="34">
        <v>1</v>
      </c>
      <c r="X1403" s="28">
        <f t="shared" si="699"/>
        <v>6</v>
      </c>
      <c r="Y1403" s="22">
        <f t="shared" si="700"/>
        <v>43.684000000000005</v>
      </c>
      <c r="Z1403" s="3"/>
      <c r="AA1403" s="22">
        <f t="shared" si="701"/>
        <v>2.1051390036427047</v>
      </c>
      <c r="AB1403" s="22">
        <f t="shared" si="702"/>
        <v>71.051390036427051</v>
      </c>
      <c r="AC1403" s="34">
        <v>5</v>
      </c>
      <c r="AD1403" s="34">
        <v>2</v>
      </c>
      <c r="AE1403" s="34">
        <f t="shared" si="714"/>
        <v>7</v>
      </c>
      <c r="AF1403" s="5">
        <f t="shared" si="715"/>
        <v>0.11348659462415214</v>
      </c>
      <c r="AG1403" s="5">
        <v>67</v>
      </c>
      <c r="AH1403" s="5">
        <f t="shared" ref="AH1403:AH1429" si="723">300-AG1403</f>
        <v>233</v>
      </c>
      <c r="AI1403" s="5">
        <f t="shared" si="717"/>
        <v>0.37115483070334798</v>
      </c>
      <c r="AJ1403" s="5"/>
      <c r="AK1403" s="23">
        <f t="shared" si="718"/>
        <v>0.24232071266375005</v>
      </c>
      <c r="AL1403" s="23">
        <f t="shared" si="719"/>
        <v>52.4232071266375</v>
      </c>
      <c r="AM1403">
        <v>4</v>
      </c>
      <c r="AN1403">
        <v>4</v>
      </c>
      <c r="AO1403">
        <v>4</v>
      </c>
      <c r="AP1403">
        <v>4</v>
      </c>
      <c r="AQ1403">
        <v>3</v>
      </c>
      <c r="AR1403" s="31">
        <v>4</v>
      </c>
      <c r="AS1403" s="6">
        <f t="shared" si="705"/>
        <v>23</v>
      </c>
      <c r="AT1403" s="6">
        <f t="shared" si="706"/>
        <v>0.62983474426353547</v>
      </c>
      <c r="AU1403" s="6">
        <f t="shared" si="707"/>
        <v>0.56903253960790645</v>
      </c>
      <c r="AV1403" s="6">
        <f t="shared" si="708"/>
        <v>0.2970787949802603</v>
      </c>
      <c r="AW1403" s="6">
        <f t="shared" si="709"/>
        <v>-0.2620324046144914</v>
      </c>
      <c r="AX1403" s="6">
        <f t="shared" si="710"/>
        <v>-0.81754681637338489</v>
      </c>
      <c r="AY1403" s="6">
        <f t="shared" si="711"/>
        <v>0.25555636805068033</v>
      </c>
      <c r="AZ1403" s="6"/>
      <c r="BA1403" s="6"/>
      <c r="BB1403" s="24">
        <f t="shared" si="712"/>
        <v>0.11198720431908438</v>
      </c>
      <c r="BC1403" s="24">
        <f t="shared" si="720"/>
        <v>51.119872043190846</v>
      </c>
      <c r="BD1403" s="20">
        <f t="shared" si="713"/>
        <v>2.9259716529638249</v>
      </c>
      <c r="BE1403" s="8">
        <f t="shared" si="703"/>
        <v>0.73149291324095622</v>
      </c>
      <c r="BF1403" s="20">
        <f t="shared" si="704"/>
        <v>57.31492913240956</v>
      </c>
    </row>
    <row r="1404" spans="1:58" customFormat="1">
      <c r="A1404" s="68">
        <v>57146</v>
      </c>
      <c r="B1404" s="74">
        <v>43679.72152777778</v>
      </c>
      <c r="C1404" s="68" t="s">
        <v>5</v>
      </c>
      <c r="D1404" s="68">
        <v>1.3</v>
      </c>
      <c r="E1404" s="15">
        <f t="shared" si="722"/>
        <v>1.3</v>
      </c>
      <c r="F1404" s="68">
        <v>2</v>
      </c>
      <c r="G1404" s="15">
        <f t="shared" si="692"/>
        <v>2</v>
      </c>
      <c r="H1404" s="68">
        <v>0</v>
      </c>
      <c r="I1404" s="15">
        <f t="shared" si="693"/>
        <v>0</v>
      </c>
      <c r="J1404" s="15">
        <v>3.3</v>
      </c>
      <c r="K1404" s="61">
        <f t="shared" si="694"/>
        <v>-0.57256821752649634</v>
      </c>
      <c r="L1404" s="61">
        <f t="shared" si="695"/>
        <v>-1.6630510505331262</v>
      </c>
      <c r="M1404" s="61">
        <f t="shared" si="696"/>
        <v>-0.99204019468001348</v>
      </c>
      <c r="N1404" s="15"/>
      <c r="O1404" s="15"/>
      <c r="P1404" s="21">
        <f t="shared" si="697"/>
        <v>-1.0758864875798786</v>
      </c>
      <c r="Q1404" s="25">
        <f t="shared" si="698"/>
        <v>39.241135124201215</v>
      </c>
      <c r="R1404" s="68">
        <v>4</v>
      </c>
      <c r="S1404" s="68">
        <v>2</v>
      </c>
      <c r="T1404" s="68">
        <v>24</v>
      </c>
      <c r="U1404" s="68">
        <v>8</v>
      </c>
      <c r="V1404" s="68">
        <v>9</v>
      </c>
      <c r="W1404" s="68">
        <v>1</v>
      </c>
      <c r="X1404" s="62">
        <f t="shared" si="699"/>
        <v>6</v>
      </c>
      <c r="Y1404" s="63">
        <f t="shared" si="700"/>
        <v>42.475000000000001</v>
      </c>
      <c r="Z1404" s="16"/>
      <c r="AA1404" s="63">
        <f t="shared" si="701"/>
        <v>1.9486956195143512</v>
      </c>
      <c r="AB1404" s="63">
        <f t="shared" si="702"/>
        <v>69.486956195143506</v>
      </c>
      <c r="AC1404" s="34">
        <v>5</v>
      </c>
      <c r="AD1404" s="34">
        <v>2</v>
      </c>
      <c r="AE1404" s="34">
        <f t="shared" si="714"/>
        <v>7</v>
      </c>
      <c r="AF1404" s="5">
        <f t="shared" si="715"/>
        <v>0.11348659462415214</v>
      </c>
      <c r="AG1404" s="5">
        <v>67</v>
      </c>
      <c r="AH1404" s="5">
        <f t="shared" si="723"/>
        <v>233</v>
      </c>
      <c r="AI1404" s="5">
        <f t="shared" si="717"/>
        <v>0.37115483070334798</v>
      </c>
      <c r="AJ1404" s="5"/>
      <c r="AK1404" s="23">
        <f t="shared" si="718"/>
        <v>0.24232071266375005</v>
      </c>
      <c r="AL1404" s="23">
        <f t="shared" si="719"/>
        <v>52.4232071266375</v>
      </c>
      <c r="AM1404" s="14">
        <v>4</v>
      </c>
      <c r="AN1404" s="14">
        <v>4</v>
      </c>
      <c r="AO1404" s="14">
        <v>4</v>
      </c>
      <c r="AP1404" s="14">
        <v>4</v>
      </c>
      <c r="AQ1404" s="14">
        <v>3</v>
      </c>
      <c r="AR1404" s="32">
        <v>4</v>
      </c>
      <c r="AS1404" s="6">
        <f t="shared" si="705"/>
        <v>23</v>
      </c>
      <c r="AT1404" s="6">
        <f t="shared" si="706"/>
        <v>0.62983474426353547</v>
      </c>
      <c r="AU1404" s="6">
        <f t="shared" si="707"/>
        <v>0.56903253960790645</v>
      </c>
      <c r="AV1404" s="6">
        <f t="shared" si="708"/>
        <v>0.2970787949802603</v>
      </c>
      <c r="AW1404" s="6">
        <f t="shared" si="709"/>
        <v>-0.2620324046144914</v>
      </c>
      <c r="AX1404" s="6">
        <f t="shared" si="710"/>
        <v>-0.81754681637338489</v>
      </c>
      <c r="AY1404" s="6">
        <f t="shared" si="711"/>
        <v>0.25555636805068033</v>
      </c>
      <c r="AZ1404" s="18"/>
      <c r="BA1404" s="18"/>
      <c r="BB1404" s="24">
        <f t="shared" si="712"/>
        <v>0.11198720431908438</v>
      </c>
      <c r="BC1404" s="24">
        <f t="shared" si="720"/>
        <v>51.119872043190846</v>
      </c>
      <c r="BD1404" s="20">
        <f t="shared" si="713"/>
        <v>1.2271170489173071</v>
      </c>
      <c r="BE1404" s="8">
        <f t="shared" si="703"/>
        <v>0.30677926222932678</v>
      </c>
      <c r="BF1404" s="65">
        <f t="shared" si="704"/>
        <v>53.067792622293268</v>
      </c>
    </row>
    <row r="1405" spans="1:58" customFormat="1">
      <c r="A1405" s="68">
        <v>57146</v>
      </c>
      <c r="B1405" s="74">
        <v>43679.854166666664</v>
      </c>
      <c r="C1405" s="68" t="s">
        <v>6</v>
      </c>
      <c r="D1405" s="68">
        <v>1.5</v>
      </c>
      <c r="E1405" s="15">
        <f t="shared" si="722"/>
        <v>1.5</v>
      </c>
      <c r="F1405" s="68">
        <v>4</v>
      </c>
      <c r="G1405" s="15">
        <f t="shared" si="692"/>
        <v>4</v>
      </c>
      <c r="H1405" s="68">
        <v>4</v>
      </c>
      <c r="I1405" s="15">
        <f t="shared" si="693"/>
        <v>4</v>
      </c>
      <c r="J1405" s="15">
        <v>9.5</v>
      </c>
      <c r="K1405" s="61">
        <f t="shared" si="694"/>
        <v>-0.40788102563655476</v>
      </c>
      <c r="L1405" s="61">
        <f t="shared" si="695"/>
        <v>0.44251619257664032</v>
      </c>
      <c r="M1405" s="61">
        <f t="shared" si="696"/>
        <v>1.0252929386357681</v>
      </c>
      <c r="N1405" s="15"/>
      <c r="O1405" s="15"/>
      <c r="P1405" s="21">
        <f t="shared" si="697"/>
        <v>0.35330936852528455</v>
      </c>
      <c r="Q1405" s="25">
        <f t="shared" si="698"/>
        <v>53.533093685252844</v>
      </c>
      <c r="R1405" s="68">
        <v>4</v>
      </c>
      <c r="S1405" s="68">
        <v>4</v>
      </c>
      <c r="T1405" s="68">
        <v>24</v>
      </c>
      <c r="U1405" s="68">
        <v>8</v>
      </c>
      <c r="V1405" s="68">
        <v>9</v>
      </c>
      <c r="W1405" s="68">
        <v>1</v>
      </c>
      <c r="X1405" s="62">
        <f t="shared" si="699"/>
        <v>6</v>
      </c>
      <c r="Y1405" s="63">
        <f t="shared" si="700"/>
        <v>43.280999999999999</v>
      </c>
      <c r="Z1405" s="16"/>
      <c r="AA1405" s="63">
        <f t="shared" si="701"/>
        <v>2.0529912089332529</v>
      </c>
      <c r="AB1405" s="63">
        <f t="shared" si="702"/>
        <v>70.529912089332527</v>
      </c>
      <c r="AC1405" s="34">
        <v>5</v>
      </c>
      <c r="AD1405" s="34">
        <v>2</v>
      </c>
      <c r="AE1405" s="34">
        <f t="shared" si="714"/>
        <v>7</v>
      </c>
      <c r="AF1405" s="5">
        <f t="shared" si="715"/>
        <v>0.11348659462415214</v>
      </c>
      <c r="AG1405" s="5">
        <v>67</v>
      </c>
      <c r="AH1405" s="5">
        <f t="shared" si="723"/>
        <v>233</v>
      </c>
      <c r="AI1405" s="5">
        <f t="shared" si="717"/>
        <v>0.37115483070334798</v>
      </c>
      <c r="AJ1405" s="5"/>
      <c r="AK1405" s="23">
        <f t="shared" si="718"/>
        <v>0.24232071266375005</v>
      </c>
      <c r="AL1405" s="23">
        <f t="shared" si="719"/>
        <v>52.4232071266375</v>
      </c>
      <c r="AM1405" s="14">
        <v>4</v>
      </c>
      <c r="AN1405" s="14">
        <v>4</v>
      </c>
      <c r="AO1405" s="14">
        <v>4</v>
      </c>
      <c r="AP1405" s="14">
        <v>4</v>
      </c>
      <c r="AQ1405" s="14">
        <v>3</v>
      </c>
      <c r="AR1405" s="32">
        <v>4</v>
      </c>
      <c r="AS1405" s="6">
        <f t="shared" si="705"/>
        <v>23</v>
      </c>
      <c r="AT1405" s="6">
        <f t="shared" si="706"/>
        <v>0.62983474426353547</v>
      </c>
      <c r="AU1405" s="6">
        <f t="shared" si="707"/>
        <v>0.56903253960790645</v>
      </c>
      <c r="AV1405" s="6">
        <f t="shared" si="708"/>
        <v>0.2970787949802603</v>
      </c>
      <c r="AW1405" s="6">
        <f t="shared" si="709"/>
        <v>-0.2620324046144914</v>
      </c>
      <c r="AX1405" s="6">
        <f t="shared" si="710"/>
        <v>-0.81754681637338489</v>
      </c>
      <c r="AY1405" s="6">
        <f t="shared" si="711"/>
        <v>0.25555636805068033</v>
      </c>
      <c r="AZ1405" s="18"/>
      <c r="BA1405" s="18"/>
      <c r="BB1405" s="24">
        <f t="shared" si="712"/>
        <v>0.11198720431908438</v>
      </c>
      <c r="BC1405" s="24">
        <f t="shared" si="720"/>
        <v>51.119872043190846</v>
      </c>
      <c r="BD1405" s="20">
        <f t="shared" si="713"/>
        <v>2.7606084944413718</v>
      </c>
      <c r="BE1405" s="8">
        <f t="shared" si="703"/>
        <v>0.69015212361034295</v>
      </c>
      <c r="BF1405" s="65">
        <f t="shared" si="704"/>
        <v>56.901521236103427</v>
      </c>
    </row>
    <row r="1406" spans="1:58" customFormat="1">
      <c r="A1406" s="34">
        <v>57146</v>
      </c>
      <c r="B1406" s="35">
        <v>43680.4375</v>
      </c>
      <c r="C1406" s="34" t="s">
        <v>7</v>
      </c>
      <c r="D1406" s="34">
        <v>3.5</v>
      </c>
      <c r="E1406" s="1">
        <f t="shared" si="722"/>
        <v>3.5</v>
      </c>
      <c r="F1406" s="34">
        <v>4</v>
      </c>
      <c r="G1406" s="1">
        <f t="shared" ref="G1406:G1457" si="724">IF(F1406=999,0,F1406)</f>
        <v>4</v>
      </c>
      <c r="H1406" s="34">
        <v>0</v>
      </c>
      <c r="I1406" s="1">
        <f t="shared" ref="I1406:I1457" si="725">IF(H1406=999,0,H1406)</f>
        <v>0</v>
      </c>
      <c r="J1406" s="1">
        <v>7.5</v>
      </c>
      <c r="K1406" s="30">
        <f t="shared" ref="K1406:K1457" si="726">(E1406-$N$4)/$O$4</f>
        <v>1.2389908932628613</v>
      </c>
      <c r="L1406" s="30">
        <f t="shared" ref="L1406:L1457" si="727">(G1406-$N$6)/$O$6</f>
        <v>0.44251619257664032</v>
      </c>
      <c r="M1406" s="30">
        <f t="shared" ref="M1406:M1457" si="728">(I1406-$N$8)/$O$8</f>
        <v>-0.99204019468001348</v>
      </c>
      <c r="N1406" s="1"/>
      <c r="O1406" s="1"/>
      <c r="P1406" s="21">
        <f t="shared" ref="P1406:P1457" si="729">(SUM(K1406:M1406)/3)</f>
        <v>0.22982229705316271</v>
      </c>
      <c r="Q1406" s="21">
        <f t="shared" ref="Q1406:Q1457" si="730">50+(P1406*10)</f>
        <v>52.298222970531626</v>
      </c>
      <c r="R1406" s="34">
        <v>3</v>
      </c>
      <c r="S1406" s="34">
        <v>3</v>
      </c>
      <c r="T1406" s="34">
        <v>24</v>
      </c>
      <c r="U1406" s="34">
        <v>8</v>
      </c>
      <c r="V1406" s="34">
        <v>9</v>
      </c>
      <c r="W1406" s="34">
        <v>1</v>
      </c>
      <c r="X1406" s="28">
        <f t="shared" ref="X1406:X1457" si="731">IF(W1406=1,6,7-W1406)</f>
        <v>6</v>
      </c>
      <c r="Y1406" s="22">
        <f t="shared" ref="Y1406:Y1457" si="732">IF(R1406=999,0,R1406*0.546)+IF(S1406=999,0,S1406*0.403)+(T1406*0.989)+(U1406*0.902)+(V1406*0.932)+(W1406*0.145)</f>
        <v>42.332000000000001</v>
      </c>
      <c r="Z1406" s="3"/>
      <c r="AA1406" s="22">
        <f t="shared" ref="AA1406:AA1457" si="733">(Y1406-$Z$2)/$Z$4</f>
        <v>1.9301915633271267</v>
      </c>
      <c r="AB1406" s="22">
        <f t="shared" ref="AB1406:AB1457" si="734">50+(10*AA1406)</f>
        <v>69.301915633271264</v>
      </c>
      <c r="AC1406" s="34">
        <v>5</v>
      </c>
      <c r="AD1406" s="34">
        <v>5</v>
      </c>
      <c r="AE1406" s="34">
        <f t="shared" si="714"/>
        <v>10</v>
      </c>
      <c r="AF1406" s="5">
        <f t="shared" si="715"/>
        <v>1.1260584871216406</v>
      </c>
      <c r="AG1406" s="5">
        <v>67</v>
      </c>
      <c r="AH1406" s="5">
        <f t="shared" si="723"/>
        <v>233</v>
      </c>
      <c r="AI1406" s="5">
        <f t="shared" si="717"/>
        <v>0.37115483070334798</v>
      </c>
      <c r="AJ1406" s="5"/>
      <c r="AK1406" s="23">
        <f t="shared" si="718"/>
        <v>0.74860665891249423</v>
      </c>
      <c r="AL1406" s="23">
        <f t="shared" si="719"/>
        <v>57.486066589124945</v>
      </c>
      <c r="AM1406">
        <v>4</v>
      </c>
      <c r="AN1406">
        <v>4</v>
      </c>
      <c r="AO1406">
        <v>4</v>
      </c>
      <c r="AP1406">
        <v>4</v>
      </c>
      <c r="AQ1406">
        <v>5</v>
      </c>
      <c r="AR1406" s="31">
        <v>4</v>
      </c>
      <c r="AS1406" s="6">
        <f t="shared" si="705"/>
        <v>25</v>
      </c>
      <c r="AT1406" s="6">
        <f t="shared" si="706"/>
        <v>0.62983474426353547</v>
      </c>
      <c r="AU1406" s="6">
        <f t="shared" si="707"/>
        <v>0.56903253960790645</v>
      </c>
      <c r="AV1406" s="6">
        <f t="shared" si="708"/>
        <v>0.2970787949802603</v>
      </c>
      <c r="AW1406" s="6">
        <f t="shared" si="709"/>
        <v>-0.2620324046144914</v>
      </c>
      <c r="AX1406" s="6">
        <f t="shared" si="710"/>
        <v>1.5727105423407692</v>
      </c>
      <c r="AY1406" s="6">
        <f t="shared" si="711"/>
        <v>0.25555636805068033</v>
      </c>
      <c r="AZ1406" s="6"/>
      <c r="BA1406" s="6"/>
      <c r="BB1406" s="24">
        <f t="shared" si="712"/>
        <v>0.51036343077144342</v>
      </c>
      <c r="BC1406" s="24">
        <f t="shared" si="720"/>
        <v>55.103634307714437</v>
      </c>
      <c r="BD1406" s="20">
        <f t="shared" si="713"/>
        <v>3.4189839500642272</v>
      </c>
      <c r="BE1406" s="8">
        <f t="shared" ref="BE1406:BE1457" si="735">BD1406/4</f>
        <v>0.85474598751605679</v>
      </c>
      <c r="BF1406" s="20">
        <f t="shared" ref="BF1406:BF1457" si="736">50+(BE1406*10)</f>
        <v>58.54745987516057</v>
      </c>
    </row>
    <row r="1407" spans="1:58" customFormat="1">
      <c r="A1407" s="34">
        <v>57146</v>
      </c>
      <c r="B1407" s="35">
        <v>43680.615972222222</v>
      </c>
      <c r="C1407" s="34" t="s">
        <v>4</v>
      </c>
      <c r="D1407" s="34">
        <v>1.5</v>
      </c>
      <c r="E1407" s="1">
        <f t="shared" si="722"/>
        <v>1.5</v>
      </c>
      <c r="F1407" s="34">
        <v>4</v>
      </c>
      <c r="G1407" s="1">
        <f t="shared" si="724"/>
        <v>4</v>
      </c>
      <c r="H1407" s="34">
        <v>0</v>
      </c>
      <c r="I1407" s="1">
        <f t="shared" si="725"/>
        <v>0</v>
      </c>
      <c r="J1407" s="1">
        <v>5.5</v>
      </c>
      <c r="K1407" s="30">
        <f t="shared" si="726"/>
        <v>-0.40788102563655476</v>
      </c>
      <c r="L1407" s="30">
        <f t="shared" si="727"/>
        <v>0.44251619257664032</v>
      </c>
      <c r="M1407" s="30">
        <f t="shared" si="728"/>
        <v>-0.99204019468001348</v>
      </c>
      <c r="N1407" s="1"/>
      <c r="O1407" s="1"/>
      <c r="P1407" s="21">
        <f t="shared" si="729"/>
        <v>-0.31913500924664268</v>
      </c>
      <c r="Q1407" s="21">
        <f t="shared" si="730"/>
        <v>46.808649907533571</v>
      </c>
      <c r="R1407" s="34">
        <v>4</v>
      </c>
      <c r="S1407" s="34">
        <v>5</v>
      </c>
      <c r="T1407" s="34">
        <v>24</v>
      </c>
      <c r="U1407" s="34">
        <v>8</v>
      </c>
      <c r="V1407" s="34">
        <v>9</v>
      </c>
      <c r="W1407" s="34">
        <v>1</v>
      </c>
      <c r="X1407" s="28">
        <f t="shared" si="731"/>
        <v>6</v>
      </c>
      <c r="Y1407" s="22">
        <f t="shared" si="732"/>
        <v>43.684000000000005</v>
      </c>
      <c r="Z1407" s="3"/>
      <c r="AA1407" s="22">
        <f t="shared" si="733"/>
        <v>2.1051390036427047</v>
      </c>
      <c r="AB1407" s="22">
        <f t="shared" si="734"/>
        <v>71.051390036427051</v>
      </c>
      <c r="AC1407" s="34">
        <v>5</v>
      </c>
      <c r="AD1407" s="34">
        <v>5</v>
      </c>
      <c r="AE1407" s="34">
        <f t="shared" si="714"/>
        <v>10</v>
      </c>
      <c r="AF1407" s="5">
        <f t="shared" si="715"/>
        <v>1.1260584871216406</v>
      </c>
      <c r="AG1407" s="5">
        <v>67</v>
      </c>
      <c r="AH1407" s="5">
        <f t="shared" si="723"/>
        <v>233</v>
      </c>
      <c r="AI1407" s="5">
        <f t="shared" si="717"/>
        <v>0.37115483070334798</v>
      </c>
      <c r="AJ1407" s="5"/>
      <c r="AK1407" s="23">
        <f t="shared" si="718"/>
        <v>0.74860665891249423</v>
      </c>
      <c r="AL1407" s="23">
        <f t="shared" si="719"/>
        <v>57.486066589124945</v>
      </c>
      <c r="AM1407">
        <v>4</v>
      </c>
      <c r="AN1407">
        <v>4</v>
      </c>
      <c r="AO1407">
        <v>4</v>
      </c>
      <c r="AP1407">
        <v>4</v>
      </c>
      <c r="AQ1407">
        <v>5</v>
      </c>
      <c r="AR1407" s="31">
        <v>4</v>
      </c>
      <c r="AS1407" s="6">
        <f t="shared" si="705"/>
        <v>25</v>
      </c>
      <c r="AT1407" s="6">
        <f t="shared" si="706"/>
        <v>0.62983474426353547</v>
      </c>
      <c r="AU1407" s="6">
        <f t="shared" si="707"/>
        <v>0.56903253960790645</v>
      </c>
      <c r="AV1407" s="6">
        <f t="shared" si="708"/>
        <v>0.2970787949802603</v>
      </c>
      <c r="AW1407" s="6">
        <f t="shared" si="709"/>
        <v>-0.2620324046144914</v>
      </c>
      <c r="AX1407" s="6">
        <f t="shared" si="710"/>
        <v>1.5727105423407692</v>
      </c>
      <c r="AY1407" s="6">
        <f t="shared" si="711"/>
        <v>0.25555636805068033</v>
      </c>
      <c r="AZ1407" s="6"/>
      <c r="BA1407" s="6"/>
      <c r="BB1407" s="24">
        <f t="shared" si="712"/>
        <v>0.51036343077144342</v>
      </c>
      <c r="BC1407" s="24">
        <f t="shared" si="720"/>
        <v>55.103634307714437</v>
      </c>
      <c r="BD1407" s="20">
        <f t="shared" si="713"/>
        <v>3.0449740840799997</v>
      </c>
      <c r="BE1407" s="8">
        <f t="shared" si="735"/>
        <v>0.76124352101999992</v>
      </c>
      <c r="BF1407" s="20">
        <f t="shared" si="736"/>
        <v>57.612435210199997</v>
      </c>
    </row>
    <row r="1408" spans="1:58" customFormat="1">
      <c r="A1408" s="34">
        <v>57146</v>
      </c>
      <c r="B1408" s="35">
        <v>43680.747916666667</v>
      </c>
      <c r="C1408" s="34" t="s">
        <v>5</v>
      </c>
      <c r="D1408" s="34">
        <v>1.3</v>
      </c>
      <c r="E1408" s="1">
        <f t="shared" si="722"/>
        <v>1.3</v>
      </c>
      <c r="F1408" s="34">
        <v>4</v>
      </c>
      <c r="G1408" s="1">
        <f t="shared" si="724"/>
        <v>4</v>
      </c>
      <c r="H1408" s="34">
        <v>4</v>
      </c>
      <c r="I1408" s="1">
        <f t="shared" si="725"/>
        <v>4</v>
      </c>
      <c r="J1408" s="1">
        <v>9.3000000000000007</v>
      </c>
      <c r="K1408" s="30">
        <f t="shared" si="726"/>
        <v>-0.57256821752649634</v>
      </c>
      <c r="L1408" s="30">
        <f t="shared" si="727"/>
        <v>0.44251619257664032</v>
      </c>
      <c r="M1408" s="30">
        <f t="shared" si="728"/>
        <v>1.0252929386357681</v>
      </c>
      <c r="N1408" s="1"/>
      <c r="O1408" s="1"/>
      <c r="P1408" s="21">
        <f t="shared" si="729"/>
        <v>0.29841363789530401</v>
      </c>
      <c r="Q1408" s="21">
        <f t="shared" si="730"/>
        <v>52.984136378953039</v>
      </c>
      <c r="R1408" s="34">
        <v>4</v>
      </c>
      <c r="S1408" s="34">
        <v>2</v>
      </c>
      <c r="T1408" s="34">
        <v>24</v>
      </c>
      <c r="U1408" s="34">
        <v>8</v>
      </c>
      <c r="V1408" s="34">
        <v>9</v>
      </c>
      <c r="W1408" s="34">
        <v>1</v>
      </c>
      <c r="X1408" s="28">
        <f t="shared" si="731"/>
        <v>6</v>
      </c>
      <c r="Y1408" s="22">
        <f t="shared" si="732"/>
        <v>42.475000000000001</v>
      </c>
      <c r="Z1408" s="3"/>
      <c r="AA1408" s="22">
        <f t="shared" si="733"/>
        <v>1.9486956195143512</v>
      </c>
      <c r="AB1408" s="22">
        <f t="shared" si="734"/>
        <v>69.486956195143506</v>
      </c>
      <c r="AC1408" s="34">
        <v>5</v>
      </c>
      <c r="AD1408" s="34">
        <v>5</v>
      </c>
      <c r="AE1408" s="34">
        <f t="shared" si="714"/>
        <v>10</v>
      </c>
      <c r="AF1408" s="5">
        <f t="shared" si="715"/>
        <v>1.1260584871216406</v>
      </c>
      <c r="AG1408" s="5">
        <v>67</v>
      </c>
      <c r="AH1408" s="5">
        <f t="shared" si="723"/>
        <v>233</v>
      </c>
      <c r="AI1408" s="5">
        <f t="shared" si="717"/>
        <v>0.37115483070334798</v>
      </c>
      <c r="AJ1408" s="5"/>
      <c r="AK1408" s="23">
        <f t="shared" si="718"/>
        <v>0.74860665891249423</v>
      </c>
      <c r="AL1408" s="23">
        <f t="shared" si="719"/>
        <v>57.486066589124945</v>
      </c>
      <c r="AM1408">
        <v>4</v>
      </c>
      <c r="AN1408">
        <v>4</v>
      </c>
      <c r="AO1408">
        <v>4</v>
      </c>
      <c r="AP1408">
        <v>4</v>
      </c>
      <c r="AQ1408">
        <v>5</v>
      </c>
      <c r="AR1408" s="31">
        <v>4</v>
      </c>
      <c r="AS1408" s="6">
        <f t="shared" si="705"/>
        <v>25</v>
      </c>
      <c r="AT1408" s="6">
        <f t="shared" si="706"/>
        <v>0.62983474426353547</v>
      </c>
      <c r="AU1408" s="6">
        <f t="shared" si="707"/>
        <v>0.56903253960790645</v>
      </c>
      <c r="AV1408" s="6">
        <f t="shared" si="708"/>
        <v>0.2970787949802603</v>
      </c>
      <c r="AW1408" s="6">
        <f t="shared" si="709"/>
        <v>-0.2620324046144914</v>
      </c>
      <c r="AX1408" s="6">
        <f t="shared" si="710"/>
        <v>1.5727105423407692</v>
      </c>
      <c r="AY1408" s="6">
        <f t="shared" si="711"/>
        <v>0.25555636805068033</v>
      </c>
      <c r="AZ1408" s="6"/>
      <c r="BA1408" s="6"/>
      <c r="BB1408" s="24">
        <f t="shared" si="712"/>
        <v>0.51036343077144342</v>
      </c>
      <c r="BC1408" s="24">
        <f t="shared" si="720"/>
        <v>55.103634307714437</v>
      </c>
      <c r="BD1408" s="20">
        <f t="shared" si="713"/>
        <v>3.5060793470935927</v>
      </c>
      <c r="BE1408" s="8">
        <f t="shared" si="735"/>
        <v>0.87651983677339818</v>
      </c>
      <c r="BF1408" s="20">
        <f t="shared" si="736"/>
        <v>58.76519836773398</v>
      </c>
    </row>
    <row r="1409" spans="1:58" customFormat="1">
      <c r="A1409" s="34">
        <v>57146</v>
      </c>
      <c r="B1409" s="35">
        <v>43680.854166666664</v>
      </c>
      <c r="C1409" s="34" t="s">
        <v>6</v>
      </c>
      <c r="D1409" s="34">
        <v>1.5</v>
      </c>
      <c r="E1409" s="1">
        <f t="shared" si="722"/>
        <v>1.5</v>
      </c>
      <c r="F1409" s="34">
        <v>4</v>
      </c>
      <c r="G1409" s="1">
        <f t="shared" si="724"/>
        <v>4</v>
      </c>
      <c r="H1409" s="34">
        <v>0</v>
      </c>
      <c r="I1409" s="1">
        <f t="shared" si="725"/>
        <v>0</v>
      </c>
      <c r="J1409" s="1">
        <v>5.5</v>
      </c>
      <c r="K1409" s="30">
        <f t="shared" si="726"/>
        <v>-0.40788102563655476</v>
      </c>
      <c r="L1409" s="30">
        <f t="shared" si="727"/>
        <v>0.44251619257664032</v>
      </c>
      <c r="M1409" s="30">
        <f t="shared" si="728"/>
        <v>-0.99204019468001348</v>
      </c>
      <c r="N1409" s="1"/>
      <c r="O1409" s="1"/>
      <c r="P1409" s="21">
        <f t="shared" si="729"/>
        <v>-0.31913500924664268</v>
      </c>
      <c r="Q1409" s="21">
        <f t="shared" si="730"/>
        <v>46.808649907533571</v>
      </c>
      <c r="R1409" s="34">
        <v>5</v>
      </c>
      <c r="S1409" s="34">
        <v>5</v>
      </c>
      <c r="T1409" s="34">
        <v>24</v>
      </c>
      <c r="U1409" s="34">
        <v>8</v>
      </c>
      <c r="V1409" s="34">
        <v>9</v>
      </c>
      <c r="W1409" s="34">
        <v>1</v>
      </c>
      <c r="X1409" s="28">
        <f t="shared" si="731"/>
        <v>6</v>
      </c>
      <c r="Y1409" s="22">
        <f t="shared" si="732"/>
        <v>44.230000000000004</v>
      </c>
      <c r="Z1409" s="3"/>
      <c r="AA1409" s="22">
        <f t="shared" si="733"/>
        <v>2.1757908545393803</v>
      </c>
      <c r="AB1409" s="22">
        <f t="shared" si="734"/>
        <v>71.757908545393803</v>
      </c>
      <c r="AC1409" s="34">
        <v>5</v>
      </c>
      <c r="AD1409" s="34">
        <v>5</v>
      </c>
      <c r="AE1409" s="34">
        <f t="shared" si="714"/>
        <v>10</v>
      </c>
      <c r="AF1409" s="5">
        <f t="shared" si="715"/>
        <v>1.1260584871216406</v>
      </c>
      <c r="AG1409" s="5">
        <v>67</v>
      </c>
      <c r="AH1409" s="5">
        <f t="shared" si="723"/>
        <v>233</v>
      </c>
      <c r="AI1409" s="5">
        <f t="shared" si="717"/>
        <v>0.37115483070334798</v>
      </c>
      <c r="AJ1409" s="5"/>
      <c r="AK1409" s="23">
        <f t="shared" si="718"/>
        <v>0.74860665891249423</v>
      </c>
      <c r="AL1409" s="23">
        <f t="shared" si="719"/>
        <v>57.486066589124945</v>
      </c>
      <c r="AM1409">
        <v>4</v>
      </c>
      <c r="AN1409">
        <v>4</v>
      </c>
      <c r="AO1409">
        <v>4</v>
      </c>
      <c r="AP1409">
        <v>4</v>
      </c>
      <c r="AQ1409">
        <v>5</v>
      </c>
      <c r="AR1409" s="31">
        <v>4</v>
      </c>
      <c r="AS1409" s="6">
        <f t="shared" si="705"/>
        <v>25</v>
      </c>
      <c r="AT1409" s="6">
        <f t="shared" si="706"/>
        <v>0.62983474426353547</v>
      </c>
      <c r="AU1409" s="6">
        <f t="shared" si="707"/>
        <v>0.56903253960790645</v>
      </c>
      <c r="AV1409" s="6">
        <f t="shared" si="708"/>
        <v>0.2970787949802603</v>
      </c>
      <c r="AW1409" s="6">
        <f t="shared" si="709"/>
        <v>-0.2620324046144914</v>
      </c>
      <c r="AX1409" s="6">
        <f t="shared" si="710"/>
        <v>1.5727105423407692</v>
      </c>
      <c r="AY1409" s="6">
        <f t="shared" si="711"/>
        <v>0.25555636805068033</v>
      </c>
      <c r="AZ1409" s="6"/>
      <c r="BA1409" s="6"/>
      <c r="BB1409" s="24">
        <f t="shared" si="712"/>
        <v>0.51036343077144342</v>
      </c>
      <c r="BC1409" s="24">
        <f t="shared" si="720"/>
        <v>55.103634307714437</v>
      </c>
      <c r="BD1409" s="20">
        <f t="shared" si="713"/>
        <v>3.1156259349766753</v>
      </c>
      <c r="BE1409" s="8">
        <f t="shared" si="735"/>
        <v>0.77890648374416882</v>
      </c>
      <c r="BF1409" s="20">
        <f t="shared" si="736"/>
        <v>57.789064837441686</v>
      </c>
    </row>
    <row r="1410" spans="1:58" customFormat="1">
      <c r="A1410" s="34">
        <v>57146</v>
      </c>
      <c r="B1410" s="35">
        <v>43681.4375</v>
      </c>
      <c r="C1410" s="34" t="s">
        <v>8</v>
      </c>
      <c r="D1410" s="34">
        <v>1.3</v>
      </c>
      <c r="E1410" s="1">
        <f t="shared" si="722"/>
        <v>1.3</v>
      </c>
      <c r="F1410" s="34">
        <v>4</v>
      </c>
      <c r="G1410" s="1">
        <f t="shared" si="724"/>
        <v>4</v>
      </c>
      <c r="H1410" s="34">
        <v>0</v>
      </c>
      <c r="I1410" s="1">
        <f t="shared" si="725"/>
        <v>0</v>
      </c>
      <c r="J1410" s="1">
        <v>5.3</v>
      </c>
      <c r="K1410" s="30">
        <f t="shared" si="726"/>
        <v>-0.57256821752649634</v>
      </c>
      <c r="L1410" s="30">
        <f t="shared" si="727"/>
        <v>0.44251619257664032</v>
      </c>
      <c r="M1410" s="30">
        <f t="shared" si="728"/>
        <v>-0.99204019468001348</v>
      </c>
      <c r="N1410" s="1"/>
      <c r="O1410" s="1"/>
      <c r="P1410" s="21">
        <f t="shared" si="729"/>
        <v>-0.37403073987662316</v>
      </c>
      <c r="Q1410" s="21">
        <f t="shared" si="730"/>
        <v>46.259692601233766</v>
      </c>
      <c r="R1410" s="34">
        <v>5</v>
      </c>
      <c r="S1410" s="34">
        <v>5</v>
      </c>
      <c r="T1410" s="34">
        <v>24</v>
      </c>
      <c r="U1410" s="34">
        <v>8</v>
      </c>
      <c r="V1410" s="34">
        <v>9</v>
      </c>
      <c r="W1410" s="34">
        <v>1</v>
      </c>
      <c r="X1410" s="28">
        <f t="shared" si="731"/>
        <v>6</v>
      </c>
      <c r="Y1410" s="22">
        <f t="shared" si="732"/>
        <v>44.230000000000004</v>
      </c>
      <c r="Z1410" s="3"/>
      <c r="AA1410" s="22">
        <f t="shared" si="733"/>
        <v>2.1757908545393803</v>
      </c>
      <c r="AB1410" s="22">
        <f t="shared" si="734"/>
        <v>71.757908545393803</v>
      </c>
      <c r="AC1410" s="34">
        <v>5</v>
      </c>
      <c r="AD1410" s="34">
        <v>2</v>
      </c>
      <c r="AE1410" s="34">
        <f t="shared" si="714"/>
        <v>7</v>
      </c>
      <c r="AF1410" s="5">
        <f t="shared" si="715"/>
        <v>0.11348659462415214</v>
      </c>
      <c r="AG1410" s="5">
        <v>67</v>
      </c>
      <c r="AH1410" s="5">
        <f t="shared" si="723"/>
        <v>233</v>
      </c>
      <c r="AI1410" s="5">
        <f t="shared" si="717"/>
        <v>0.37115483070334798</v>
      </c>
      <c r="AJ1410" s="5"/>
      <c r="AK1410" s="23">
        <f t="shared" si="718"/>
        <v>0.24232071266375005</v>
      </c>
      <c r="AL1410" s="23">
        <f t="shared" si="719"/>
        <v>52.4232071266375</v>
      </c>
      <c r="AM1410">
        <v>4</v>
      </c>
      <c r="AN1410">
        <v>4</v>
      </c>
      <c r="AO1410">
        <v>4</v>
      </c>
      <c r="AP1410">
        <v>4</v>
      </c>
      <c r="AQ1410">
        <v>4</v>
      </c>
      <c r="AR1410" s="31">
        <v>4</v>
      </c>
      <c r="AS1410" s="6">
        <f t="shared" ref="AS1410:AS1457" si="737">SUM(AM1410:AR1410)</f>
        <v>24</v>
      </c>
      <c r="AT1410" s="6">
        <f t="shared" ref="AT1410:AT1457" si="738">($AM1410-$AZ$4)/$BA$4</f>
        <v>0.62983474426353547</v>
      </c>
      <c r="AU1410" s="6">
        <f t="shared" ref="AU1410:AU1457" si="739">($AN1410-$AZ$6)/$BA$6</f>
        <v>0.56903253960790645</v>
      </c>
      <c r="AV1410" s="6">
        <f t="shared" ref="AV1410:AV1457" si="740">($AO1410-$AZ$8)/$BA$8</f>
        <v>0.2970787949802603</v>
      </c>
      <c r="AW1410" s="6">
        <f t="shared" ref="AW1410:AW1457" si="741">($AP1410-$AZ$10)-$BA$10</f>
        <v>-0.2620324046144914</v>
      </c>
      <c r="AX1410" s="6">
        <f t="shared" ref="AX1410:AX1457" si="742">($AQ1410-$AZ$12)/$BA$12</f>
        <v>0.37758186298369223</v>
      </c>
      <c r="AY1410" s="6">
        <f t="shared" ref="AY1410:AY1457" si="743">($AR1410-$AZ$14)/$BA$14</f>
        <v>0.25555636805068033</v>
      </c>
      <c r="AZ1410" s="6"/>
      <c r="BA1410" s="6"/>
      <c r="BB1410" s="24">
        <f t="shared" ref="BB1410:BB1457" si="744">(SUM(AT1410:AY1410)/6)</f>
        <v>0.3111753175452639</v>
      </c>
      <c r="BC1410" s="24">
        <f t="shared" si="720"/>
        <v>53.111753175452641</v>
      </c>
      <c r="BD1410" s="20">
        <f t="shared" ref="BD1410:BD1457" si="745">SUM(P1410,AA1410,AK1410,BB1410)</f>
        <v>2.3552561448717708</v>
      </c>
      <c r="BE1410" s="8">
        <f t="shared" si="735"/>
        <v>0.5888140362179427</v>
      </c>
      <c r="BF1410" s="20">
        <f t="shared" si="736"/>
        <v>55.888140362179428</v>
      </c>
    </row>
    <row r="1411" spans="1:58" customFormat="1">
      <c r="A1411" s="34">
        <v>57146</v>
      </c>
      <c r="B1411" s="35">
        <v>43681.568055555559</v>
      </c>
      <c r="C1411" s="34" t="s">
        <v>4</v>
      </c>
      <c r="D1411" s="34">
        <v>1.5</v>
      </c>
      <c r="E1411" s="1">
        <f t="shared" si="722"/>
        <v>1.5</v>
      </c>
      <c r="F1411" s="34">
        <v>4</v>
      </c>
      <c r="G1411" s="1">
        <f t="shared" si="724"/>
        <v>4</v>
      </c>
      <c r="H1411" s="34">
        <v>0</v>
      </c>
      <c r="I1411" s="1">
        <f t="shared" si="725"/>
        <v>0</v>
      </c>
      <c r="J1411" s="1">
        <v>5.5</v>
      </c>
      <c r="K1411" s="30">
        <f t="shared" si="726"/>
        <v>-0.40788102563655476</v>
      </c>
      <c r="L1411" s="30">
        <f t="shared" si="727"/>
        <v>0.44251619257664032</v>
      </c>
      <c r="M1411" s="30">
        <f t="shared" si="728"/>
        <v>-0.99204019468001348</v>
      </c>
      <c r="N1411" s="1"/>
      <c r="O1411" s="1"/>
      <c r="P1411" s="21">
        <f t="shared" si="729"/>
        <v>-0.31913500924664268</v>
      </c>
      <c r="Q1411" s="21">
        <f t="shared" si="730"/>
        <v>46.808649907533571</v>
      </c>
      <c r="R1411" s="34">
        <v>5</v>
      </c>
      <c r="S1411" s="34">
        <v>5</v>
      </c>
      <c r="T1411" s="34">
        <v>24</v>
      </c>
      <c r="U1411" s="34">
        <v>8</v>
      </c>
      <c r="V1411" s="34">
        <v>9</v>
      </c>
      <c r="W1411" s="34">
        <v>1</v>
      </c>
      <c r="X1411" s="28">
        <f t="shared" si="731"/>
        <v>6</v>
      </c>
      <c r="Y1411" s="22">
        <f t="shared" si="732"/>
        <v>44.230000000000004</v>
      </c>
      <c r="Z1411" s="3"/>
      <c r="AA1411" s="22">
        <f t="shared" si="733"/>
        <v>2.1757908545393803</v>
      </c>
      <c r="AB1411" s="22">
        <f t="shared" si="734"/>
        <v>71.757908545393803</v>
      </c>
      <c r="AC1411" s="34">
        <v>5</v>
      </c>
      <c r="AD1411" s="34">
        <v>2</v>
      </c>
      <c r="AE1411" s="34">
        <f t="shared" ref="AE1411:AE1457" si="746">SUM(AC1411,AD1411)</f>
        <v>7</v>
      </c>
      <c r="AF1411" s="5">
        <f t="shared" ref="AF1411:AF1457" si="747">(AE1411-$AJ$2)/$AJ$4</f>
        <v>0.11348659462415214</v>
      </c>
      <c r="AG1411" s="5">
        <v>67</v>
      </c>
      <c r="AH1411" s="5">
        <f t="shared" si="723"/>
        <v>233</v>
      </c>
      <c r="AI1411" s="5">
        <f t="shared" ref="AI1411:AI1457" si="748">(AH1411-$AJ$6)/$AJ$8</f>
        <v>0.37115483070334798</v>
      </c>
      <c r="AJ1411" s="5"/>
      <c r="AK1411" s="23">
        <f t="shared" ref="AK1411:AK1457" si="749">(AF1411+AI1411)/2</f>
        <v>0.24232071266375005</v>
      </c>
      <c r="AL1411" s="23">
        <f t="shared" ref="AL1411:AL1457" si="750">50+(10*AK1411)</f>
        <v>52.4232071266375</v>
      </c>
      <c r="AM1411">
        <v>4</v>
      </c>
      <c r="AN1411">
        <v>4</v>
      </c>
      <c r="AO1411">
        <v>4</v>
      </c>
      <c r="AP1411">
        <v>4</v>
      </c>
      <c r="AQ1411">
        <v>4</v>
      </c>
      <c r="AR1411" s="31">
        <v>4</v>
      </c>
      <c r="AS1411" s="6">
        <f t="shared" si="737"/>
        <v>24</v>
      </c>
      <c r="AT1411" s="6">
        <f t="shared" si="738"/>
        <v>0.62983474426353547</v>
      </c>
      <c r="AU1411" s="6">
        <f t="shared" si="739"/>
        <v>0.56903253960790645</v>
      </c>
      <c r="AV1411" s="6">
        <f t="shared" si="740"/>
        <v>0.2970787949802603</v>
      </c>
      <c r="AW1411" s="6">
        <f t="shared" si="741"/>
        <v>-0.2620324046144914</v>
      </c>
      <c r="AX1411" s="6">
        <f t="shared" si="742"/>
        <v>0.37758186298369223</v>
      </c>
      <c r="AY1411" s="6">
        <f t="shared" si="743"/>
        <v>0.25555636805068033</v>
      </c>
      <c r="AZ1411" s="6"/>
      <c r="BA1411" s="6"/>
      <c r="BB1411" s="24">
        <f t="shared" si="744"/>
        <v>0.3111753175452639</v>
      </c>
      <c r="BC1411" s="24">
        <f t="shared" ref="BC1411:BC1457" si="751">50+(BB1411*10)</f>
        <v>53.111753175452641</v>
      </c>
      <c r="BD1411" s="20">
        <f t="shared" si="745"/>
        <v>2.4101518755017515</v>
      </c>
      <c r="BE1411" s="8">
        <f t="shared" si="735"/>
        <v>0.60253796887543787</v>
      </c>
      <c r="BF1411" s="20">
        <f t="shared" si="736"/>
        <v>56.025379688754377</v>
      </c>
    </row>
    <row r="1412" spans="1:58" customFormat="1">
      <c r="A1412" s="34">
        <v>57146</v>
      </c>
      <c r="B1412" s="35">
        <v>43681.720138888886</v>
      </c>
      <c r="C1412" s="34" t="s">
        <v>5</v>
      </c>
      <c r="D1412" s="34">
        <v>3.5</v>
      </c>
      <c r="E1412" s="1">
        <f t="shared" si="722"/>
        <v>3.5</v>
      </c>
      <c r="F1412" s="34">
        <v>4</v>
      </c>
      <c r="G1412" s="1">
        <f t="shared" si="724"/>
        <v>4</v>
      </c>
      <c r="H1412" s="34">
        <v>5</v>
      </c>
      <c r="I1412" s="1">
        <f t="shared" si="725"/>
        <v>5</v>
      </c>
      <c r="J1412" s="1">
        <v>12.5</v>
      </c>
      <c r="K1412" s="30">
        <f t="shared" si="726"/>
        <v>1.2389908932628613</v>
      </c>
      <c r="L1412" s="30">
        <f t="shared" si="727"/>
        <v>0.44251619257664032</v>
      </c>
      <c r="M1412" s="30">
        <f t="shared" si="728"/>
        <v>1.5296262219647134</v>
      </c>
      <c r="N1412" s="1"/>
      <c r="O1412" s="1"/>
      <c r="P1412" s="21">
        <f t="shared" si="729"/>
        <v>1.0703777692680718</v>
      </c>
      <c r="Q1412" s="21">
        <f t="shared" si="730"/>
        <v>60.703777692680717</v>
      </c>
      <c r="R1412" s="34">
        <v>5</v>
      </c>
      <c r="S1412" s="34">
        <v>5</v>
      </c>
      <c r="T1412" s="34">
        <v>24</v>
      </c>
      <c r="U1412" s="34">
        <v>8</v>
      </c>
      <c r="V1412" s="34">
        <v>9</v>
      </c>
      <c r="W1412" s="34">
        <v>1</v>
      </c>
      <c r="X1412" s="28">
        <f t="shared" si="731"/>
        <v>6</v>
      </c>
      <c r="Y1412" s="22">
        <f t="shared" si="732"/>
        <v>44.230000000000004</v>
      </c>
      <c r="Z1412" s="3"/>
      <c r="AA1412" s="22">
        <f t="shared" si="733"/>
        <v>2.1757908545393803</v>
      </c>
      <c r="AB1412" s="22">
        <f t="shared" si="734"/>
        <v>71.757908545393803</v>
      </c>
      <c r="AC1412" s="34">
        <v>5</v>
      </c>
      <c r="AD1412" s="34">
        <v>2</v>
      </c>
      <c r="AE1412" s="34">
        <f t="shared" si="746"/>
        <v>7</v>
      </c>
      <c r="AF1412" s="5">
        <f t="shared" si="747"/>
        <v>0.11348659462415214</v>
      </c>
      <c r="AG1412" s="5">
        <v>67</v>
      </c>
      <c r="AH1412" s="5">
        <f t="shared" si="723"/>
        <v>233</v>
      </c>
      <c r="AI1412" s="5">
        <f t="shared" si="748"/>
        <v>0.37115483070334798</v>
      </c>
      <c r="AJ1412" s="5"/>
      <c r="AK1412" s="23">
        <f t="shared" si="749"/>
        <v>0.24232071266375005</v>
      </c>
      <c r="AL1412" s="23">
        <f t="shared" si="750"/>
        <v>52.4232071266375</v>
      </c>
      <c r="AM1412">
        <v>4</v>
      </c>
      <c r="AN1412">
        <v>4</v>
      </c>
      <c r="AO1412">
        <v>4</v>
      </c>
      <c r="AP1412">
        <v>4</v>
      </c>
      <c r="AQ1412">
        <v>4</v>
      </c>
      <c r="AR1412" s="31">
        <v>4</v>
      </c>
      <c r="AS1412" s="6">
        <f t="shared" si="737"/>
        <v>24</v>
      </c>
      <c r="AT1412" s="6">
        <f t="shared" si="738"/>
        <v>0.62983474426353547</v>
      </c>
      <c r="AU1412" s="6">
        <f t="shared" si="739"/>
        <v>0.56903253960790645</v>
      </c>
      <c r="AV1412" s="6">
        <f t="shared" si="740"/>
        <v>0.2970787949802603</v>
      </c>
      <c r="AW1412" s="6">
        <f t="shared" si="741"/>
        <v>-0.2620324046144914</v>
      </c>
      <c r="AX1412" s="6">
        <f t="shared" si="742"/>
        <v>0.37758186298369223</v>
      </c>
      <c r="AY1412" s="6">
        <f t="shared" si="743"/>
        <v>0.25555636805068033</v>
      </c>
      <c r="AZ1412" s="6"/>
      <c r="BA1412" s="6"/>
      <c r="BB1412" s="24">
        <f t="shared" si="744"/>
        <v>0.3111753175452639</v>
      </c>
      <c r="BC1412" s="24">
        <f t="shared" si="751"/>
        <v>53.111753175452641</v>
      </c>
      <c r="BD1412" s="20">
        <f t="shared" si="745"/>
        <v>3.7996646540164658</v>
      </c>
      <c r="BE1412" s="8">
        <f t="shared" si="735"/>
        <v>0.94991616350411645</v>
      </c>
      <c r="BF1412" s="20">
        <f t="shared" si="736"/>
        <v>59.499161635041162</v>
      </c>
    </row>
    <row r="1413" spans="1:58" customFormat="1">
      <c r="A1413" s="34">
        <v>57146</v>
      </c>
      <c r="B1413" s="35">
        <v>43681.854166666664</v>
      </c>
      <c r="C1413" s="34" t="s">
        <v>6</v>
      </c>
      <c r="D1413" s="34">
        <v>3</v>
      </c>
      <c r="E1413" s="1">
        <f t="shared" si="722"/>
        <v>3</v>
      </c>
      <c r="F1413" s="34">
        <v>4</v>
      </c>
      <c r="G1413" s="1">
        <f t="shared" si="724"/>
        <v>4</v>
      </c>
      <c r="H1413" s="34">
        <v>4</v>
      </c>
      <c r="I1413" s="1">
        <f t="shared" si="725"/>
        <v>4</v>
      </c>
      <c r="J1413" s="1">
        <v>11</v>
      </c>
      <c r="K1413" s="30">
        <f t="shared" si="726"/>
        <v>0.82727291353800725</v>
      </c>
      <c r="L1413" s="30">
        <f t="shared" si="727"/>
        <v>0.44251619257664032</v>
      </c>
      <c r="M1413" s="30">
        <f t="shared" si="728"/>
        <v>1.0252929386357681</v>
      </c>
      <c r="N1413" s="1"/>
      <c r="O1413" s="1"/>
      <c r="P1413" s="21">
        <f t="shared" si="729"/>
        <v>0.76502734825013852</v>
      </c>
      <c r="Q1413" s="21">
        <f t="shared" si="730"/>
        <v>57.650273482501383</v>
      </c>
      <c r="R1413" s="34">
        <v>5</v>
      </c>
      <c r="S1413" s="34">
        <v>5</v>
      </c>
      <c r="T1413" s="34">
        <v>24</v>
      </c>
      <c r="U1413" s="34">
        <v>8</v>
      </c>
      <c r="V1413" s="34">
        <v>9</v>
      </c>
      <c r="W1413" s="34">
        <v>1</v>
      </c>
      <c r="X1413" s="28">
        <f t="shared" si="731"/>
        <v>6</v>
      </c>
      <c r="Y1413" s="22">
        <f t="shared" si="732"/>
        <v>44.230000000000004</v>
      </c>
      <c r="Z1413" s="3"/>
      <c r="AA1413" s="22">
        <f t="shared" si="733"/>
        <v>2.1757908545393803</v>
      </c>
      <c r="AB1413" s="22">
        <f t="shared" si="734"/>
        <v>71.757908545393803</v>
      </c>
      <c r="AC1413" s="34">
        <v>5</v>
      </c>
      <c r="AD1413" s="34">
        <v>2</v>
      </c>
      <c r="AE1413" s="34">
        <f t="shared" si="746"/>
        <v>7</v>
      </c>
      <c r="AF1413" s="5">
        <f t="shared" si="747"/>
        <v>0.11348659462415214</v>
      </c>
      <c r="AG1413" s="5">
        <v>67</v>
      </c>
      <c r="AH1413" s="5">
        <f t="shared" si="723"/>
        <v>233</v>
      </c>
      <c r="AI1413" s="5">
        <f t="shared" si="748"/>
        <v>0.37115483070334798</v>
      </c>
      <c r="AJ1413" s="5"/>
      <c r="AK1413" s="23">
        <f t="shared" si="749"/>
        <v>0.24232071266375005</v>
      </c>
      <c r="AL1413" s="23">
        <f t="shared" si="750"/>
        <v>52.4232071266375</v>
      </c>
      <c r="AM1413">
        <v>4</v>
      </c>
      <c r="AN1413">
        <v>4</v>
      </c>
      <c r="AO1413">
        <v>4</v>
      </c>
      <c r="AP1413">
        <v>4</v>
      </c>
      <c r="AQ1413">
        <v>4</v>
      </c>
      <c r="AR1413" s="31">
        <v>4</v>
      </c>
      <c r="AS1413" s="6">
        <f t="shared" si="737"/>
        <v>24</v>
      </c>
      <c r="AT1413" s="6">
        <f t="shared" si="738"/>
        <v>0.62983474426353547</v>
      </c>
      <c r="AU1413" s="6">
        <f t="shared" si="739"/>
        <v>0.56903253960790645</v>
      </c>
      <c r="AV1413" s="6">
        <f t="shared" si="740"/>
        <v>0.2970787949802603</v>
      </c>
      <c r="AW1413" s="6">
        <f t="shared" si="741"/>
        <v>-0.2620324046144914</v>
      </c>
      <c r="AX1413" s="6">
        <f t="shared" si="742"/>
        <v>0.37758186298369223</v>
      </c>
      <c r="AY1413" s="6">
        <f t="shared" si="743"/>
        <v>0.25555636805068033</v>
      </c>
      <c r="AZ1413" s="6"/>
      <c r="BA1413" s="6"/>
      <c r="BB1413" s="24">
        <f t="shared" si="744"/>
        <v>0.3111753175452639</v>
      </c>
      <c r="BC1413" s="24">
        <f t="shared" si="751"/>
        <v>53.111753175452641</v>
      </c>
      <c r="BD1413" s="20">
        <f t="shared" si="745"/>
        <v>3.4943142329985326</v>
      </c>
      <c r="BE1413" s="8">
        <f t="shared" si="735"/>
        <v>0.87357855824963315</v>
      </c>
      <c r="BF1413" s="20">
        <f t="shared" si="736"/>
        <v>58.735785582496334</v>
      </c>
    </row>
    <row r="1414" spans="1:58" customFormat="1">
      <c r="A1414" s="34">
        <v>57146</v>
      </c>
      <c r="B1414" s="35">
        <v>43682.4375</v>
      </c>
      <c r="C1414" s="34" t="s">
        <v>9</v>
      </c>
      <c r="D1414" s="34">
        <v>3.5</v>
      </c>
      <c r="E1414" s="1">
        <f t="shared" si="722"/>
        <v>3.5</v>
      </c>
      <c r="F1414" s="34">
        <v>4</v>
      </c>
      <c r="G1414" s="1">
        <f t="shared" si="724"/>
        <v>4</v>
      </c>
      <c r="H1414" s="34">
        <v>0</v>
      </c>
      <c r="I1414" s="1">
        <f t="shared" si="725"/>
        <v>0</v>
      </c>
      <c r="J1414" s="1">
        <v>7.5</v>
      </c>
      <c r="K1414" s="30">
        <f t="shared" si="726"/>
        <v>1.2389908932628613</v>
      </c>
      <c r="L1414" s="30">
        <f t="shared" si="727"/>
        <v>0.44251619257664032</v>
      </c>
      <c r="M1414" s="30">
        <f t="shared" si="728"/>
        <v>-0.99204019468001348</v>
      </c>
      <c r="N1414" s="1"/>
      <c r="O1414" s="1"/>
      <c r="P1414" s="21">
        <f t="shared" si="729"/>
        <v>0.22982229705316271</v>
      </c>
      <c r="Q1414" s="21">
        <f t="shared" si="730"/>
        <v>52.298222970531626</v>
      </c>
      <c r="R1414" s="34">
        <v>5</v>
      </c>
      <c r="S1414" s="34">
        <v>5</v>
      </c>
      <c r="T1414" s="34">
        <v>23</v>
      </c>
      <c r="U1414" s="34">
        <v>8</v>
      </c>
      <c r="V1414" s="34">
        <v>8</v>
      </c>
      <c r="W1414" s="34">
        <v>1</v>
      </c>
      <c r="X1414" s="28">
        <f t="shared" si="731"/>
        <v>6</v>
      </c>
      <c r="Y1414" s="22">
        <f t="shared" si="732"/>
        <v>42.309000000000005</v>
      </c>
      <c r="Z1414" s="3"/>
      <c r="AA1414" s="22">
        <f t="shared" si="733"/>
        <v>1.9272153864578534</v>
      </c>
      <c r="AB1414" s="22">
        <f t="shared" si="734"/>
        <v>69.272153864578542</v>
      </c>
      <c r="AC1414" s="34">
        <v>5</v>
      </c>
      <c r="AD1414" s="34">
        <v>1</v>
      </c>
      <c r="AE1414" s="34">
        <f t="shared" si="746"/>
        <v>6</v>
      </c>
      <c r="AF1414" s="5">
        <f t="shared" si="747"/>
        <v>-0.22403736954167733</v>
      </c>
      <c r="AG1414" s="5">
        <v>67</v>
      </c>
      <c r="AH1414" s="5">
        <f t="shared" si="723"/>
        <v>233</v>
      </c>
      <c r="AI1414" s="5">
        <f t="shared" si="748"/>
        <v>0.37115483070334798</v>
      </c>
      <c r="AJ1414" s="5"/>
      <c r="AK1414" s="23">
        <f t="shared" si="749"/>
        <v>7.3558730580835327E-2</v>
      </c>
      <c r="AL1414" s="23">
        <f t="shared" si="750"/>
        <v>50.735587305808352</v>
      </c>
      <c r="AM1414">
        <v>5</v>
      </c>
      <c r="AN1414">
        <v>5</v>
      </c>
      <c r="AO1414">
        <v>5</v>
      </c>
      <c r="AP1414">
        <v>5</v>
      </c>
      <c r="AQ1414">
        <v>5</v>
      </c>
      <c r="AR1414" s="31">
        <v>4</v>
      </c>
      <c r="AS1414" s="6">
        <f t="shared" si="737"/>
        <v>29</v>
      </c>
      <c r="AT1414" s="6">
        <f t="shared" si="738"/>
        <v>1.7775686462005913</v>
      </c>
      <c r="AU1414" s="6">
        <f t="shared" si="739"/>
        <v>1.6649470603342449</v>
      </c>
      <c r="AV1414" s="6">
        <f t="shared" si="740"/>
        <v>1.423502559280414</v>
      </c>
      <c r="AW1414" s="6">
        <f t="shared" si="741"/>
        <v>0.7379675953855086</v>
      </c>
      <c r="AX1414" s="6">
        <f t="shared" si="742"/>
        <v>1.5727105423407692</v>
      </c>
      <c r="AY1414" s="6">
        <f t="shared" si="743"/>
        <v>0.25555636805068033</v>
      </c>
      <c r="AZ1414" s="6"/>
      <c r="BA1414" s="6"/>
      <c r="BB1414" s="24">
        <f t="shared" si="744"/>
        <v>1.2387087952653679</v>
      </c>
      <c r="BC1414" s="24">
        <f t="shared" si="751"/>
        <v>62.38708795265368</v>
      </c>
      <c r="BD1414" s="20">
        <f t="shared" si="745"/>
        <v>3.469305209357219</v>
      </c>
      <c r="BE1414" s="8">
        <f t="shared" si="735"/>
        <v>0.86732630233930474</v>
      </c>
      <c r="BF1414" s="20">
        <f t="shared" si="736"/>
        <v>58.673263023393048</v>
      </c>
    </row>
    <row r="1415" spans="1:58" customFormat="1">
      <c r="A1415" s="34">
        <v>57146</v>
      </c>
      <c r="B1415" s="35">
        <v>43682.563888888886</v>
      </c>
      <c r="C1415" s="34" t="s">
        <v>4</v>
      </c>
      <c r="D1415" s="34">
        <v>1.5</v>
      </c>
      <c r="E1415" s="1">
        <f t="shared" si="722"/>
        <v>1.5</v>
      </c>
      <c r="F1415" s="34">
        <v>4</v>
      </c>
      <c r="G1415" s="1">
        <f t="shared" si="724"/>
        <v>4</v>
      </c>
      <c r="H1415" s="34">
        <v>4</v>
      </c>
      <c r="I1415" s="1">
        <f t="shared" si="725"/>
        <v>4</v>
      </c>
      <c r="J1415" s="1">
        <v>9.5</v>
      </c>
      <c r="K1415" s="30">
        <f t="shared" si="726"/>
        <v>-0.40788102563655476</v>
      </c>
      <c r="L1415" s="30">
        <f t="shared" si="727"/>
        <v>0.44251619257664032</v>
      </c>
      <c r="M1415" s="30">
        <f t="shared" si="728"/>
        <v>1.0252929386357681</v>
      </c>
      <c r="N1415" s="1"/>
      <c r="O1415" s="1"/>
      <c r="P1415" s="21">
        <f t="shared" si="729"/>
        <v>0.35330936852528455</v>
      </c>
      <c r="Q1415" s="21">
        <f t="shared" si="730"/>
        <v>53.533093685252844</v>
      </c>
      <c r="R1415" s="34">
        <v>4</v>
      </c>
      <c r="S1415" s="34">
        <v>5</v>
      </c>
      <c r="T1415" s="34">
        <v>22</v>
      </c>
      <c r="U1415" s="34">
        <v>7</v>
      </c>
      <c r="V1415" s="34">
        <v>7</v>
      </c>
      <c r="W1415" s="34">
        <v>2</v>
      </c>
      <c r="X1415" s="28">
        <f t="shared" si="731"/>
        <v>5</v>
      </c>
      <c r="Y1415" s="22">
        <f t="shared" si="732"/>
        <v>39.085000000000001</v>
      </c>
      <c r="Z1415" s="3"/>
      <c r="AA1415" s="22">
        <f t="shared" si="733"/>
        <v>1.5100330287822448</v>
      </c>
      <c r="AB1415" s="22">
        <f t="shared" si="734"/>
        <v>65.100330287822445</v>
      </c>
      <c r="AC1415" s="34">
        <v>5</v>
      </c>
      <c r="AD1415" s="34">
        <v>1</v>
      </c>
      <c r="AE1415" s="34">
        <f t="shared" si="746"/>
        <v>6</v>
      </c>
      <c r="AF1415" s="5">
        <f t="shared" si="747"/>
        <v>-0.22403736954167733</v>
      </c>
      <c r="AG1415" s="5">
        <v>67</v>
      </c>
      <c r="AH1415" s="5">
        <f t="shared" si="723"/>
        <v>233</v>
      </c>
      <c r="AI1415" s="5">
        <f t="shared" si="748"/>
        <v>0.37115483070334798</v>
      </c>
      <c r="AJ1415" s="5"/>
      <c r="AK1415" s="23">
        <f t="shared" si="749"/>
        <v>7.3558730580835327E-2</v>
      </c>
      <c r="AL1415" s="23">
        <f t="shared" si="750"/>
        <v>50.735587305808352</v>
      </c>
      <c r="AM1415">
        <v>5</v>
      </c>
      <c r="AN1415">
        <v>5</v>
      </c>
      <c r="AO1415">
        <v>5</v>
      </c>
      <c r="AP1415">
        <v>5</v>
      </c>
      <c r="AQ1415">
        <v>5</v>
      </c>
      <c r="AR1415" s="31">
        <v>4</v>
      </c>
      <c r="AS1415" s="6">
        <f t="shared" si="737"/>
        <v>29</v>
      </c>
      <c r="AT1415" s="6">
        <f t="shared" si="738"/>
        <v>1.7775686462005913</v>
      </c>
      <c r="AU1415" s="6">
        <f t="shared" si="739"/>
        <v>1.6649470603342449</v>
      </c>
      <c r="AV1415" s="6">
        <f t="shared" si="740"/>
        <v>1.423502559280414</v>
      </c>
      <c r="AW1415" s="6">
        <f t="shared" si="741"/>
        <v>0.7379675953855086</v>
      </c>
      <c r="AX1415" s="6">
        <f t="shared" si="742"/>
        <v>1.5727105423407692</v>
      </c>
      <c r="AY1415" s="6">
        <f t="shared" si="743"/>
        <v>0.25555636805068033</v>
      </c>
      <c r="AZ1415" s="6"/>
      <c r="BA1415" s="6"/>
      <c r="BB1415" s="24">
        <f t="shared" si="744"/>
        <v>1.2387087952653679</v>
      </c>
      <c r="BC1415" s="24">
        <f t="shared" si="751"/>
        <v>62.38708795265368</v>
      </c>
      <c r="BD1415" s="20">
        <f t="shared" si="745"/>
        <v>3.1756099231537327</v>
      </c>
      <c r="BE1415" s="8">
        <f t="shared" si="735"/>
        <v>0.79390248078843317</v>
      </c>
      <c r="BF1415" s="20">
        <f t="shared" si="736"/>
        <v>57.93902480788433</v>
      </c>
    </row>
    <row r="1416" spans="1:58" customFormat="1">
      <c r="A1416" s="34">
        <v>57146</v>
      </c>
      <c r="B1416" s="35">
        <v>43682.744444444441</v>
      </c>
      <c r="C1416" s="34" t="s">
        <v>5</v>
      </c>
      <c r="D1416" s="34">
        <v>1.3</v>
      </c>
      <c r="E1416" s="1">
        <f t="shared" si="722"/>
        <v>1.3</v>
      </c>
      <c r="F1416" s="34">
        <v>4</v>
      </c>
      <c r="G1416" s="1">
        <f t="shared" si="724"/>
        <v>4</v>
      </c>
      <c r="H1416" s="34">
        <v>0</v>
      </c>
      <c r="I1416" s="1">
        <f t="shared" si="725"/>
        <v>0</v>
      </c>
      <c r="J1416" s="1">
        <v>5.3</v>
      </c>
      <c r="K1416" s="30">
        <f t="shared" si="726"/>
        <v>-0.57256821752649634</v>
      </c>
      <c r="L1416" s="30">
        <f t="shared" si="727"/>
        <v>0.44251619257664032</v>
      </c>
      <c r="M1416" s="30">
        <f t="shared" si="728"/>
        <v>-0.99204019468001348</v>
      </c>
      <c r="N1416" s="1"/>
      <c r="O1416" s="1"/>
      <c r="P1416" s="21">
        <f t="shared" si="729"/>
        <v>-0.37403073987662316</v>
      </c>
      <c r="Q1416" s="21">
        <f t="shared" si="730"/>
        <v>46.259692601233766</v>
      </c>
      <c r="R1416" s="34">
        <v>5</v>
      </c>
      <c r="S1416" s="34">
        <v>5</v>
      </c>
      <c r="T1416" s="34">
        <v>23</v>
      </c>
      <c r="U1416" s="34">
        <v>8</v>
      </c>
      <c r="V1416" s="34">
        <v>8</v>
      </c>
      <c r="W1416" s="34">
        <v>1</v>
      </c>
      <c r="X1416" s="28">
        <f t="shared" si="731"/>
        <v>6</v>
      </c>
      <c r="Y1416" s="22">
        <f t="shared" si="732"/>
        <v>42.309000000000005</v>
      </c>
      <c r="Z1416" s="3"/>
      <c r="AA1416" s="22">
        <f t="shared" si="733"/>
        <v>1.9272153864578534</v>
      </c>
      <c r="AB1416" s="22">
        <f t="shared" si="734"/>
        <v>69.272153864578542</v>
      </c>
      <c r="AC1416" s="34">
        <v>5</v>
      </c>
      <c r="AD1416" s="34">
        <v>1</v>
      </c>
      <c r="AE1416" s="34">
        <f t="shared" si="746"/>
        <v>6</v>
      </c>
      <c r="AF1416" s="5">
        <f t="shared" si="747"/>
        <v>-0.22403736954167733</v>
      </c>
      <c r="AG1416" s="5">
        <v>67</v>
      </c>
      <c r="AH1416" s="5">
        <f t="shared" si="723"/>
        <v>233</v>
      </c>
      <c r="AI1416" s="5">
        <f t="shared" si="748"/>
        <v>0.37115483070334798</v>
      </c>
      <c r="AJ1416" s="5"/>
      <c r="AK1416" s="23">
        <f t="shared" si="749"/>
        <v>7.3558730580835327E-2</v>
      </c>
      <c r="AL1416" s="23">
        <f t="shared" si="750"/>
        <v>50.735587305808352</v>
      </c>
      <c r="AM1416">
        <v>5</v>
      </c>
      <c r="AN1416">
        <v>5</v>
      </c>
      <c r="AO1416">
        <v>5</v>
      </c>
      <c r="AP1416">
        <v>5</v>
      </c>
      <c r="AQ1416">
        <v>5</v>
      </c>
      <c r="AR1416" s="31">
        <v>4</v>
      </c>
      <c r="AS1416" s="6">
        <f t="shared" si="737"/>
        <v>29</v>
      </c>
      <c r="AT1416" s="6">
        <f t="shared" si="738"/>
        <v>1.7775686462005913</v>
      </c>
      <c r="AU1416" s="6">
        <f t="shared" si="739"/>
        <v>1.6649470603342449</v>
      </c>
      <c r="AV1416" s="6">
        <f t="shared" si="740"/>
        <v>1.423502559280414</v>
      </c>
      <c r="AW1416" s="6">
        <f t="shared" si="741"/>
        <v>0.7379675953855086</v>
      </c>
      <c r="AX1416" s="6">
        <f t="shared" si="742"/>
        <v>1.5727105423407692</v>
      </c>
      <c r="AY1416" s="6">
        <f t="shared" si="743"/>
        <v>0.25555636805068033</v>
      </c>
      <c r="AZ1416" s="6"/>
      <c r="BA1416" s="6"/>
      <c r="BB1416" s="24">
        <f t="shared" si="744"/>
        <v>1.2387087952653679</v>
      </c>
      <c r="BC1416" s="24">
        <f t="shared" si="751"/>
        <v>62.38708795265368</v>
      </c>
      <c r="BD1416" s="20">
        <f t="shared" si="745"/>
        <v>2.8654521724274336</v>
      </c>
      <c r="BE1416" s="8">
        <f t="shared" si="735"/>
        <v>0.71636304310685839</v>
      </c>
      <c r="BF1416" s="20">
        <f t="shared" si="736"/>
        <v>57.163630431068583</v>
      </c>
    </row>
    <row r="1417" spans="1:58" customFormat="1">
      <c r="A1417" s="34">
        <v>57146</v>
      </c>
      <c r="B1417" s="35">
        <v>43682.854166666664</v>
      </c>
      <c r="C1417" s="34" t="s">
        <v>6</v>
      </c>
      <c r="D1417" s="34">
        <v>1.5</v>
      </c>
      <c r="E1417" s="1">
        <f t="shared" si="722"/>
        <v>1.5</v>
      </c>
      <c r="F1417" s="34">
        <v>5</v>
      </c>
      <c r="G1417" s="1">
        <f t="shared" si="724"/>
        <v>5</v>
      </c>
      <c r="H1417" s="34">
        <v>0</v>
      </c>
      <c r="I1417" s="1">
        <f t="shared" si="725"/>
        <v>0</v>
      </c>
      <c r="J1417" s="1">
        <v>6.5</v>
      </c>
      <c r="K1417" s="30">
        <f t="shared" si="726"/>
        <v>-0.40788102563655476</v>
      </c>
      <c r="L1417" s="30">
        <f t="shared" si="727"/>
        <v>1.4952998141315237</v>
      </c>
      <c r="M1417" s="30">
        <f t="shared" si="728"/>
        <v>-0.99204019468001348</v>
      </c>
      <c r="N1417" s="1"/>
      <c r="O1417" s="1"/>
      <c r="P1417" s="21">
        <f t="shared" si="729"/>
        <v>3.1792864604985129E-2</v>
      </c>
      <c r="Q1417" s="21">
        <f t="shared" si="730"/>
        <v>50.31792864604985</v>
      </c>
      <c r="R1417" s="34">
        <v>5</v>
      </c>
      <c r="S1417" s="34">
        <v>5</v>
      </c>
      <c r="T1417" s="34">
        <v>23</v>
      </c>
      <c r="U1417" s="34">
        <v>7</v>
      </c>
      <c r="V1417" s="34">
        <v>8</v>
      </c>
      <c r="W1417" s="34">
        <v>2</v>
      </c>
      <c r="X1417" s="28">
        <f t="shared" si="731"/>
        <v>5</v>
      </c>
      <c r="Y1417" s="22">
        <f t="shared" si="732"/>
        <v>41.552</v>
      </c>
      <c r="Z1417" s="3"/>
      <c r="AA1417" s="22">
        <f t="shared" si="733"/>
        <v>1.8292603477604472</v>
      </c>
      <c r="AB1417" s="22">
        <f t="shared" si="734"/>
        <v>68.292603477604473</v>
      </c>
      <c r="AC1417" s="34">
        <v>5</v>
      </c>
      <c r="AD1417" s="34">
        <v>1</v>
      </c>
      <c r="AE1417" s="34">
        <f t="shared" si="746"/>
        <v>6</v>
      </c>
      <c r="AF1417" s="5">
        <f t="shared" si="747"/>
        <v>-0.22403736954167733</v>
      </c>
      <c r="AG1417" s="5">
        <v>67</v>
      </c>
      <c r="AH1417" s="5">
        <f t="shared" si="723"/>
        <v>233</v>
      </c>
      <c r="AI1417" s="5">
        <f t="shared" si="748"/>
        <v>0.37115483070334798</v>
      </c>
      <c r="AJ1417" s="5"/>
      <c r="AK1417" s="23">
        <f t="shared" si="749"/>
        <v>7.3558730580835327E-2</v>
      </c>
      <c r="AL1417" s="23">
        <f t="shared" si="750"/>
        <v>50.735587305808352</v>
      </c>
      <c r="AM1417">
        <v>5</v>
      </c>
      <c r="AN1417">
        <v>5</v>
      </c>
      <c r="AO1417">
        <v>5</v>
      </c>
      <c r="AP1417">
        <v>5</v>
      </c>
      <c r="AQ1417">
        <v>5</v>
      </c>
      <c r="AR1417" s="31">
        <v>4</v>
      </c>
      <c r="AS1417" s="6">
        <f t="shared" si="737"/>
        <v>29</v>
      </c>
      <c r="AT1417" s="6">
        <f t="shared" si="738"/>
        <v>1.7775686462005913</v>
      </c>
      <c r="AU1417" s="6">
        <f t="shared" si="739"/>
        <v>1.6649470603342449</v>
      </c>
      <c r="AV1417" s="6">
        <f t="shared" si="740"/>
        <v>1.423502559280414</v>
      </c>
      <c r="AW1417" s="6">
        <f t="shared" si="741"/>
        <v>0.7379675953855086</v>
      </c>
      <c r="AX1417" s="6">
        <f t="shared" si="742"/>
        <v>1.5727105423407692</v>
      </c>
      <c r="AY1417" s="6">
        <f t="shared" si="743"/>
        <v>0.25555636805068033</v>
      </c>
      <c r="AZ1417" s="6"/>
      <c r="BA1417" s="6"/>
      <c r="BB1417" s="24">
        <f t="shared" si="744"/>
        <v>1.2387087952653679</v>
      </c>
      <c r="BC1417" s="24">
        <f t="shared" si="751"/>
        <v>62.38708795265368</v>
      </c>
      <c r="BD1417" s="20">
        <f t="shared" si="745"/>
        <v>3.1733207382116357</v>
      </c>
      <c r="BE1417" s="8">
        <f t="shared" si="735"/>
        <v>0.79333018455290893</v>
      </c>
      <c r="BF1417" s="20">
        <f t="shared" si="736"/>
        <v>57.933301845529087</v>
      </c>
    </row>
    <row r="1418" spans="1:58" customFormat="1">
      <c r="A1418" s="34">
        <v>57146</v>
      </c>
      <c r="B1418" s="35">
        <v>43683.4375</v>
      </c>
      <c r="C1418" s="34" t="s">
        <v>10</v>
      </c>
      <c r="D1418" s="34">
        <v>1.5</v>
      </c>
      <c r="E1418" s="1">
        <f t="shared" si="722"/>
        <v>1.5</v>
      </c>
      <c r="F1418" s="34">
        <v>4</v>
      </c>
      <c r="G1418" s="1">
        <f t="shared" si="724"/>
        <v>4</v>
      </c>
      <c r="H1418" s="34">
        <v>0</v>
      </c>
      <c r="I1418" s="1">
        <f t="shared" si="725"/>
        <v>0</v>
      </c>
      <c r="J1418" s="1">
        <v>5.5</v>
      </c>
      <c r="K1418" s="30">
        <f t="shared" si="726"/>
        <v>-0.40788102563655476</v>
      </c>
      <c r="L1418" s="30">
        <f t="shared" si="727"/>
        <v>0.44251619257664032</v>
      </c>
      <c r="M1418" s="30">
        <f t="shared" si="728"/>
        <v>-0.99204019468001348</v>
      </c>
      <c r="N1418" s="1"/>
      <c r="O1418" s="1"/>
      <c r="P1418" s="21">
        <f t="shared" si="729"/>
        <v>-0.31913500924664268</v>
      </c>
      <c r="Q1418" s="21">
        <f t="shared" si="730"/>
        <v>46.808649907533571</v>
      </c>
      <c r="R1418" s="34">
        <v>5</v>
      </c>
      <c r="S1418" s="34">
        <v>5</v>
      </c>
      <c r="T1418" s="34">
        <v>24</v>
      </c>
      <c r="U1418" s="34">
        <v>8</v>
      </c>
      <c r="V1418" s="34">
        <v>9</v>
      </c>
      <c r="W1418" s="34">
        <v>1</v>
      </c>
      <c r="X1418" s="28">
        <f t="shared" si="731"/>
        <v>6</v>
      </c>
      <c r="Y1418" s="22">
        <f t="shared" si="732"/>
        <v>44.230000000000004</v>
      </c>
      <c r="Z1418" s="3"/>
      <c r="AA1418" s="22">
        <f t="shared" si="733"/>
        <v>2.1757908545393803</v>
      </c>
      <c r="AB1418" s="22">
        <f t="shared" si="734"/>
        <v>71.757908545393803</v>
      </c>
      <c r="AC1418" s="34">
        <v>5</v>
      </c>
      <c r="AD1418" s="34">
        <v>4</v>
      </c>
      <c r="AE1418" s="34">
        <f t="shared" si="746"/>
        <v>9</v>
      </c>
      <c r="AF1418" s="5">
        <f t="shared" si="747"/>
        <v>0.78853452295581106</v>
      </c>
      <c r="AG1418" s="5">
        <v>67</v>
      </c>
      <c r="AH1418" s="5">
        <f t="shared" si="723"/>
        <v>233</v>
      </c>
      <c r="AI1418" s="5">
        <f t="shared" si="748"/>
        <v>0.37115483070334798</v>
      </c>
      <c r="AJ1418" s="5"/>
      <c r="AK1418" s="23">
        <f t="shared" si="749"/>
        <v>0.57984467682957952</v>
      </c>
      <c r="AL1418" s="23">
        <f t="shared" si="750"/>
        <v>55.798446768295797</v>
      </c>
      <c r="AM1418">
        <v>4</v>
      </c>
      <c r="AN1418">
        <v>4</v>
      </c>
      <c r="AO1418">
        <v>4</v>
      </c>
      <c r="AP1418">
        <v>4</v>
      </c>
      <c r="AQ1418">
        <v>4</v>
      </c>
      <c r="AR1418" s="31">
        <v>4</v>
      </c>
      <c r="AS1418" s="6">
        <f t="shared" si="737"/>
        <v>24</v>
      </c>
      <c r="AT1418" s="6">
        <f t="shared" si="738"/>
        <v>0.62983474426353547</v>
      </c>
      <c r="AU1418" s="6">
        <f t="shared" si="739"/>
        <v>0.56903253960790645</v>
      </c>
      <c r="AV1418" s="6">
        <f t="shared" si="740"/>
        <v>0.2970787949802603</v>
      </c>
      <c r="AW1418" s="6">
        <f t="shared" si="741"/>
        <v>-0.2620324046144914</v>
      </c>
      <c r="AX1418" s="6">
        <f t="shared" si="742"/>
        <v>0.37758186298369223</v>
      </c>
      <c r="AY1418" s="6">
        <f t="shared" si="743"/>
        <v>0.25555636805068033</v>
      </c>
      <c r="AZ1418" s="6"/>
      <c r="BA1418" s="6"/>
      <c r="BB1418" s="24">
        <f t="shared" si="744"/>
        <v>0.3111753175452639</v>
      </c>
      <c r="BC1418" s="24">
        <f t="shared" si="751"/>
        <v>53.111753175452641</v>
      </c>
      <c r="BD1418" s="20">
        <f t="shared" si="745"/>
        <v>2.7476758396675809</v>
      </c>
      <c r="BE1418" s="8">
        <f t="shared" si="735"/>
        <v>0.68691895991689522</v>
      </c>
      <c r="BF1418" s="20">
        <f t="shared" si="736"/>
        <v>56.869189599168955</v>
      </c>
    </row>
    <row r="1419" spans="1:58" customFormat="1">
      <c r="A1419" s="34">
        <v>57146</v>
      </c>
      <c r="B1419" s="35">
        <v>43683.616666666669</v>
      </c>
      <c r="C1419" s="34" t="s">
        <v>4</v>
      </c>
      <c r="D1419" s="34">
        <v>1.5</v>
      </c>
      <c r="E1419" s="1">
        <f t="shared" si="722"/>
        <v>1.5</v>
      </c>
      <c r="F1419" s="34">
        <v>5</v>
      </c>
      <c r="G1419" s="1">
        <f t="shared" si="724"/>
        <v>5</v>
      </c>
      <c r="H1419" s="34">
        <v>0</v>
      </c>
      <c r="I1419" s="1">
        <f t="shared" si="725"/>
        <v>0</v>
      </c>
      <c r="J1419" s="1">
        <v>6.5</v>
      </c>
      <c r="K1419" s="30">
        <f t="shared" si="726"/>
        <v>-0.40788102563655476</v>
      </c>
      <c r="L1419" s="30">
        <f t="shared" si="727"/>
        <v>1.4952998141315237</v>
      </c>
      <c r="M1419" s="30">
        <f t="shared" si="728"/>
        <v>-0.99204019468001348</v>
      </c>
      <c r="N1419" s="1"/>
      <c r="O1419" s="1"/>
      <c r="P1419" s="21">
        <f t="shared" si="729"/>
        <v>3.1792864604985129E-2</v>
      </c>
      <c r="Q1419" s="21">
        <f t="shared" si="730"/>
        <v>50.31792864604985</v>
      </c>
      <c r="R1419" s="34">
        <v>5</v>
      </c>
      <c r="S1419" s="34">
        <v>5</v>
      </c>
      <c r="T1419" s="34">
        <v>22</v>
      </c>
      <c r="U1419" s="34">
        <v>7</v>
      </c>
      <c r="V1419" s="34">
        <v>7</v>
      </c>
      <c r="W1419" s="34">
        <v>2</v>
      </c>
      <c r="X1419" s="28">
        <f t="shared" si="731"/>
        <v>5</v>
      </c>
      <c r="Y1419" s="22">
        <f t="shared" si="732"/>
        <v>39.631</v>
      </c>
      <c r="Z1419" s="3"/>
      <c r="AA1419" s="22">
        <f t="shared" si="733"/>
        <v>1.5806848796789201</v>
      </c>
      <c r="AB1419" s="22">
        <f t="shared" si="734"/>
        <v>65.806848796789197</v>
      </c>
      <c r="AC1419" s="34">
        <v>5</v>
      </c>
      <c r="AD1419" s="34">
        <v>4</v>
      </c>
      <c r="AE1419" s="34">
        <f t="shared" si="746"/>
        <v>9</v>
      </c>
      <c r="AF1419" s="5">
        <f t="shared" si="747"/>
        <v>0.78853452295581106</v>
      </c>
      <c r="AG1419" s="5">
        <v>67</v>
      </c>
      <c r="AH1419" s="5">
        <f t="shared" si="723"/>
        <v>233</v>
      </c>
      <c r="AI1419" s="5">
        <f t="shared" si="748"/>
        <v>0.37115483070334798</v>
      </c>
      <c r="AJ1419" s="5"/>
      <c r="AK1419" s="23">
        <f t="shared" si="749"/>
        <v>0.57984467682957952</v>
      </c>
      <c r="AL1419" s="23">
        <f t="shared" si="750"/>
        <v>55.798446768295797</v>
      </c>
      <c r="AM1419">
        <v>4</v>
      </c>
      <c r="AN1419">
        <v>4</v>
      </c>
      <c r="AO1419">
        <v>4</v>
      </c>
      <c r="AP1419">
        <v>4</v>
      </c>
      <c r="AQ1419">
        <v>4</v>
      </c>
      <c r="AR1419" s="31">
        <v>4</v>
      </c>
      <c r="AS1419" s="6">
        <f t="shared" si="737"/>
        <v>24</v>
      </c>
      <c r="AT1419" s="6">
        <f t="shared" si="738"/>
        <v>0.62983474426353547</v>
      </c>
      <c r="AU1419" s="6">
        <f t="shared" si="739"/>
        <v>0.56903253960790645</v>
      </c>
      <c r="AV1419" s="6">
        <f t="shared" si="740"/>
        <v>0.2970787949802603</v>
      </c>
      <c r="AW1419" s="6">
        <f t="shared" si="741"/>
        <v>-0.2620324046144914</v>
      </c>
      <c r="AX1419" s="6">
        <f t="shared" si="742"/>
        <v>0.37758186298369223</v>
      </c>
      <c r="AY1419" s="6">
        <f t="shared" si="743"/>
        <v>0.25555636805068033</v>
      </c>
      <c r="AZ1419" s="6"/>
      <c r="BA1419" s="6"/>
      <c r="BB1419" s="24">
        <f t="shared" si="744"/>
        <v>0.3111753175452639</v>
      </c>
      <c r="BC1419" s="24">
        <f t="shared" si="751"/>
        <v>53.111753175452641</v>
      </c>
      <c r="BD1419" s="20">
        <f t="shared" si="745"/>
        <v>2.5034977386587487</v>
      </c>
      <c r="BE1419" s="8">
        <f t="shared" si="735"/>
        <v>0.62587443466468717</v>
      </c>
      <c r="BF1419" s="20">
        <f t="shared" si="736"/>
        <v>56.258744346646871</v>
      </c>
    </row>
    <row r="1420" spans="1:58" customFormat="1">
      <c r="A1420" s="34">
        <v>57146</v>
      </c>
      <c r="B1420" s="35">
        <v>43683.734027777777</v>
      </c>
      <c r="C1420" s="34" t="s">
        <v>5</v>
      </c>
      <c r="D1420" s="34">
        <v>0.95</v>
      </c>
      <c r="E1420" s="1">
        <f t="shared" si="722"/>
        <v>0.95</v>
      </c>
      <c r="F1420" s="34">
        <v>5</v>
      </c>
      <c r="G1420" s="1">
        <f t="shared" si="724"/>
        <v>5</v>
      </c>
      <c r="H1420" s="34">
        <v>0</v>
      </c>
      <c r="I1420" s="1">
        <f t="shared" si="725"/>
        <v>0</v>
      </c>
      <c r="J1420" s="1">
        <v>5.95</v>
      </c>
      <c r="K1420" s="30">
        <f t="shared" si="726"/>
        <v>-0.86077080333389422</v>
      </c>
      <c r="L1420" s="30">
        <f t="shared" si="727"/>
        <v>1.4952998141315237</v>
      </c>
      <c r="M1420" s="30">
        <f t="shared" si="728"/>
        <v>-0.99204019468001348</v>
      </c>
      <c r="N1420" s="1"/>
      <c r="O1420" s="1"/>
      <c r="P1420" s="21">
        <f t="shared" si="729"/>
        <v>-0.11917039462746133</v>
      </c>
      <c r="Q1420" s="21">
        <f t="shared" si="730"/>
        <v>48.808296053725385</v>
      </c>
      <c r="R1420" s="34">
        <v>5</v>
      </c>
      <c r="S1420" s="34">
        <v>5</v>
      </c>
      <c r="T1420" s="34">
        <v>23</v>
      </c>
      <c r="U1420" s="34">
        <v>7</v>
      </c>
      <c r="V1420" s="34">
        <v>8</v>
      </c>
      <c r="W1420" s="34">
        <v>2</v>
      </c>
      <c r="X1420" s="28">
        <f t="shared" si="731"/>
        <v>5</v>
      </c>
      <c r="Y1420" s="22">
        <f t="shared" si="732"/>
        <v>41.552</v>
      </c>
      <c r="Z1420" s="3"/>
      <c r="AA1420" s="22">
        <f t="shared" si="733"/>
        <v>1.8292603477604472</v>
      </c>
      <c r="AB1420" s="22">
        <f t="shared" si="734"/>
        <v>68.292603477604473</v>
      </c>
      <c r="AC1420" s="34">
        <v>5</v>
      </c>
      <c r="AD1420" s="34">
        <v>4</v>
      </c>
      <c r="AE1420" s="34">
        <f t="shared" si="746"/>
        <v>9</v>
      </c>
      <c r="AF1420" s="5">
        <f t="shared" si="747"/>
        <v>0.78853452295581106</v>
      </c>
      <c r="AG1420" s="5">
        <v>67</v>
      </c>
      <c r="AH1420" s="5">
        <f t="shared" si="723"/>
        <v>233</v>
      </c>
      <c r="AI1420" s="5">
        <f t="shared" si="748"/>
        <v>0.37115483070334798</v>
      </c>
      <c r="AJ1420" s="5"/>
      <c r="AK1420" s="23">
        <f t="shared" si="749"/>
        <v>0.57984467682957952</v>
      </c>
      <c r="AL1420" s="23">
        <f t="shared" si="750"/>
        <v>55.798446768295797</v>
      </c>
      <c r="AM1420">
        <v>4</v>
      </c>
      <c r="AN1420">
        <v>4</v>
      </c>
      <c r="AO1420">
        <v>4</v>
      </c>
      <c r="AP1420">
        <v>4</v>
      </c>
      <c r="AQ1420">
        <v>4</v>
      </c>
      <c r="AR1420" s="31">
        <v>4</v>
      </c>
      <c r="AS1420" s="6">
        <f t="shared" si="737"/>
        <v>24</v>
      </c>
      <c r="AT1420" s="6">
        <f t="shared" si="738"/>
        <v>0.62983474426353547</v>
      </c>
      <c r="AU1420" s="6">
        <f t="shared" si="739"/>
        <v>0.56903253960790645</v>
      </c>
      <c r="AV1420" s="6">
        <f t="shared" si="740"/>
        <v>0.2970787949802603</v>
      </c>
      <c r="AW1420" s="6">
        <f t="shared" si="741"/>
        <v>-0.2620324046144914</v>
      </c>
      <c r="AX1420" s="6">
        <f t="shared" si="742"/>
        <v>0.37758186298369223</v>
      </c>
      <c r="AY1420" s="6">
        <f t="shared" si="743"/>
        <v>0.25555636805068033</v>
      </c>
      <c r="AZ1420" s="6"/>
      <c r="BA1420" s="6"/>
      <c r="BB1420" s="24">
        <f t="shared" si="744"/>
        <v>0.3111753175452639</v>
      </c>
      <c r="BC1420" s="24">
        <f t="shared" si="751"/>
        <v>53.111753175452641</v>
      </c>
      <c r="BD1420" s="20">
        <f t="shared" si="745"/>
        <v>2.6011099475078292</v>
      </c>
      <c r="BE1420" s="8">
        <f t="shared" si="735"/>
        <v>0.6502774868769573</v>
      </c>
      <c r="BF1420" s="20">
        <f t="shared" si="736"/>
        <v>56.502774868769571</v>
      </c>
    </row>
    <row r="1421" spans="1:58" customFormat="1">
      <c r="A1421" s="34">
        <v>57146</v>
      </c>
      <c r="B1421" s="35">
        <v>43683.854166666664</v>
      </c>
      <c r="C1421" s="34" t="s">
        <v>6</v>
      </c>
      <c r="D1421" s="34">
        <v>1</v>
      </c>
      <c r="E1421" s="1">
        <f t="shared" si="722"/>
        <v>1</v>
      </c>
      <c r="F1421" s="34">
        <v>5</v>
      </c>
      <c r="G1421" s="1">
        <f t="shared" si="724"/>
        <v>5</v>
      </c>
      <c r="H1421" s="34">
        <v>0</v>
      </c>
      <c r="I1421" s="1">
        <f t="shared" si="725"/>
        <v>0</v>
      </c>
      <c r="J1421" s="1">
        <v>6</v>
      </c>
      <c r="K1421" s="30">
        <f t="shared" si="726"/>
        <v>-0.81959900536140873</v>
      </c>
      <c r="L1421" s="30">
        <f t="shared" si="727"/>
        <v>1.4952998141315237</v>
      </c>
      <c r="M1421" s="30">
        <f t="shared" si="728"/>
        <v>-0.99204019468001348</v>
      </c>
      <c r="N1421" s="1"/>
      <c r="O1421" s="1"/>
      <c r="P1421" s="21">
        <f t="shared" si="729"/>
        <v>-0.10544646196996617</v>
      </c>
      <c r="Q1421" s="21">
        <f t="shared" si="730"/>
        <v>48.945535380300342</v>
      </c>
      <c r="R1421" s="34">
        <v>5</v>
      </c>
      <c r="S1421" s="34">
        <v>5</v>
      </c>
      <c r="T1421" s="34">
        <v>22</v>
      </c>
      <c r="U1421" s="34">
        <v>7</v>
      </c>
      <c r="V1421" s="34">
        <v>7</v>
      </c>
      <c r="W1421" s="34">
        <v>2</v>
      </c>
      <c r="X1421" s="28">
        <f t="shared" si="731"/>
        <v>5</v>
      </c>
      <c r="Y1421" s="22">
        <f t="shared" si="732"/>
        <v>39.631</v>
      </c>
      <c r="Z1421" s="3"/>
      <c r="AA1421" s="22">
        <f t="shared" si="733"/>
        <v>1.5806848796789201</v>
      </c>
      <c r="AB1421" s="22">
        <f t="shared" si="734"/>
        <v>65.806848796789197</v>
      </c>
      <c r="AC1421" s="34">
        <v>5</v>
      </c>
      <c r="AD1421" s="34">
        <v>4</v>
      </c>
      <c r="AE1421" s="34">
        <f t="shared" si="746"/>
        <v>9</v>
      </c>
      <c r="AF1421" s="5">
        <f t="shared" si="747"/>
        <v>0.78853452295581106</v>
      </c>
      <c r="AG1421" s="5">
        <v>67</v>
      </c>
      <c r="AH1421" s="5">
        <f t="shared" si="723"/>
        <v>233</v>
      </c>
      <c r="AI1421" s="5">
        <f t="shared" si="748"/>
        <v>0.37115483070334798</v>
      </c>
      <c r="AJ1421" s="5"/>
      <c r="AK1421" s="23">
        <f t="shared" si="749"/>
        <v>0.57984467682957952</v>
      </c>
      <c r="AL1421" s="23">
        <f t="shared" si="750"/>
        <v>55.798446768295797</v>
      </c>
      <c r="AM1421">
        <v>4</v>
      </c>
      <c r="AN1421">
        <v>4</v>
      </c>
      <c r="AO1421">
        <v>4</v>
      </c>
      <c r="AP1421">
        <v>4</v>
      </c>
      <c r="AQ1421">
        <v>4</v>
      </c>
      <c r="AR1421" s="31">
        <v>4</v>
      </c>
      <c r="AS1421" s="6">
        <f t="shared" si="737"/>
        <v>24</v>
      </c>
      <c r="AT1421" s="6">
        <f t="shared" si="738"/>
        <v>0.62983474426353547</v>
      </c>
      <c r="AU1421" s="6">
        <f t="shared" si="739"/>
        <v>0.56903253960790645</v>
      </c>
      <c r="AV1421" s="6">
        <f t="shared" si="740"/>
        <v>0.2970787949802603</v>
      </c>
      <c r="AW1421" s="6">
        <f t="shared" si="741"/>
        <v>-0.2620324046144914</v>
      </c>
      <c r="AX1421" s="6">
        <f t="shared" si="742"/>
        <v>0.37758186298369223</v>
      </c>
      <c r="AY1421" s="6">
        <f t="shared" si="743"/>
        <v>0.25555636805068033</v>
      </c>
      <c r="AZ1421" s="6"/>
      <c r="BA1421" s="6"/>
      <c r="BB1421" s="24">
        <f t="shared" si="744"/>
        <v>0.3111753175452639</v>
      </c>
      <c r="BC1421" s="24">
        <f t="shared" si="751"/>
        <v>53.111753175452641</v>
      </c>
      <c r="BD1421" s="20">
        <f t="shared" si="745"/>
        <v>2.3662584120837971</v>
      </c>
      <c r="BE1421" s="8">
        <f t="shared" si="735"/>
        <v>0.59156460302094926</v>
      </c>
      <c r="BF1421" s="20">
        <f t="shared" si="736"/>
        <v>55.915646030209494</v>
      </c>
    </row>
    <row r="1422" spans="1:58" customFormat="1">
      <c r="A1422" s="34">
        <v>57146</v>
      </c>
      <c r="B1422" s="35">
        <v>43684.4375</v>
      </c>
      <c r="C1422" s="34" t="s">
        <v>11</v>
      </c>
      <c r="D1422" s="34">
        <v>1.5</v>
      </c>
      <c r="E1422" s="1">
        <f t="shared" si="722"/>
        <v>1.5</v>
      </c>
      <c r="F1422" s="34">
        <v>5</v>
      </c>
      <c r="G1422" s="1">
        <f t="shared" si="724"/>
        <v>5</v>
      </c>
      <c r="H1422" s="34">
        <v>0</v>
      </c>
      <c r="I1422" s="1">
        <f t="shared" si="725"/>
        <v>0</v>
      </c>
      <c r="J1422" s="1">
        <v>6.5</v>
      </c>
      <c r="K1422" s="30">
        <f t="shared" si="726"/>
        <v>-0.40788102563655476</v>
      </c>
      <c r="L1422" s="30">
        <f t="shared" si="727"/>
        <v>1.4952998141315237</v>
      </c>
      <c r="M1422" s="30">
        <f t="shared" si="728"/>
        <v>-0.99204019468001348</v>
      </c>
      <c r="N1422" s="1"/>
      <c r="O1422" s="1"/>
      <c r="P1422" s="21">
        <f t="shared" si="729"/>
        <v>3.1792864604985129E-2</v>
      </c>
      <c r="Q1422" s="21">
        <f t="shared" si="730"/>
        <v>50.31792864604985</v>
      </c>
      <c r="R1422" s="34">
        <v>5</v>
      </c>
      <c r="S1422" s="34">
        <v>5</v>
      </c>
      <c r="T1422" s="34">
        <v>24</v>
      </c>
      <c r="U1422" s="34">
        <v>8</v>
      </c>
      <c r="V1422" s="34">
        <v>9</v>
      </c>
      <c r="W1422" s="34">
        <v>1</v>
      </c>
      <c r="X1422" s="28">
        <f t="shared" si="731"/>
        <v>6</v>
      </c>
      <c r="Y1422" s="22">
        <f t="shared" si="732"/>
        <v>44.230000000000004</v>
      </c>
      <c r="Z1422" s="3"/>
      <c r="AA1422" s="22">
        <f t="shared" si="733"/>
        <v>2.1757908545393803</v>
      </c>
      <c r="AB1422" s="22">
        <f t="shared" si="734"/>
        <v>71.757908545393803</v>
      </c>
      <c r="AC1422" s="34">
        <v>5</v>
      </c>
      <c r="AD1422" s="34">
        <v>5</v>
      </c>
      <c r="AE1422" s="34">
        <f t="shared" si="746"/>
        <v>10</v>
      </c>
      <c r="AF1422" s="5">
        <f t="shared" si="747"/>
        <v>1.1260584871216406</v>
      </c>
      <c r="AG1422" s="5">
        <v>67</v>
      </c>
      <c r="AH1422" s="5">
        <f t="shared" si="723"/>
        <v>233</v>
      </c>
      <c r="AI1422" s="5">
        <f t="shared" si="748"/>
        <v>0.37115483070334798</v>
      </c>
      <c r="AJ1422" s="5"/>
      <c r="AK1422" s="23">
        <f t="shared" si="749"/>
        <v>0.74860665891249423</v>
      </c>
      <c r="AL1422" s="23">
        <f t="shared" si="750"/>
        <v>57.486066589124945</v>
      </c>
      <c r="AM1422">
        <v>5</v>
      </c>
      <c r="AN1422">
        <v>5</v>
      </c>
      <c r="AO1422">
        <v>5</v>
      </c>
      <c r="AP1422">
        <v>5</v>
      </c>
      <c r="AQ1422">
        <v>5</v>
      </c>
      <c r="AR1422" s="31">
        <v>4</v>
      </c>
      <c r="AS1422" s="6">
        <f t="shared" si="737"/>
        <v>29</v>
      </c>
      <c r="AT1422" s="6">
        <f t="shared" si="738"/>
        <v>1.7775686462005913</v>
      </c>
      <c r="AU1422" s="6">
        <f t="shared" si="739"/>
        <v>1.6649470603342449</v>
      </c>
      <c r="AV1422" s="6">
        <f t="shared" si="740"/>
        <v>1.423502559280414</v>
      </c>
      <c r="AW1422" s="6">
        <f t="shared" si="741"/>
        <v>0.7379675953855086</v>
      </c>
      <c r="AX1422" s="6">
        <f t="shared" si="742"/>
        <v>1.5727105423407692</v>
      </c>
      <c r="AY1422" s="6">
        <f t="shared" si="743"/>
        <v>0.25555636805068033</v>
      </c>
      <c r="AZ1422" s="6"/>
      <c r="BA1422" s="6"/>
      <c r="BB1422" s="24">
        <f t="shared" si="744"/>
        <v>1.2387087952653679</v>
      </c>
      <c r="BC1422" s="24">
        <f t="shared" si="751"/>
        <v>62.38708795265368</v>
      </c>
      <c r="BD1422" s="20">
        <f t="shared" si="745"/>
        <v>4.1948991733222281</v>
      </c>
      <c r="BE1422" s="8">
        <f t="shared" si="735"/>
        <v>1.048724793330557</v>
      </c>
      <c r="BF1422" s="20">
        <f t="shared" si="736"/>
        <v>60.487247933305568</v>
      </c>
    </row>
    <row r="1423" spans="1:58" customFormat="1">
      <c r="A1423" s="34">
        <v>57146</v>
      </c>
      <c r="B1423" s="35">
        <v>43684.558333333334</v>
      </c>
      <c r="C1423" s="34" t="s">
        <v>4</v>
      </c>
      <c r="D1423" s="34">
        <v>3.5</v>
      </c>
      <c r="E1423" s="1">
        <f t="shared" si="722"/>
        <v>3.5</v>
      </c>
      <c r="F1423" s="34">
        <v>4</v>
      </c>
      <c r="G1423" s="1">
        <f t="shared" si="724"/>
        <v>4</v>
      </c>
      <c r="H1423" s="34">
        <v>0</v>
      </c>
      <c r="I1423" s="1">
        <f t="shared" si="725"/>
        <v>0</v>
      </c>
      <c r="J1423" s="1">
        <v>7.5</v>
      </c>
      <c r="K1423" s="30">
        <f t="shared" si="726"/>
        <v>1.2389908932628613</v>
      </c>
      <c r="L1423" s="30">
        <f t="shared" si="727"/>
        <v>0.44251619257664032</v>
      </c>
      <c r="M1423" s="30">
        <f t="shared" si="728"/>
        <v>-0.99204019468001348</v>
      </c>
      <c r="N1423" s="1"/>
      <c r="O1423" s="1"/>
      <c r="P1423" s="21">
        <f t="shared" si="729"/>
        <v>0.22982229705316271</v>
      </c>
      <c r="Q1423" s="21">
        <f t="shared" si="730"/>
        <v>52.298222970531626</v>
      </c>
      <c r="R1423" s="34">
        <v>5</v>
      </c>
      <c r="S1423" s="34">
        <v>5</v>
      </c>
      <c r="T1423" s="34">
        <v>24</v>
      </c>
      <c r="U1423" s="34">
        <v>8</v>
      </c>
      <c r="V1423" s="34">
        <v>9</v>
      </c>
      <c r="W1423" s="34">
        <v>1</v>
      </c>
      <c r="X1423" s="28">
        <f t="shared" si="731"/>
        <v>6</v>
      </c>
      <c r="Y1423" s="22">
        <f t="shared" si="732"/>
        <v>44.230000000000004</v>
      </c>
      <c r="Z1423" s="3"/>
      <c r="AA1423" s="22">
        <f t="shared" si="733"/>
        <v>2.1757908545393803</v>
      </c>
      <c r="AB1423" s="22">
        <f t="shared" si="734"/>
        <v>71.757908545393803</v>
      </c>
      <c r="AC1423" s="34">
        <v>5</v>
      </c>
      <c r="AD1423" s="34">
        <v>5</v>
      </c>
      <c r="AE1423" s="34">
        <f t="shared" si="746"/>
        <v>10</v>
      </c>
      <c r="AF1423" s="5">
        <f t="shared" si="747"/>
        <v>1.1260584871216406</v>
      </c>
      <c r="AG1423" s="5">
        <v>67</v>
      </c>
      <c r="AH1423" s="5">
        <f t="shared" si="723"/>
        <v>233</v>
      </c>
      <c r="AI1423" s="5">
        <f t="shared" si="748"/>
        <v>0.37115483070334798</v>
      </c>
      <c r="AJ1423" s="5"/>
      <c r="AK1423" s="23">
        <f t="shared" si="749"/>
        <v>0.74860665891249423</v>
      </c>
      <c r="AL1423" s="23">
        <f t="shared" si="750"/>
        <v>57.486066589124945</v>
      </c>
      <c r="AM1423">
        <v>5</v>
      </c>
      <c r="AN1423">
        <v>5</v>
      </c>
      <c r="AO1423">
        <v>5</v>
      </c>
      <c r="AP1423">
        <v>5</v>
      </c>
      <c r="AQ1423">
        <v>5</v>
      </c>
      <c r="AR1423" s="31">
        <v>4</v>
      </c>
      <c r="AS1423" s="6">
        <f t="shared" si="737"/>
        <v>29</v>
      </c>
      <c r="AT1423" s="6">
        <f t="shared" si="738"/>
        <v>1.7775686462005913</v>
      </c>
      <c r="AU1423" s="6">
        <f t="shared" si="739"/>
        <v>1.6649470603342449</v>
      </c>
      <c r="AV1423" s="6">
        <f t="shared" si="740"/>
        <v>1.423502559280414</v>
      </c>
      <c r="AW1423" s="6">
        <f t="shared" si="741"/>
        <v>0.7379675953855086</v>
      </c>
      <c r="AX1423" s="6">
        <f t="shared" si="742"/>
        <v>1.5727105423407692</v>
      </c>
      <c r="AY1423" s="6">
        <f t="shared" si="743"/>
        <v>0.25555636805068033</v>
      </c>
      <c r="AZ1423" s="6"/>
      <c r="BA1423" s="6"/>
      <c r="BB1423" s="24">
        <f t="shared" si="744"/>
        <v>1.2387087952653679</v>
      </c>
      <c r="BC1423" s="24">
        <f t="shared" si="751"/>
        <v>62.38708795265368</v>
      </c>
      <c r="BD1423" s="20">
        <f t="shared" si="745"/>
        <v>4.3929286057704049</v>
      </c>
      <c r="BE1423" s="8">
        <f t="shared" si="735"/>
        <v>1.0982321514426012</v>
      </c>
      <c r="BF1423" s="20">
        <f t="shared" si="736"/>
        <v>60.982321514426012</v>
      </c>
    </row>
    <row r="1424" spans="1:58" customFormat="1">
      <c r="A1424" s="34">
        <v>57146</v>
      </c>
      <c r="B1424" s="35">
        <v>43684.769444444442</v>
      </c>
      <c r="C1424" s="34" t="s">
        <v>5</v>
      </c>
      <c r="D1424" s="34">
        <v>1.5</v>
      </c>
      <c r="E1424" s="1">
        <f t="shared" si="722"/>
        <v>1.5</v>
      </c>
      <c r="F1424" s="34">
        <v>4</v>
      </c>
      <c r="G1424" s="1">
        <f t="shared" si="724"/>
        <v>4</v>
      </c>
      <c r="H1424" s="34">
        <v>0</v>
      </c>
      <c r="I1424" s="1">
        <f t="shared" si="725"/>
        <v>0</v>
      </c>
      <c r="J1424" s="1">
        <v>5.5</v>
      </c>
      <c r="K1424" s="30">
        <f t="shared" si="726"/>
        <v>-0.40788102563655476</v>
      </c>
      <c r="L1424" s="30">
        <f t="shared" si="727"/>
        <v>0.44251619257664032</v>
      </c>
      <c r="M1424" s="30">
        <f t="shared" si="728"/>
        <v>-0.99204019468001348</v>
      </c>
      <c r="N1424" s="1"/>
      <c r="O1424" s="1"/>
      <c r="P1424" s="21">
        <f t="shared" si="729"/>
        <v>-0.31913500924664268</v>
      </c>
      <c r="Q1424" s="21">
        <f t="shared" si="730"/>
        <v>46.808649907533571</v>
      </c>
      <c r="R1424" s="34">
        <v>4</v>
      </c>
      <c r="S1424" s="34">
        <v>5</v>
      </c>
      <c r="T1424" s="34">
        <v>23</v>
      </c>
      <c r="U1424" s="34">
        <v>9</v>
      </c>
      <c r="V1424" s="34">
        <v>9</v>
      </c>
      <c r="W1424" s="34">
        <v>2</v>
      </c>
      <c r="X1424" s="28">
        <f t="shared" si="731"/>
        <v>5</v>
      </c>
      <c r="Y1424" s="22">
        <f t="shared" si="732"/>
        <v>43.741999999999997</v>
      </c>
      <c r="Z1424" s="3"/>
      <c r="AA1424" s="22">
        <f t="shared" si="733"/>
        <v>2.1126441453130465</v>
      </c>
      <c r="AB1424" s="22">
        <f t="shared" si="734"/>
        <v>71.126441453130468</v>
      </c>
      <c r="AC1424" s="34">
        <v>5</v>
      </c>
      <c r="AD1424" s="34">
        <v>5</v>
      </c>
      <c r="AE1424" s="34">
        <f t="shared" si="746"/>
        <v>10</v>
      </c>
      <c r="AF1424" s="5">
        <f t="shared" si="747"/>
        <v>1.1260584871216406</v>
      </c>
      <c r="AG1424" s="5">
        <v>67</v>
      </c>
      <c r="AH1424" s="5">
        <f t="shared" si="723"/>
        <v>233</v>
      </c>
      <c r="AI1424" s="5">
        <f t="shared" si="748"/>
        <v>0.37115483070334798</v>
      </c>
      <c r="AJ1424" s="5"/>
      <c r="AK1424" s="23">
        <f t="shared" si="749"/>
        <v>0.74860665891249423</v>
      </c>
      <c r="AL1424" s="23">
        <f t="shared" si="750"/>
        <v>57.486066589124945</v>
      </c>
      <c r="AM1424">
        <v>5</v>
      </c>
      <c r="AN1424">
        <v>5</v>
      </c>
      <c r="AO1424">
        <v>5</v>
      </c>
      <c r="AP1424">
        <v>5</v>
      </c>
      <c r="AQ1424">
        <v>5</v>
      </c>
      <c r="AR1424" s="31">
        <v>4</v>
      </c>
      <c r="AS1424" s="6">
        <f t="shared" si="737"/>
        <v>29</v>
      </c>
      <c r="AT1424" s="6">
        <f t="shared" si="738"/>
        <v>1.7775686462005913</v>
      </c>
      <c r="AU1424" s="6">
        <f t="shared" si="739"/>
        <v>1.6649470603342449</v>
      </c>
      <c r="AV1424" s="6">
        <f t="shared" si="740"/>
        <v>1.423502559280414</v>
      </c>
      <c r="AW1424" s="6">
        <f t="shared" si="741"/>
        <v>0.7379675953855086</v>
      </c>
      <c r="AX1424" s="6">
        <f t="shared" si="742"/>
        <v>1.5727105423407692</v>
      </c>
      <c r="AY1424" s="6">
        <f t="shared" si="743"/>
        <v>0.25555636805068033</v>
      </c>
      <c r="AZ1424" s="6"/>
      <c r="BA1424" s="6"/>
      <c r="BB1424" s="24">
        <f t="shared" si="744"/>
        <v>1.2387087952653679</v>
      </c>
      <c r="BC1424" s="24">
        <f t="shared" si="751"/>
        <v>62.38708795265368</v>
      </c>
      <c r="BD1424" s="20">
        <f t="shared" si="745"/>
        <v>3.7808245902442659</v>
      </c>
      <c r="BE1424" s="8">
        <f t="shared" si="735"/>
        <v>0.94520614756106647</v>
      </c>
      <c r="BF1424" s="20">
        <f t="shared" si="736"/>
        <v>59.452061475610662</v>
      </c>
    </row>
    <row r="1425" spans="1:58" customFormat="1">
      <c r="A1425" s="34">
        <v>57146</v>
      </c>
      <c r="B1425" s="35">
        <v>43684.854166666664</v>
      </c>
      <c r="C1425" s="34" t="s">
        <v>6</v>
      </c>
      <c r="D1425" s="34">
        <v>1.5</v>
      </c>
      <c r="E1425" s="1">
        <f t="shared" si="722"/>
        <v>1.5</v>
      </c>
      <c r="F1425" s="34">
        <v>5</v>
      </c>
      <c r="G1425" s="1">
        <f t="shared" si="724"/>
        <v>5</v>
      </c>
      <c r="H1425" s="34">
        <v>0</v>
      </c>
      <c r="I1425" s="1">
        <f t="shared" si="725"/>
        <v>0</v>
      </c>
      <c r="J1425" s="1">
        <v>6.5</v>
      </c>
      <c r="K1425" s="30">
        <f t="shared" si="726"/>
        <v>-0.40788102563655476</v>
      </c>
      <c r="L1425" s="30">
        <f t="shared" si="727"/>
        <v>1.4952998141315237</v>
      </c>
      <c r="M1425" s="30">
        <f t="shared" si="728"/>
        <v>-0.99204019468001348</v>
      </c>
      <c r="N1425" s="1"/>
      <c r="O1425" s="1"/>
      <c r="P1425" s="21">
        <f t="shared" si="729"/>
        <v>3.1792864604985129E-2</v>
      </c>
      <c r="Q1425" s="21">
        <f t="shared" si="730"/>
        <v>50.31792864604985</v>
      </c>
      <c r="R1425" s="34">
        <v>5</v>
      </c>
      <c r="S1425" s="34">
        <v>5</v>
      </c>
      <c r="T1425" s="34">
        <v>23</v>
      </c>
      <c r="U1425" s="34">
        <v>7</v>
      </c>
      <c r="V1425" s="34">
        <v>8</v>
      </c>
      <c r="W1425" s="34">
        <v>2</v>
      </c>
      <c r="X1425" s="28">
        <f t="shared" si="731"/>
        <v>5</v>
      </c>
      <c r="Y1425" s="22">
        <f t="shared" si="732"/>
        <v>41.552</v>
      </c>
      <c r="Z1425" s="3"/>
      <c r="AA1425" s="22">
        <f t="shared" si="733"/>
        <v>1.8292603477604472</v>
      </c>
      <c r="AB1425" s="22">
        <f t="shared" si="734"/>
        <v>68.292603477604473</v>
      </c>
      <c r="AC1425" s="34">
        <v>5</v>
      </c>
      <c r="AD1425" s="34">
        <v>5</v>
      </c>
      <c r="AE1425" s="34">
        <f t="shared" si="746"/>
        <v>10</v>
      </c>
      <c r="AF1425" s="5">
        <f t="shared" si="747"/>
        <v>1.1260584871216406</v>
      </c>
      <c r="AG1425" s="5">
        <v>67</v>
      </c>
      <c r="AH1425" s="5">
        <f t="shared" si="723"/>
        <v>233</v>
      </c>
      <c r="AI1425" s="5">
        <f t="shared" si="748"/>
        <v>0.37115483070334798</v>
      </c>
      <c r="AJ1425" s="5"/>
      <c r="AK1425" s="23">
        <f t="shared" si="749"/>
        <v>0.74860665891249423</v>
      </c>
      <c r="AL1425" s="23">
        <f t="shared" si="750"/>
        <v>57.486066589124945</v>
      </c>
      <c r="AM1425">
        <v>5</v>
      </c>
      <c r="AN1425">
        <v>5</v>
      </c>
      <c r="AO1425">
        <v>5</v>
      </c>
      <c r="AP1425">
        <v>5</v>
      </c>
      <c r="AQ1425">
        <v>5</v>
      </c>
      <c r="AR1425" s="31">
        <v>4</v>
      </c>
      <c r="AS1425" s="6">
        <f t="shared" si="737"/>
        <v>29</v>
      </c>
      <c r="AT1425" s="6">
        <f t="shared" si="738"/>
        <v>1.7775686462005913</v>
      </c>
      <c r="AU1425" s="6">
        <f t="shared" si="739"/>
        <v>1.6649470603342449</v>
      </c>
      <c r="AV1425" s="6">
        <f t="shared" si="740"/>
        <v>1.423502559280414</v>
      </c>
      <c r="AW1425" s="6">
        <f t="shared" si="741"/>
        <v>0.7379675953855086</v>
      </c>
      <c r="AX1425" s="6">
        <f t="shared" si="742"/>
        <v>1.5727105423407692</v>
      </c>
      <c r="AY1425" s="6">
        <f t="shared" si="743"/>
        <v>0.25555636805068033</v>
      </c>
      <c r="AZ1425" s="6"/>
      <c r="BA1425" s="6"/>
      <c r="BB1425" s="24">
        <f t="shared" si="744"/>
        <v>1.2387087952653679</v>
      </c>
      <c r="BC1425" s="24">
        <f t="shared" si="751"/>
        <v>62.38708795265368</v>
      </c>
      <c r="BD1425" s="20">
        <f t="shared" si="745"/>
        <v>3.848368666543295</v>
      </c>
      <c r="BE1425" s="8">
        <f t="shared" si="735"/>
        <v>0.96209216663582375</v>
      </c>
      <c r="BF1425" s="20">
        <f t="shared" si="736"/>
        <v>59.620921666358235</v>
      </c>
    </row>
    <row r="1426" spans="1:58" customFormat="1">
      <c r="A1426" s="34">
        <v>57146</v>
      </c>
      <c r="B1426" s="35">
        <v>43685.4375</v>
      </c>
      <c r="C1426" s="34" t="s">
        <v>12</v>
      </c>
      <c r="D1426" s="34">
        <v>3.5</v>
      </c>
      <c r="E1426" s="1">
        <f t="shared" si="722"/>
        <v>3.5</v>
      </c>
      <c r="F1426" s="34">
        <v>5</v>
      </c>
      <c r="G1426" s="1">
        <f t="shared" si="724"/>
        <v>5</v>
      </c>
      <c r="H1426" s="34">
        <v>0</v>
      </c>
      <c r="I1426" s="1">
        <f t="shared" si="725"/>
        <v>0</v>
      </c>
      <c r="J1426" s="1">
        <v>8.5</v>
      </c>
      <c r="K1426" s="30">
        <f t="shared" si="726"/>
        <v>1.2389908932628613</v>
      </c>
      <c r="L1426" s="30">
        <f t="shared" si="727"/>
        <v>1.4952998141315237</v>
      </c>
      <c r="M1426" s="30">
        <f t="shared" si="728"/>
        <v>-0.99204019468001348</v>
      </c>
      <c r="N1426" s="1"/>
      <c r="O1426" s="1"/>
      <c r="P1426" s="21">
        <f t="shared" si="729"/>
        <v>0.58075017090479053</v>
      </c>
      <c r="Q1426" s="21">
        <f t="shared" si="730"/>
        <v>55.807501709047905</v>
      </c>
      <c r="R1426" s="34">
        <v>5</v>
      </c>
      <c r="S1426" s="34">
        <v>5</v>
      </c>
      <c r="T1426" s="34">
        <v>23</v>
      </c>
      <c r="U1426" s="34">
        <v>8</v>
      </c>
      <c r="V1426" s="34">
        <v>8</v>
      </c>
      <c r="W1426" s="34">
        <v>1</v>
      </c>
      <c r="X1426" s="28">
        <f t="shared" si="731"/>
        <v>6</v>
      </c>
      <c r="Y1426" s="22">
        <f t="shared" si="732"/>
        <v>42.309000000000005</v>
      </c>
      <c r="Z1426" s="3"/>
      <c r="AA1426" s="22">
        <f t="shared" si="733"/>
        <v>1.9272153864578534</v>
      </c>
      <c r="AB1426" s="22">
        <f t="shared" si="734"/>
        <v>69.272153864578542</v>
      </c>
      <c r="AC1426" s="34">
        <v>5</v>
      </c>
      <c r="AD1426" s="34">
        <v>5</v>
      </c>
      <c r="AE1426" s="34">
        <f t="shared" si="746"/>
        <v>10</v>
      </c>
      <c r="AF1426" s="5">
        <f t="shared" si="747"/>
        <v>1.1260584871216406</v>
      </c>
      <c r="AG1426" s="5">
        <v>67</v>
      </c>
      <c r="AH1426" s="5">
        <f t="shared" si="723"/>
        <v>233</v>
      </c>
      <c r="AI1426" s="5">
        <f t="shared" si="748"/>
        <v>0.37115483070334798</v>
      </c>
      <c r="AJ1426" s="5"/>
      <c r="AK1426" s="23">
        <f t="shared" si="749"/>
        <v>0.74860665891249423</v>
      </c>
      <c r="AL1426" s="23">
        <f t="shared" si="750"/>
        <v>57.486066589124945</v>
      </c>
      <c r="AM1426">
        <v>5</v>
      </c>
      <c r="AN1426">
        <v>5</v>
      </c>
      <c r="AO1426">
        <v>5</v>
      </c>
      <c r="AP1426">
        <v>5</v>
      </c>
      <c r="AQ1426">
        <v>5</v>
      </c>
      <c r="AR1426" s="31">
        <v>5</v>
      </c>
      <c r="AS1426" s="6">
        <f t="shared" si="737"/>
        <v>30</v>
      </c>
      <c r="AT1426" s="6">
        <f t="shared" si="738"/>
        <v>1.7775686462005913</v>
      </c>
      <c r="AU1426" s="6">
        <f t="shared" si="739"/>
        <v>1.6649470603342449</v>
      </c>
      <c r="AV1426" s="6">
        <f t="shared" si="740"/>
        <v>1.423502559280414</v>
      </c>
      <c r="AW1426" s="6">
        <f t="shared" si="741"/>
        <v>0.7379675953855086</v>
      </c>
      <c r="AX1426" s="6">
        <f t="shared" si="742"/>
        <v>1.5727105423407692</v>
      </c>
      <c r="AY1426" s="6">
        <f t="shared" si="743"/>
        <v>1.459731357959388</v>
      </c>
      <c r="AZ1426" s="6"/>
      <c r="BA1426" s="6"/>
      <c r="BB1426" s="24">
        <f t="shared" si="744"/>
        <v>1.4394046269168193</v>
      </c>
      <c r="BC1426" s="24">
        <f t="shared" si="751"/>
        <v>64.3940462691682</v>
      </c>
      <c r="BD1426" s="20">
        <f t="shared" si="745"/>
        <v>4.695976843191958</v>
      </c>
      <c r="BE1426" s="8">
        <f t="shared" si="735"/>
        <v>1.1739942107979895</v>
      </c>
      <c r="BF1426" s="20">
        <f t="shared" si="736"/>
        <v>61.739942107979893</v>
      </c>
    </row>
    <row r="1427" spans="1:58" customFormat="1">
      <c r="A1427" s="34">
        <v>57146</v>
      </c>
      <c r="B1427" s="35">
        <v>43685.554166666669</v>
      </c>
      <c r="C1427" s="34" t="s">
        <v>4</v>
      </c>
      <c r="D1427" s="34">
        <v>1.3</v>
      </c>
      <c r="E1427" s="1">
        <f t="shared" si="722"/>
        <v>1.3</v>
      </c>
      <c r="F1427" s="34">
        <v>5</v>
      </c>
      <c r="G1427" s="1">
        <f t="shared" si="724"/>
        <v>5</v>
      </c>
      <c r="H1427" s="34">
        <v>0</v>
      </c>
      <c r="I1427" s="1">
        <f t="shared" si="725"/>
        <v>0</v>
      </c>
      <c r="J1427" s="1">
        <v>6.3</v>
      </c>
      <c r="K1427" s="30">
        <f t="shared" si="726"/>
        <v>-0.57256821752649634</v>
      </c>
      <c r="L1427" s="30">
        <f t="shared" si="727"/>
        <v>1.4952998141315237</v>
      </c>
      <c r="M1427" s="30">
        <f t="shared" si="728"/>
        <v>-0.99204019468001348</v>
      </c>
      <c r="N1427" s="1"/>
      <c r="O1427" s="1"/>
      <c r="P1427" s="21">
        <f t="shared" si="729"/>
        <v>-2.3102866024995377E-2</v>
      </c>
      <c r="Q1427" s="21">
        <f t="shared" si="730"/>
        <v>49.768971339750046</v>
      </c>
      <c r="R1427" s="34">
        <v>5</v>
      </c>
      <c r="S1427" s="34">
        <v>5</v>
      </c>
      <c r="T1427" s="34">
        <v>24</v>
      </c>
      <c r="U1427" s="34">
        <v>8</v>
      </c>
      <c r="V1427" s="34">
        <v>9</v>
      </c>
      <c r="W1427" s="34">
        <v>1</v>
      </c>
      <c r="X1427" s="28">
        <f t="shared" si="731"/>
        <v>6</v>
      </c>
      <c r="Y1427" s="22">
        <f t="shared" si="732"/>
        <v>44.230000000000004</v>
      </c>
      <c r="Z1427" s="3"/>
      <c r="AA1427" s="22">
        <f t="shared" si="733"/>
        <v>2.1757908545393803</v>
      </c>
      <c r="AB1427" s="22">
        <f t="shared" si="734"/>
        <v>71.757908545393803</v>
      </c>
      <c r="AC1427" s="34">
        <v>5</v>
      </c>
      <c r="AD1427" s="34">
        <v>5</v>
      </c>
      <c r="AE1427" s="34">
        <f t="shared" si="746"/>
        <v>10</v>
      </c>
      <c r="AF1427" s="5">
        <f t="shared" si="747"/>
        <v>1.1260584871216406</v>
      </c>
      <c r="AG1427" s="5">
        <v>67</v>
      </c>
      <c r="AH1427" s="5">
        <f t="shared" si="723"/>
        <v>233</v>
      </c>
      <c r="AI1427" s="5">
        <f t="shared" si="748"/>
        <v>0.37115483070334798</v>
      </c>
      <c r="AJ1427" s="5"/>
      <c r="AK1427" s="23">
        <f t="shared" si="749"/>
        <v>0.74860665891249423</v>
      </c>
      <c r="AL1427" s="23">
        <f t="shared" si="750"/>
        <v>57.486066589124945</v>
      </c>
      <c r="AM1427">
        <v>5</v>
      </c>
      <c r="AN1427">
        <v>5</v>
      </c>
      <c r="AO1427">
        <v>5</v>
      </c>
      <c r="AP1427">
        <v>5</v>
      </c>
      <c r="AQ1427">
        <v>5</v>
      </c>
      <c r="AR1427" s="31">
        <v>5</v>
      </c>
      <c r="AS1427" s="6">
        <f t="shared" si="737"/>
        <v>30</v>
      </c>
      <c r="AT1427" s="6">
        <f t="shared" si="738"/>
        <v>1.7775686462005913</v>
      </c>
      <c r="AU1427" s="6">
        <f t="shared" si="739"/>
        <v>1.6649470603342449</v>
      </c>
      <c r="AV1427" s="6">
        <f t="shared" si="740"/>
        <v>1.423502559280414</v>
      </c>
      <c r="AW1427" s="6">
        <f t="shared" si="741"/>
        <v>0.7379675953855086</v>
      </c>
      <c r="AX1427" s="6">
        <f t="shared" si="742"/>
        <v>1.5727105423407692</v>
      </c>
      <c r="AY1427" s="6">
        <f t="shared" si="743"/>
        <v>1.459731357959388</v>
      </c>
      <c r="AZ1427" s="6"/>
      <c r="BA1427" s="6"/>
      <c r="BB1427" s="24">
        <f t="shared" si="744"/>
        <v>1.4394046269168193</v>
      </c>
      <c r="BC1427" s="24">
        <f t="shared" si="751"/>
        <v>64.3940462691682</v>
      </c>
      <c r="BD1427" s="20">
        <f t="shared" si="745"/>
        <v>4.3406992743436987</v>
      </c>
      <c r="BE1427" s="8">
        <f t="shared" si="735"/>
        <v>1.0851748185859247</v>
      </c>
      <c r="BF1427" s="20">
        <f t="shared" si="736"/>
        <v>60.85174818585925</v>
      </c>
    </row>
    <row r="1428" spans="1:58" customFormat="1">
      <c r="A1428" s="34">
        <v>57146</v>
      </c>
      <c r="B1428" s="35">
        <v>43685.708333333336</v>
      </c>
      <c r="C1428" s="34" t="s">
        <v>5</v>
      </c>
      <c r="D1428" s="34">
        <v>2</v>
      </c>
      <c r="E1428" s="1">
        <f t="shared" si="722"/>
        <v>2</v>
      </c>
      <c r="F1428" s="34">
        <v>5</v>
      </c>
      <c r="G1428" s="1">
        <f t="shared" si="724"/>
        <v>5</v>
      </c>
      <c r="H1428" s="34">
        <v>0</v>
      </c>
      <c r="I1428" s="1">
        <f t="shared" si="725"/>
        <v>0</v>
      </c>
      <c r="J1428" s="1">
        <v>7</v>
      </c>
      <c r="K1428" s="30">
        <f t="shared" si="726"/>
        <v>3.8369540882992508E-3</v>
      </c>
      <c r="L1428" s="30">
        <f t="shared" si="727"/>
        <v>1.4952998141315237</v>
      </c>
      <c r="M1428" s="30">
        <f t="shared" si="728"/>
        <v>-0.99204019468001348</v>
      </c>
      <c r="N1428" s="1"/>
      <c r="O1428" s="1"/>
      <c r="P1428" s="21">
        <f t="shared" si="729"/>
        <v>0.16903219117993648</v>
      </c>
      <c r="Q1428" s="21">
        <f t="shared" si="730"/>
        <v>51.690321911799366</v>
      </c>
      <c r="R1428" s="34">
        <v>5</v>
      </c>
      <c r="S1428" s="34">
        <v>5</v>
      </c>
      <c r="T1428" s="34">
        <v>24</v>
      </c>
      <c r="U1428" s="34">
        <v>8</v>
      </c>
      <c r="V1428" s="34">
        <v>9</v>
      </c>
      <c r="W1428" s="34">
        <v>1</v>
      </c>
      <c r="X1428" s="28">
        <f t="shared" si="731"/>
        <v>6</v>
      </c>
      <c r="Y1428" s="22">
        <f t="shared" si="732"/>
        <v>44.230000000000004</v>
      </c>
      <c r="Z1428" s="3"/>
      <c r="AA1428" s="22">
        <f t="shared" si="733"/>
        <v>2.1757908545393803</v>
      </c>
      <c r="AB1428" s="22">
        <f t="shared" si="734"/>
        <v>71.757908545393803</v>
      </c>
      <c r="AC1428" s="34">
        <v>5</v>
      </c>
      <c r="AD1428" s="34">
        <v>5</v>
      </c>
      <c r="AE1428" s="34">
        <f t="shared" si="746"/>
        <v>10</v>
      </c>
      <c r="AF1428" s="5">
        <f t="shared" si="747"/>
        <v>1.1260584871216406</v>
      </c>
      <c r="AG1428" s="5">
        <v>67</v>
      </c>
      <c r="AH1428" s="5">
        <f t="shared" si="723"/>
        <v>233</v>
      </c>
      <c r="AI1428" s="5">
        <f t="shared" si="748"/>
        <v>0.37115483070334798</v>
      </c>
      <c r="AJ1428" s="5"/>
      <c r="AK1428" s="23">
        <f t="shared" si="749"/>
        <v>0.74860665891249423</v>
      </c>
      <c r="AL1428" s="23">
        <f t="shared" si="750"/>
        <v>57.486066589124945</v>
      </c>
      <c r="AM1428">
        <v>5</v>
      </c>
      <c r="AN1428">
        <v>5</v>
      </c>
      <c r="AO1428">
        <v>5</v>
      </c>
      <c r="AP1428">
        <v>5</v>
      </c>
      <c r="AQ1428">
        <v>5</v>
      </c>
      <c r="AR1428" s="31">
        <v>5</v>
      </c>
      <c r="AS1428" s="6">
        <f t="shared" si="737"/>
        <v>30</v>
      </c>
      <c r="AT1428" s="6">
        <f t="shared" si="738"/>
        <v>1.7775686462005913</v>
      </c>
      <c r="AU1428" s="6">
        <f t="shared" si="739"/>
        <v>1.6649470603342449</v>
      </c>
      <c r="AV1428" s="6">
        <f t="shared" si="740"/>
        <v>1.423502559280414</v>
      </c>
      <c r="AW1428" s="6">
        <f t="shared" si="741"/>
        <v>0.7379675953855086</v>
      </c>
      <c r="AX1428" s="6">
        <f t="shared" si="742"/>
        <v>1.5727105423407692</v>
      </c>
      <c r="AY1428" s="6">
        <f t="shared" si="743"/>
        <v>1.459731357959388</v>
      </c>
      <c r="AZ1428" s="6"/>
      <c r="BA1428" s="6"/>
      <c r="BB1428" s="24">
        <f t="shared" si="744"/>
        <v>1.4394046269168193</v>
      </c>
      <c r="BC1428" s="24">
        <f t="shared" si="751"/>
        <v>64.3940462691682</v>
      </c>
      <c r="BD1428" s="20">
        <f t="shared" si="745"/>
        <v>4.5328343315486306</v>
      </c>
      <c r="BE1428" s="8">
        <f t="shared" si="735"/>
        <v>1.1332085828871576</v>
      </c>
      <c r="BF1428" s="20">
        <f t="shared" si="736"/>
        <v>61.332085828871577</v>
      </c>
    </row>
    <row r="1429" spans="1:58" s="9" customFormat="1" ht="15.75" thickBot="1">
      <c r="A1429" s="60">
        <v>57146</v>
      </c>
      <c r="B1429" s="72">
        <v>43685.854166666664</v>
      </c>
      <c r="C1429" s="60" t="s">
        <v>6</v>
      </c>
      <c r="D1429" s="60">
        <v>1.5</v>
      </c>
      <c r="E1429" s="10">
        <f t="shared" si="722"/>
        <v>1.5</v>
      </c>
      <c r="F1429" s="60">
        <v>5</v>
      </c>
      <c r="G1429" s="10">
        <f t="shared" si="724"/>
        <v>5</v>
      </c>
      <c r="H1429" s="60">
        <v>0</v>
      </c>
      <c r="I1429" s="10">
        <f t="shared" si="725"/>
        <v>0</v>
      </c>
      <c r="J1429" s="10">
        <v>6.5</v>
      </c>
      <c r="K1429" s="39">
        <f t="shared" si="726"/>
        <v>-0.40788102563655476</v>
      </c>
      <c r="L1429" s="39">
        <f t="shared" si="727"/>
        <v>1.4952998141315237</v>
      </c>
      <c r="M1429" s="39">
        <f t="shared" si="728"/>
        <v>-0.99204019468001348</v>
      </c>
      <c r="N1429" s="10"/>
      <c r="O1429" s="10"/>
      <c r="P1429" s="26">
        <f t="shared" si="729"/>
        <v>3.1792864604985129E-2</v>
      </c>
      <c r="Q1429" s="26">
        <f t="shared" si="730"/>
        <v>50.31792864604985</v>
      </c>
      <c r="R1429" s="60">
        <v>5</v>
      </c>
      <c r="S1429" s="60">
        <v>5</v>
      </c>
      <c r="T1429" s="60">
        <v>23</v>
      </c>
      <c r="U1429" s="60">
        <v>7</v>
      </c>
      <c r="V1429" s="60">
        <v>8</v>
      </c>
      <c r="W1429" s="60">
        <v>2</v>
      </c>
      <c r="X1429" s="40">
        <f t="shared" si="731"/>
        <v>5</v>
      </c>
      <c r="Y1429" s="41">
        <f t="shared" si="732"/>
        <v>41.552</v>
      </c>
      <c r="Z1429" s="11"/>
      <c r="AA1429" s="41">
        <f t="shared" si="733"/>
        <v>1.8292603477604472</v>
      </c>
      <c r="AB1429" s="41">
        <f t="shared" si="734"/>
        <v>68.292603477604473</v>
      </c>
      <c r="AC1429" s="60">
        <v>5</v>
      </c>
      <c r="AD1429" s="60">
        <v>5</v>
      </c>
      <c r="AE1429" s="34">
        <f t="shared" si="746"/>
        <v>10</v>
      </c>
      <c r="AF1429" s="5">
        <f t="shared" si="747"/>
        <v>1.1260584871216406</v>
      </c>
      <c r="AG1429" s="5">
        <v>67</v>
      </c>
      <c r="AH1429" s="5">
        <f t="shared" si="723"/>
        <v>233</v>
      </c>
      <c r="AI1429" s="5">
        <f t="shared" si="748"/>
        <v>0.37115483070334798</v>
      </c>
      <c r="AJ1429" s="12"/>
      <c r="AK1429" s="23">
        <f t="shared" si="749"/>
        <v>0.74860665891249423</v>
      </c>
      <c r="AL1429" s="23">
        <f t="shared" si="750"/>
        <v>57.486066589124945</v>
      </c>
      <c r="AM1429" s="9">
        <v>5</v>
      </c>
      <c r="AN1429" s="9">
        <v>5</v>
      </c>
      <c r="AO1429" s="9">
        <v>5</v>
      </c>
      <c r="AP1429" s="9">
        <v>5</v>
      </c>
      <c r="AQ1429" s="9">
        <v>5</v>
      </c>
      <c r="AR1429" s="42">
        <v>5</v>
      </c>
      <c r="AS1429" s="13">
        <f t="shared" si="737"/>
        <v>30</v>
      </c>
      <c r="AT1429" s="13">
        <f t="shared" si="738"/>
        <v>1.7775686462005913</v>
      </c>
      <c r="AU1429" s="13">
        <f t="shared" si="739"/>
        <v>1.6649470603342449</v>
      </c>
      <c r="AV1429" s="13">
        <f t="shared" si="740"/>
        <v>1.423502559280414</v>
      </c>
      <c r="AW1429" s="13">
        <f t="shared" si="741"/>
        <v>0.7379675953855086</v>
      </c>
      <c r="AX1429" s="13">
        <f t="shared" si="742"/>
        <v>1.5727105423407692</v>
      </c>
      <c r="AY1429" s="13">
        <f t="shared" si="743"/>
        <v>1.459731357959388</v>
      </c>
      <c r="AZ1429" s="13"/>
      <c r="BA1429" s="13"/>
      <c r="BB1429" s="43">
        <f t="shared" si="744"/>
        <v>1.4394046269168193</v>
      </c>
      <c r="BC1429" s="43">
        <f t="shared" si="751"/>
        <v>64.3940462691682</v>
      </c>
      <c r="BD1429" s="45">
        <f t="shared" si="745"/>
        <v>4.0490644981947463</v>
      </c>
      <c r="BE1429" s="44">
        <f t="shared" si="735"/>
        <v>1.0122661245486866</v>
      </c>
      <c r="BF1429" s="45">
        <f t="shared" si="736"/>
        <v>60.122661245486867</v>
      </c>
    </row>
    <row r="1430" spans="1:58" customFormat="1">
      <c r="A1430" s="34">
        <v>57147</v>
      </c>
      <c r="B1430" s="35">
        <v>43679.4375</v>
      </c>
      <c r="C1430" s="34" t="s">
        <v>3</v>
      </c>
      <c r="D1430" s="34">
        <v>1</v>
      </c>
      <c r="E1430" s="1">
        <f t="shared" si="722"/>
        <v>1</v>
      </c>
      <c r="F1430" s="34">
        <v>1</v>
      </c>
      <c r="G1430" s="1">
        <f t="shared" si="724"/>
        <v>1</v>
      </c>
      <c r="H1430" s="34">
        <v>0</v>
      </c>
      <c r="I1430" s="1">
        <f t="shared" si="725"/>
        <v>0</v>
      </c>
      <c r="J1430" s="1">
        <v>2</v>
      </c>
      <c r="K1430" s="30">
        <f t="shared" si="726"/>
        <v>-0.81959900536140873</v>
      </c>
      <c r="L1430" s="30">
        <f t="shared" si="727"/>
        <v>-2.7158346720880093</v>
      </c>
      <c r="M1430" s="30">
        <f t="shared" si="728"/>
        <v>-0.99204019468001348</v>
      </c>
      <c r="N1430" s="1"/>
      <c r="O1430" s="1"/>
      <c r="P1430" s="21">
        <f t="shared" si="729"/>
        <v>-1.5091579573764771</v>
      </c>
      <c r="Q1430" s="21">
        <f t="shared" si="730"/>
        <v>34.908420426235232</v>
      </c>
      <c r="R1430" s="34">
        <v>2</v>
      </c>
      <c r="S1430" s="34">
        <v>4</v>
      </c>
      <c r="T1430" s="34">
        <v>15</v>
      </c>
      <c r="U1430" s="34">
        <v>3</v>
      </c>
      <c r="V1430" s="34">
        <v>3</v>
      </c>
      <c r="W1430" s="34">
        <v>3</v>
      </c>
      <c r="X1430" s="28">
        <f t="shared" si="731"/>
        <v>4</v>
      </c>
      <c r="Y1430" s="22">
        <f t="shared" si="732"/>
        <v>23.475999999999996</v>
      </c>
      <c r="Z1430" s="3"/>
      <c r="AA1430" s="22">
        <f t="shared" si="733"/>
        <v>-0.50975587350018969</v>
      </c>
      <c r="AB1430" s="22">
        <f t="shared" si="734"/>
        <v>44.902441264998103</v>
      </c>
      <c r="AC1430" s="34">
        <v>5</v>
      </c>
      <c r="AD1430" s="34">
        <v>5</v>
      </c>
      <c r="AE1430" s="34">
        <f t="shared" si="746"/>
        <v>10</v>
      </c>
      <c r="AF1430" s="5">
        <f t="shared" si="747"/>
        <v>1.1260584871216406</v>
      </c>
      <c r="AG1430" s="5">
        <v>86</v>
      </c>
      <c r="AH1430" s="5">
        <f>300-AG1430</f>
        <v>214</v>
      </c>
      <c r="AI1430" s="5">
        <f t="shared" si="748"/>
        <v>1.9041413811118232E-2</v>
      </c>
      <c r="AJ1430" s="5"/>
      <c r="AK1430" s="23">
        <f t="shared" si="749"/>
        <v>0.57254995046637935</v>
      </c>
      <c r="AL1430" s="23">
        <f t="shared" si="750"/>
        <v>55.725499504663794</v>
      </c>
      <c r="AM1430">
        <v>2</v>
      </c>
      <c r="AN1430">
        <v>1</v>
      </c>
      <c r="AO1430">
        <v>1</v>
      </c>
      <c r="AP1430">
        <v>3</v>
      </c>
      <c r="AQ1430">
        <v>2</v>
      </c>
      <c r="AR1430" s="31">
        <v>5</v>
      </c>
      <c r="AS1430" s="6">
        <f t="shared" si="737"/>
        <v>14</v>
      </c>
      <c r="AT1430" s="6">
        <f t="shared" si="738"/>
        <v>-1.6656330596105762</v>
      </c>
      <c r="AU1430" s="6">
        <f t="shared" si="739"/>
        <v>-2.7187110225711089</v>
      </c>
      <c r="AV1430" s="6">
        <f t="shared" si="740"/>
        <v>-3.0821924979202011</v>
      </c>
      <c r="AW1430" s="6">
        <f t="shared" si="741"/>
        <v>-1.2620324046144913</v>
      </c>
      <c r="AX1430" s="6">
        <f t="shared" si="742"/>
        <v>-2.0126754957304622</v>
      </c>
      <c r="AY1430" s="6">
        <f t="shared" si="743"/>
        <v>1.459731357959388</v>
      </c>
      <c r="AZ1430" s="6"/>
      <c r="BA1430" s="6"/>
      <c r="BB1430" s="24">
        <f t="shared" si="744"/>
        <v>-1.5469188537479086</v>
      </c>
      <c r="BC1430" s="24">
        <f t="shared" si="751"/>
        <v>34.530811462520916</v>
      </c>
      <c r="BD1430" s="20">
        <f t="shared" si="745"/>
        <v>-2.9932827341581958</v>
      </c>
      <c r="BE1430" s="8">
        <f t="shared" si="735"/>
        <v>-0.74832068353954895</v>
      </c>
      <c r="BF1430" s="20">
        <f t="shared" si="736"/>
        <v>42.516793164604508</v>
      </c>
    </row>
    <row r="1431" spans="1:58" customFormat="1">
      <c r="A1431" s="34">
        <v>57147</v>
      </c>
      <c r="B1431" s="35">
        <v>43679.57916666667</v>
      </c>
      <c r="C1431" s="34" t="s">
        <v>4</v>
      </c>
      <c r="D1431" s="34">
        <v>1</v>
      </c>
      <c r="E1431" s="1">
        <f t="shared" si="722"/>
        <v>1</v>
      </c>
      <c r="F1431" s="34">
        <v>4</v>
      </c>
      <c r="G1431" s="1">
        <f t="shared" si="724"/>
        <v>4</v>
      </c>
      <c r="H1431" s="34">
        <v>0</v>
      </c>
      <c r="I1431" s="1">
        <f t="shared" si="725"/>
        <v>0</v>
      </c>
      <c r="J1431" s="1">
        <v>5</v>
      </c>
      <c r="K1431" s="30">
        <f t="shared" si="726"/>
        <v>-0.81959900536140873</v>
      </c>
      <c r="L1431" s="30">
        <f t="shared" si="727"/>
        <v>0.44251619257664032</v>
      </c>
      <c r="M1431" s="30">
        <f t="shared" si="728"/>
        <v>-0.99204019468001348</v>
      </c>
      <c r="N1431" s="1"/>
      <c r="O1431" s="1"/>
      <c r="P1431" s="21">
        <f t="shared" si="729"/>
        <v>-0.45637433582159392</v>
      </c>
      <c r="Q1431" s="21">
        <f t="shared" si="730"/>
        <v>45.436256641784063</v>
      </c>
      <c r="R1431" s="34">
        <v>3</v>
      </c>
      <c r="S1431" s="34">
        <v>4</v>
      </c>
      <c r="T1431" s="34">
        <v>17</v>
      </c>
      <c r="U1431" s="34">
        <v>3</v>
      </c>
      <c r="V1431" s="34">
        <v>4</v>
      </c>
      <c r="W1431" s="34">
        <v>1</v>
      </c>
      <c r="X1431" s="28">
        <f t="shared" si="731"/>
        <v>6</v>
      </c>
      <c r="Y1431" s="22">
        <f t="shared" si="732"/>
        <v>26.641999999999999</v>
      </c>
      <c r="Z1431" s="3"/>
      <c r="AA1431" s="22">
        <f t="shared" si="733"/>
        <v>-0.10007865749492398</v>
      </c>
      <c r="AB1431" s="22">
        <f t="shared" si="734"/>
        <v>48.999213425050762</v>
      </c>
      <c r="AC1431" s="34">
        <v>5</v>
      </c>
      <c r="AD1431" s="34">
        <v>5</v>
      </c>
      <c r="AE1431" s="34">
        <f t="shared" si="746"/>
        <v>10</v>
      </c>
      <c r="AF1431" s="5">
        <f t="shared" si="747"/>
        <v>1.1260584871216406</v>
      </c>
      <c r="AG1431" s="5">
        <v>86</v>
      </c>
      <c r="AH1431" s="5">
        <f t="shared" ref="AH1431:AH1457" si="752">300-AG1431</f>
        <v>214</v>
      </c>
      <c r="AI1431" s="5">
        <f t="shared" si="748"/>
        <v>1.9041413811118232E-2</v>
      </c>
      <c r="AJ1431" s="5"/>
      <c r="AK1431" s="23">
        <f t="shared" si="749"/>
        <v>0.57254995046637935</v>
      </c>
      <c r="AL1431" s="23">
        <f t="shared" si="750"/>
        <v>55.725499504663794</v>
      </c>
      <c r="AM1431">
        <v>2</v>
      </c>
      <c r="AN1431">
        <v>1</v>
      </c>
      <c r="AO1431">
        <v>1</v>
      </c>
      <c r="AP1431">
        <v>3</v>
      </c>
      <c r="AQ1431">
        <v>2</v>
      </c>
      <c r="AR1431" s="31">
        <v>5</v>
      </c>
      <c r="AS1431" s="6">
        <f t="shared" si="737"/>
        <v>14</v>
      </c>
      <c r="AT1431" s="6">
        <f t="shared" si="738"/>
        <v>-1.6656330596105762</v>
      </c>
      <c r="AU1431" s="6">
        <f t="shared" si="739"/>
        <v>-2.7187110225711089</v>
      </c>
      <c r="AV1431" s="6">
        <f t="shared" si="740"/>
        <v>-3.0821924979202011</v>
      </c>
      <c r="AW1431" s="6">
        <f t="shared" si="741"/>
        <v>-1.2620324046144913</v>
      </c>
      <c r="AX1431" s="6">
        <f t="shared" si="742"/>
        <v>-2.0126754957304622</v>
      </c>
      <c r="AY1431" s="6">
        <f t="shared" si="743"/>
        <v>1.459731357959388</v>
      </c>
      <c r="AZ1431" s="6"/>
      <c r="BA1431" s="6"/>
      <c r="BB1431" s="24">
        <f t="shared" si="744"/>
        <v>-1.5469188537479086</v>
      </c>
      <c r="BC1431" s="24">
        <f t="shared" si="751"/>
        <v>34.530811462520916</v>
      </c>
      <c r="BD1431" s="20">
        <f t="shared" si="745"/>
        <v>-1.5308218965980471</v>
      </c>
      <c r="BE1431" s="8">
        <f t="shared" si="735"/>
        <v>-0.38270547414951178</v>
      </c>
      <c r="BF1431" s="20">
        <f t="shared" si="736"/>
        <v>46.172945258504882</v>
      </c>
    </row>
    <row r="1432" spans="1:58" customFormat="1">
      <c r="A1432" s="68">
        <v>57147</v>
      </c>
      <c r="B1432" s="74">
        <v>43679.759722222225</v>
      </c>
      <c r="C1432" s="68" t="s">
        <v>5</v>
      </c>
      <c r="D1432" s="68">
        <v>1</v>
      </c>
      <c r="E1432" s="15">
        <f t="shared" si="722"/>
        <v>1</v>
      </c>
      <c r="F1432" s="68">
        <v>4</v>
      </c>
      <c r="G1432" s="15">
        <f t="shared" si="724"/>
        <v>4</v>
      </c>
      <c r="H1432" s="68">
        <v>0</v>
      </c>
      <c r="I1432" s="15">
        <f t="shared" si="725"/>
        <v>0</v>
      </c>
      <c r="J1432" s="15">
        <v>5</v>
      </c>
      <c r="K1432" s="61">
        <f t="shared" si="726"/>
        <v>-0.81959900536140873</v>
      </c>
      <c r="L1432" s="61">
        <f t="shared" si="727"/>
        <v>0.44251619257664032</v>
      </c>
      <c r="M1432" s="61">
        <f t="shared" si="728"/>
        <v>-0.99204019468001348</v>
      </c>
      <c r="N1432" s="15"/>
      <c r="O1432" s="15"/>
      <c r="P1432" s="21">
        <f t="shared" si="729"/>
        <v>-0.45637433582159392</v>
      </c>
      <c r="Q1432" s="25">
        <f t="shared" si="730"/>
        <v>45.436256641784063</v>
      </c>
      <c r="R1432" s="68">
        <v>3</v>
      </c>
      <c r="S1432" s="68">
        <v>4</v>
      </c>
      <c r="T1432" s="68">
        <v>17</v>
      </c>
      <c r="U1432" s="68">
        <v>3</v>
      </c>
      <c r="V1432" s="68">
        <v>4</v>
      </c>
      <c r="W1432" s="68">
        <v>1</v>
      </c>
      <c r="X1432" s="62">
        <f t="shared" si="731"/>
        <v>6</v>
      </c>
      <c r="Y1432" s="63">
        <f t="shared" si="732"/>
        <v>26.641999999999999</v>
      </c>
      <c r="Z1432" s="16"/>
      <c r="AA1432" s="63">
        <f t="shared" si="733"/>
        <v>-0.10007865749492398</v>
      </c>
      <c r="AB1432" s="63">
        <f t="shared" si="734"/>
        <v>48.999213425050762</v>
      </c>
      <c r="AC1432" s="34">
        <v>5</v>
      </c>
      <c r="AD1432" s="34">
        <v>5</v>
      </c>
      <c r="AE1432" s="34">
        <f t="shared" si="746"/>
        <v>10</v>
      </c>
      <c r="AF1432" s="5">
        <f t="shared" si="747"/>
        <v>1.1260584871216406</v>
      </c>
      <c r="AG1432" s="5">
        <v>86</v>
      </c>
      <c r="AH1432" s="5">
        <f t="shared" si="752"/>
        <v>214</v>
      </c>
      <c r="AI1432" s="5">
        <f t="shared" si="748"/>
        <v>1.9041413811118232E-2</v>
      </c>
      <c r="AJ1432" s="5"/>
      <c r="AK1432" s="23">
        <f t="shared" si="749"/>
        <v>0.57254995046637935</v>
      </c>
      <c r="AL1432" s="23">
        <f t="shared" si="750"/>
        <v>55.725499504663794</v>
      </c>
      <c r="AM1432" s="14">
        <v>2</v>
      </c>
      <c r="AN1432" s="14">
        <v>1</v>
      </c>
      <c r="AO1432" s="14">
        <v>1</v>
      </c>
      <c r="AP1432" s="14">
        <v>3</v>
      </c>
      <c r="AQ1432" s="14">
        <v>2</v>
      </c>
      <c r="AR1432" s="32">
        <v>5</v>
      </c>
      <c r="AS1432" s="6">
        <f t="shared" si="737"/>
        <v>14</v>
      </c>
      <c r="AT1432" s="6">
        <f t="shared" si="738"/>
        <v>-1.6656330596105762</v>
      </c>
      <c r="AU1432" s="6">
        <f t="shared" si="739"/>
        <v>-2.7187110225711089</v>
      </c>
      <c r="AV1432" s="6">
        <f t="shared" si="740"/>
        <v>-3.0821924979202011</v>
      </c>
      <c r="AW1432" s="6">
        <f t="shared" si="741"/>
        <v>-1.2620324046144913</v>
      </c>
      <c r="AX1432" s="6">
        <f t="shared" si="742"/>
        <v>-2.0126754957304622</v>
      </c>
      <c r="AY1432" s="6">
        <f t="shared" si="743"/>
        <v>1.459731357959388</v>
      </c>
      <c r="AZ1432" s="18"/>
      <c r="BA1432" s="18"/>
      <c r="BB1432" s="24">
        <f t="shared" si="744"/>
        <v>-1.5469188537479086</v>
      </c>
      <c r="BC1432" s="24">
        <f t="shared" si="751"/>
        <v>34.530811462520916</v>
      </c>
      <c r="BD1432" s="20">
        <f t="shared" si="745"/>
        <v>-1.5308218965980471</v>
      </c>
      <c r="BE1432" s="8">
        <f t="shared" si="735"/>
        <v>-0.38270547414951178</v>
      </c>
      <c r="BF1432" s="65">
        <f t="shared" si="736"/>
        <v>46.172945258504882</v>
      </c>
    </row>
    <row r="1433" spans="1:58" customFormat="1">
      <c r="A1433" s="68">
        <v>57147</v>
      </c>
      <c r="B1433" s="74">
        <v>43679.854166666664</v>
      </c>
      <c r="C1433" s="68" t="s">
        <v>6</v>
      </c>
      <c r="D1433" s="68">
        <v>1.5</v>
      </c>
      <c r="E1433" s="15">
        <f t="shared" si="722"/>
        <v>1.5</v>
      </c>
      <c r="F1433" s="68">
        <v>3</v>
      </c>
      <c r="G1433" s="15">
        <f t="shared" si="724"/>
        <v>3</v>
      </c>
      <c r="H1433" s="68">
        <v>0</v>
      </c>
      <c r="I1433" s="15">
        <f t="shared" si="725"/>
        <v>0</v>
      </c>
      <c r="J1433" s="15">
        <v>4.5</v>
      </c>
      <c r="K1433" s="61">
        <f t="shared" si="726"/>
        <v>-0.40788102563655476</v>
      </c>
      <c r="L1433" s="61">
        <f t="shared" si="727"/>
        <v>-0.61026742897824293</v>
      </c>
      <c r="M1433" s="61">
        <f t="shared" si="728"/>
        <v>-0.99204019468001348</v>
      </c>
      <c r="N1433" s="15"/>
      <c r="O1433" s="15"/>
      <c r="P1433" s="21">
        <f t="shared" si="729"/>
        <v>-0.67006288309827033</v>
      </c>
      <c r="Q1433" s="25">
        <f t="shared" si="730"/>
        <v>43.299371169017299</v>
      </c>
      <c r="R1433" s="68">
        <v>4</v>
      </c>
      <c r="S1433" s="68">
        <v>3</v>
      </c>
      <c r="T1433" s="68">
        <v>17</v>
      </c>
      <c r="U1433" s="68">
        <v>3</v>
      </c>
      <c r="V1433" s="68">
        <v>4</v>
      </c>
      <c r="W1433" s="68">
        <v>1</v>
      </c>
      <c r="X1433" s="62">
        <f t="shared" si="731"/>
        <v>6</v>
      </c>
      <c r="Y1433" s="63">
        <f t="shared" si="732"/>
        <v>26.785</v>
      </c>
      <c r="Z1433" s="16"/>
      <c r="AA1433" s="63">
        <f t="shared" si="733"/>
        <v>-8.1574601307699349E-2</v>
      </c>
      <c r="AB1433" s="63">
        <f t="shared" si="734"/>
        <v>49.184253986923004</v>
      </c>
      <c r="AC1433" s="34">
        <v>5</v>
      </c>
      <c r="AD1433" s="34">
        <v>5</v>
      </c>
      <c r="AE1433" s="34">
        <f t="shared" si="746"/>
        <v>10</v>
      </c>
      <c r="AF1433" s="5">
        <f t="shared" si="747"/>
        <v>1.1260584871216406</v>
      </c>
      <c r="AG1433" s="5">
        <v>86</v>
      </c>
      <c r="AH1433" s="5">
        <f t="shared" si="752"/>
        <v>214</v>
      </c>
      <c r="AI1433" s="5">
        <f t="shared" si="748"/>
        <v>1.9041413811118232E-2</v>
      </c>
      <c r="AJ1433" s="5"/>
      <c r="AK1433" s="23">
        <f t="shared" si="749"/>
        <v>0.57254995046637935</v>
      </c>
      <c r="AL1433" s="23">
        <f t="shared" si="750"/>
        <v>55.725499504663794</v>
      </c>
      <c r="AM1433" s="14">
        <v>2</v>
      </c>
      <c r="AN1433" s="14">
        <v>1</v>
      </c>
      <c r="AO1433" s="14">
        <v>1</v>
      </c>
      <c r="AP1433" s="14">
        <v>3</v>
      </c>
      <c r="AQ1433" s="14">
        <v>2</v>
      </c>
      <c r="AR1433" s="32">
        <v>5</v>
      </c>
      <c r="AS1433" s="6">
        <f t="shared" si="737"/>
        <v>14</v>
      </c>
      <c r="AT1433" s="6">
        <f t="shared" si="738"/>
        <v>-1.6656330596105762</v>
      </c>
      <c r="AU1433" s="6">
        <f t="shared" si="739"/>
        <v>-2.7187110225711089</v>
      </c>
      <c r="AV1433" s="6">
        <f t="shared" si="740"/>
        <v>-3.0821924979202011</v>
      </c>
      <c r="AW1433" s="6">
        <f t="shared" si="741"/>
        <v>-1.2620324046144913</v>
      </c>
      <c r="AX1433" s="6">
        <f t="shared" si="742"/>
        <v>-2.0126754957304622</v>
      </c>
      <c r="AY1433" s="6">
        <f t="shared" si="743"/>
        <v>1.459731357959388</v>
      </c>
      <c r="AZ1433" s="18"/>
      <c r="BA1433" s="18"/>
      <c r="BB1433" s="24">
        <f t="shared" si="744"/>
        <v>-1.5469188537479086</v>
      </c>
      <c r="BC1433" s="24">
        <f t="shared" si="751"/>
        <v>34.530811462520916</v>
      </c>
      <c r="BD1433" s="20">
        <f t="shared" si="745"/>
        <v>-1.7260063876874989</v>
      </c>
      <c r="BE1433" s="8">
        <f t="shared" si="735"/>
        <v>-0.43150159692187473</v>
      </c>
      <c r="BF1433" s="65">
        <f t="shared" si="736"/>
        <v>45.684984030781251</v>
      </c>
    </row>
    <row r="1434" spans="1:58" customFormat="1">
      <c r="A1434" s="34">
        <v>57147</v>
      </c>
      <c r="B1434" s="35">
        <v>43680.4375</v>
      </c>
      <c r="C1434" s="34" t="s">
        <v>7</v>
      </c>
      <c r="D1434" s="34">
        <v>1.5</v>
      </c>
      <c r="E1434" s="1">
        <f t="shared" si="722"/>
        <v>1.5</v>
      </c>
      <c r="F1434" s="34">
        <v>3</v>
      </c>
      <c r="G1434" s="1">
        <f t="shared" si="724"/>
        <v>3</v>
      </c>
      <c r="H1434" s="34">
        <v>0</v>
      </c>
      <c r="I1434" s="1">
        <f t="shared" si="725"/>
        <v>0</v>
      </c>
      <c r="J1434" s="1">
        <v>4.5</v>
      </c>
      <c r="K1434" s="30">
        <f t="shared" si="726"/>
        <v>-0.40788102563655476</v>
      </c>
      <c r="L1434" s="30">
        <f t="shared" si="727"/>
        <v>-0.61026742897824293</v>
      </c>
      <c r="M1434" s="30">
        <f t="shared" si="728"/>
        <v>-0.99204019468001348</v>
      </c>
      <c r="N1434" s="1"/>
      <c r="O1434" s="1"/>
      <c r="P1434" s="21">
        <f t="shared" si="729"/>
        <v>-0.67006288309827033</v>
      </c>
      <c r="Q1434" s="21">
        <f t="shared" si="730"/>
        <v>43.299371169017299</v>
      </c>
      <c r="R1434" s="34">
        <v>3</v>
      </c>
      <c r="S1434" s="34">
        <v>3</v>
      </c>
      <c r="T1434" s="34">
        <v>15</v>
      </c>
      <c r="U1434" s="34">
        <v>3</v>
      </c>
      <c r="V1434" s="34">
        <v>3</v>
      </c>
      <c r="W1434" s="34">
        <v>3</v>
      </c>
      <c r="X1434" s="28">
        <f t="shared" si="731"/>
        <v>4</v>
      </c>
      <c r="Y1434" s="22">
        <f t="shared" si="732"/>
        <v>23.618999999999996</v>
      </c>
      <c r="Z1434" s="3"/>
      <c r="AA1434" s="22">
        <f t="shared" si="733"/>
        <v>-0.49125181731296513</v>
      </c>
      <c r="AB1434" s="22">
        <f t="shared" si="734"/>
        <v>45.087481826870345</v>
      </c>
      <c r="AC1434" s="34">
        <v>5</v>
      </c>
      <c r="AD1434" s="34">
        <v>5</v>
      </c>
      <c r="AE1434" s="34">
        <f t="shared" si="746"/>
        <v>10</v>
      </c>
      <c r="AF1434" s="5">
        <f t="shared" si="747"/>
        <v>1.1260584871216406</v>
      </c>
      <c r="AG1434" s="5">
        <v>86</v>
      </c>
      <c r="AH1434" s="5">
        <f t="shared" si="752"/>
        <v>214</v>
      </c>
      <c r="AI1434" s="5">
        <f t="shared" si="748"/>
        <v>1.9041413811118232E-2</v>
      </c>
      <c r="AJ1434" s="5"/>
      <c r="AK1434" s="23">
        <f t="shared" si="749"/>
        <v>0.57254995046637935</v>
      </c>
      <c r="AL1434" s="23">
        <f t="shared" si="750"/>
        <v>55.725499504663794</v>
      </c>
      <c r="AM1434">
        <v>3</v>
      </c>
      <c r="AN1434">
        <v>2</v>
      </c>
      <c r="AO1434">
        <v>1</v>
      </c>
      <c r="AP1434">
        <v>4</v>
      </c>
      <c r="AQ1434">
        <v>3</v>
      </c>
      <c r="AR1434" s="31">
        <v>2</v>
      </c>
      <c r="AS1434" s="6">
        <f t="shared" si="737"/>
        <v>15</v>
      </c>
      <c r="AT1434" s="6">
        <f t="shared" si="738"/>
        <v>-0.51789915767352035</v>
      </c>
      <c r="AU1434" s="6">
        <f t="shared" si="739"/>
        <v>-1.6227965018447703</v>
      </c>
      <c r="AV1434" s="6">
        <f t="shared" si="740"/>
        <v>-3.0821924979202011</v>
      </c>
      <c r="AW1434" s="6">
        <f t="shared" si="741"/>
        <v>-0.2620324046144914</v>
      </c>
      <c r="AX1434" s="6">
        <f t="shared" si="742"/>
        <v>-0.81754681637338489</v>
      </c>
      <c r="AY1434" s="6">
        <f t="shared" si="743"/>
        <v>-2.1527936117667354</v>
      </c>
      <c r="AZ1434" s="6"/>
      <c r="BA1434" s="6"/>
      <c r="BB1434" s="24">
        <f t="shared" si="744"/>
        <v>-1.409210165032184</v>
      </c>
      <c r="BC1434" s="24">
        <f t="shared" si="751"/>
        <v>35.907898349678163</v>
      </c>
      <c r="BD1434" s="20">
        <f t="shared" si="745"/>
        <v>-1.9979749149770401</v>
      </c>
      <c r="BE1434" s="8">
        <f t="shared" si="735"/>
        <v>-0.49949372874426001</v>
      </c>
      <c r="BF1434" s="20">
        <f t="shared" si="736"/>
        <v>45.005062712557404</v>
      </c>
    </row>
    <row r="1435" spans="1:58" customFormat="1">
      <c r="A1435" s="34">
        <v>57147</v>
      </c>
      <c r="B1435" s="35">
        <v>43680.607638888891</v>
      </c>
      <c r="C1435" s="34" t="s">
        <v>4</v>
      </c>
      <c r="D1435" s="34">
        <v>1.5</v>
      </c>
      <c r="E1435" s="1">
        <f t="shared" si="722"/>
        <v>1.5</v>
      </c>
      <c r="F1435" s="34">
        <v>2</v>
      </c>
      <c r="G1435" s="1">
        <f t="shared" si="724"/>
        <v>2</v>
      </c>
      <c r="H1435" s="34">
        <v>0</v>
      </c>
      <c r="I1435" s="1">
        <f t="shared" si="725"/>
        <v>0</v>
      </c>
      <c r="J1435" s="1">
        <v>3.5</v>
      </c>
      <c r="K1435" s="30">
        <f t="shared" si="726"/>
        <v>-0.40788102563655476</v>
      </c>
      <c r="L1435" s="30">
        <f t="shared" si="727"/>
        <v>-1.6630510505331262</v>
      </c>
      <c r="M1435" s="30">
        <f t="shared" si="728"/>
        <v>-0.99204019468001348</v>
      </c>
      <c r="N1435" s="1"/>
      <c r="O1435" s="1"/>
      <c r="P1435" s="21">
        <f t="shared" si="729"/>
        <v>-1.0209907569498979</v>
      </c>
      <c r="Q1435" s="21">
        <f t="shared" si="730"/>
        <v>39.790092430501019</v>
      </c>
      <c r="R1435" s="34">
        <v>3</v>
      </c>
      <c r="S1435" s="34">
        <v>3</v>
      </c>
      <c r="T1435" s="34">
        <v>17</v>
      </c>
      <c r="U1435" s="34">
        <v>4</v>
      </c>
      <c r="V1435" s="34">
        <v>4</v>
      </c>
      <c r="W1435" s="34">
        <v>2</v>
      </c>
      <c r="X1435" s="28">
        <f t="shared" si="731"/>
        <v>5</v>
      </c>
      <c r="Y1435" s="22">
        <f t="shared" si="732"/>
        <v>27.286000000000001</v>
      </c>
      <c r="Z1435" s="3"/>
      <c r="AA1435" s="22">
        <f t="shared" si="733"/>
        <v>-1.6745705155255124E-2</v>
      </c>
      <c r="AB1435" s="22">
        <f t="shared" si="734"/>
        <v>49.832542948447447</v>
      </c>
      <c r="AC1435" s="34">
        <v>5</v>
      </c>
      <c r="AD1435" s="34">
        <v>5</v>
      </c>
      <c r="AE1435" s="34">
        <f t="shared" si="746"/>
        <v>10</v>
      </c>
      <c r="AF1435" s="5">
        <f t="shared" si="747"/>
        <v>1.1260584871216406</v>
      </c>
      <c r="AG1435" s="5">
        <v>86</v>
      </c>
      <c r="AH1435" s="5">
        <f t="shared" si="752"/>
        <v>214</v>
      </c>
      <c r="AI1435" s="5">
        <f t="shared" si="748"/>
        <v>1.9041413811118232E-2</v>
      </c>
      <c r="AJ1435" s="5"/>
      <c r="AK1435" s="23">
        <f t="shared" si="749"/>
        <v>0.57254995046637935</v>
      </c>
      <c r="AL1435" s="23">
        <f t="shared" si="750"/>
        <v>55.725499504663794</v>
      </c>
      <c r="AM1435">
        <v>3</v>
      </c>
      <c r="AN1435">
        <v>2</v>
      </c>
      <c r="AO1435">
        <v>1</v>
      </c>
      <c r="AP1435">
        <v>4</v>
      </c>
      <c r="AQ1435">
        <v>3</v>
      </c>
      <c r="AR1435" s="31">
        <v>2</v>
      </c>
      <c r="AS1435" s="6">
        <f t="shared" si="737"/>
        <v>15</v>
      </c>
      <c r="AT1435" s="6">
        <f t="shared" si="738"/>
        <v>-0.51789915767352035</v>
      </c>
      <c r="AU1435" s="6">
        <f t="shared" si="739"/>
        <v>-1.6227965018447703</v>
      </c>
      <c r="AV1435" s="6">
        <f t="shared" si="740"/>
        <v>-3.0821924979202011</v>
      </c>
      <c r="AW1435" s="6">
        <f t="shared" si="741"/>
        <v>-0.2620324046144914</v>
      </c>
      <c r="AX1435" s="6">
        <f t="shared" si="742"/>
        <v>-0.81754681637338489</v>
      </c>
      <c r="AY1435" s="6">
        <f t="shared" si="743"/>
        <v>-2.1527936117667354</v>
      </c>
      <c r="AZ1435" s="6"/>
      <c r="BA1435" s="6"/>
      <c r="BB1435" s="24">
        <f t="shared" si="744"/>
        <v>-1.409210165032184</v>
      </c>
      <c r="BC1435" s="24">
        <f t="shared" si="751"/>
        <v>35.907898349678163</v>
      </c>
      <c r="BD1435" s="20">
        <f t="shared" si="745"/>
        <v>-1.8743966766709577</v>
      </c>
      <c r="BE1435" s="8">
        <f t="shared" si="735"/>
        <v>-0.46859916916773942</v>
      </c>
      <c r="BF1435" s="20">
        <f t="shared" si="736"/>
        <v>45.314008308322606</v>
      </c>
    </row>
    <row r="1436" spans="1:58" customFormat="1">
      <c r="A1436" s="34">
        <v>57147</v>
      </c>
      <c r="B1436" s="35">
        <v>43680.765972222223</v>
      </c>
      <c r="C1436" s="34" t="s">
        <v>5</v>
      </c>
      <c r="D1436" s="34">
        <v>1</v>
      </c>
      <c r="E1436" s="1">
        <f t="shared" si="722"/>
        <v>1</v>
      </c>
      <c r="F1436" s="34">
        <v>3</v>
      </c>
      <c r="G1436" s="1">
        <f t="shared" si="724"/>
        <v>3</v>
      </c>
      <c r="H1436" s="34">
        <v>0</v>
      </c>
      <c r="I1436" s="1">
        <f t="shared" si="725"/>
        <v>0</v>
      </c>
      <c r="J1436" s="1">
        <v>4</v>
      </c>
      <c r="K1436" s="30">
        <f t="shared" si="726"/>
        <v>-0.81959900536140873</v>
      </c>
      <c r="L1436" s="30">
        <f t="shared" si="727"/>
        <v>-0.61026742897824293</v>
      </c>
      <c r="M1436" s="30">
        <f t="shared" si="728"/>
        <v>-0.99204019468001348</v>
      </c>
      <c r="N1436" s="1"/>
      <c r="O1436" s="1"/>
      <c r="P1436" s="21">
        <f t="shared" si="729"/>
        <v>-0.80730220967322175</v>
      </c>
      <c r="Q1436" s="21">
        <f t="shared" si="730"/>
        <v>41.926977903267783</v>
      </c>
      <c r="R1436" s="34">
        <v>3</v>
      </c>
      <c r="S1436" s="34">
        <v>3</v>
      </c>
      <c r="T1436" s="34">
        <v>15</v>
      </c>
      <c r="U1436" s="34">
        <v>4</v>
      </c>
      <c r="V1436" s="34">
        <v>3</v>
      </c>
      <c r="W1436" s="34">
        <v>2</v>
      </c>
      <c r="X1436" s="28">
        <f t="shared" si="731"/>
        <v>5</v>
      </c>
      <c r="Y1436" s="22">
        <f t="shared" si="732"/>
        <v>24.375999999999998</v>
      </c>
      <c r="Z1436" s="3"/>
      <c r="AA1436" s="22">
        <f t="shared" si="733"/>
        <v>-0.39329677861555945</v>
      </c>
      <c r="AB1436" s="22">
        <f t="shared" si="734"/>
        <v>46.067032213844406</v>
      </c>
      <c r="AC1436" s="34">
        <v>5</v>
      </c>
      <c r="AD1436" s="34">
        <v>5</v>
      </c>
      <c r="AE1436" s="34">
        <f t="shared" si="746"/>
        <v>10</v>
      </c>
      <c r="AF1436" s="5">
        <f t="shared" si="747"/>
        <v>1.1260584871216406</v>
      </c>
      <c r="AG1436" s="5">
        <v>86</v>
      </c>
      <c r="AH1436" s="5">
        <f t="shared" si="752"/>
        <v>214</v>
      </c>
      <c r="AI1436" s="5">
        <f t="shared" si="748"/>
        <v>1.9041413811118232E-2</v>
      </c>
      <c r="AJ1436" s="5"/>
      <c r="AK1436" s="23">
        <f t="shared" si="749"/>
        <v>0.57254995046637935</v>
      </c>
      <c r="AL1436" s="23">
        <f t="shared" si="750"/>
        <v>55.725499504663794</v>
      </c>
      <c r="AM1436">
        <v>3</v>
      </c>
      <c r="AN1436">
        <v>2</v>
      </c>
      <c r="AO1436">
        <v>1</v>
      </c>
      <c r="AP1436">
        <v>4</v>
      </c>
      <c r="AQ1436">
        <v>3</v>
      </c>
      <c r="AR1436" s="31">
        <v>2</v>
      </c>
      <c r="AS1436" s="6">
        <f t="shared" si="737"/>
        <v>15</v>
      </c>
      <c r="AT1436" s="6">
        <f t="shared" si="738"/>
        <v>-0.51789915767352035</v>
      </c>
      <c r="AU1436" s="6">
        <f t="shared" si="739"/>
        <v>-1.6227965018447703</v>
      </c>
      <c r="AV1436" s="6">
        <f t="shared" si="740"/>
        <v>-3.0821924979202011</v>
      </c>
      <c r="AW1436" s="6">
        <f t="shared" si="741"/>
        <v>-0.2620324046144914</v>
      </c>
      <c r="AX1436" s="6">
        <f t="shared" si="742"/>
        <v>-0.81754681637338489</v>
      </c>
      <c r="AY1436" s="6">
        <f t="shared" si="743"/>
        <v>-2.1527936117667354</v>
      </c>
      <c r="AZ1436" s="6"/>
      <c r="BA1436" s="6"/>
      <c r="BB1436" s="24">
        <f t="shared" si="744"/>
        <v>-1.409210165032184</v>
      </c>
      <c r="BC1436" s="24">
        <f t="shared" si="751"/>
        <v>35.907898349678163</v>
      </c>
      <c r="BD1436" s="20">
        <f t="shared" si="745"/>
        <v>-2.0372592028545862</v>
      </c>
      <c r="BE1436" s="8">
        <f t="shared" si="735"/>
        <v>-0.50931480071364654</v>
      </c>
      <c r="BF1436" s="20">
        <f t="shared" si="736"/>
        <v>44.906851992863537</v>
      </c>
    </row>
    <row r="1437" spans="1:58" customFormat="1">
      <c r="A1437" s="34">
        <v>57147</v>
      </c>
      <c r="B1437" s="35">
        <v>43680.854166666664</v>
      </c>
      <c r="C1437" s="34" t="s">
        <v>6</v>
      </c>
      <c r="D1437" s="34">
        <v>1</v>
      </c>
      <c r="E1437" s="1">
        <f t="shared" si="722"/>
        <v>1</v>
      </c>
      <c r="F1437" s="34">
        <v>3</v>
      </c>
      <c r="G1437" s="1">
        <f t="shared" si="724"/>
        <v>3</v>
      </c>
      <c r="H1437" s="34">
        <v>0</v>
      </c>
      <c r="I1437" s="1">
        <f t="shared" si="725"/>
        <v>0</v>
      </c>
      <c r="J1437" s="1">
        <v>4</v>
      </c>
      <c r="K1437" s="30">
        <f t="shared" si="726"/>
        <v>-0.81959900536140873</v>
      </c>
      <c r="L1437" s="30">
        <f t="shared" si="727"/>
        <v>-0.61026742897824293</v>
      </c>
      <c r="M1437" s="30">
        <f t="shared" si="728"/>
        <v>-0.99204019468001348</v>
      </c>
      <c r="N1437" s="1"/>
      <c r="O1437" s="1"/>
      <c r="P1437" s="21">
        <f t="shared" si="729"/>
        <v>-0.80730220967322175</v>
      </c>
      <c r="Q1437" s="21">
        <f t="shared" si="730"/>
        <v>41.926977903267783</v>
      </c>
      <c r="R1437" s="34">
        <v>3</v>
      </c>
      <c r="S1437" s="34">
        <v>3</v>
      </c>
      <c r="T1437" s="34">
        <v>15</v>
      </c>
      <c r="U1437" s="34">
        <v>5</v>
      </c>
      <c r="V1437" s="34">
        <v>4</v>
      </c>
      <c r="W1437" s="34">
        <v>2</v>
      </c>
      <c r="X1437" s="28">
        <f t="shared" si="731"/>
        <v>5</v>
      </c>
      <c r="Y1437" s="22">
        <f t="shared" si="732"/>
        <v>26.21</v>
      </c>
      <c r="Z1437" s="3"/>
      <c r="AA1437" s="22">
        <f t="shared" si="733"/>
        <v>-0.15597902303954622</v>
      </c>
      <c r="AB1437" s="22">
        <f t="shared" si="734"/>
        <v>48.440209769604536</v>
      </c>
      <c r="AC1437" s="34">
        <v>5</v>
      </c>
      <c r="AD1437" s="34">
        <v>5</v>
      </c>
      <c r="AE1437" s="34">
        <f t="shared" si="746"/>
        <v>10</v>
      </c>
      <c r="AF1437" s="5">
        <f t="shared" si="747"/>
        <v>1.1260584871216406</v>
      </c>
      <c r="AG1437" s="5">
        <v>86</v>
      </c>
      <c r="AH1437" s="5">
        <f t="shared" si="752"/>
        <v>214</v>
      </c>
      <c r="AI1437" s="5">
        <f t="shared" si="748"/>
        <v>1.9041413811118232E-2</v>
      </c>
      <c r="AJ1437" s="5"/>
      <c r="AK1437" s="23">
        <f t="shared" si="749"/>
        <v>0.57254995046637935</v>
      </c>
      <c r="AL1437" s="23">
        <f t="shared" si="750"/>
        <v>55.725499504663794</v>
      </c>
      <c r="AM1437">
        <v>3</v>
      </c>
      <c r="AN1437">
        <v>2</v>
      </c>
      <c r="AO1437">
        <v>1</v>
      </c>
      <c r="AP1437">
        <v>4</v>
      </c>
      <c r="AQ1437">
        <v>3</v>
      </c>
      <c r="AR1437" s="31">
        <v>2</v>
      </c>
      <c r="AS1437" s="6">
        <f t="shared" si="737"/>
        <v>15</v>
      </c>
      <c r="AT1437" s="6">
        <f t="shared" si="738"/>
        <v>-0.51789915767352035</v>
      </c>
      <c r="AU1437" s="6">
        <f t="shared" si="739"/>
        <v>-1.6227965018447703</v>
      </c>
      <c r="AV1437" s="6">
        <f t="shared" si="740"/>
        <v>-3.0821924979202011</v>
      </c>
      <c r="AW1437" s="6">
        <f t="shared" si="741"/>
        <v>-0.2620324046144914</v>
      </c>
      <c r="AX1437" s="6">
        <f t="shared" si="742"/>
        <v>-0.81754681637338489</v>
      </c>
      <c r="AY1437" s="6">
        <f t="shared" si="743"/>
        <v>-2.1527936117667354</v>
      </c>
      <c r="AZ1437" s="6"/>
      <c r="BA1437" s="6"/>
      <c r="BB1437" s="24">
        <f t="shared" si="744"/>
        <v>-1.409210165032184</v>
      </c>
      <c r="BC1437" s="24">
        <f t="shared" si="751"/>
        <v>35.907898349678163</v>
      </c>
      <c r="BD1437" s="20">
        <f t="shared" si="745"/>
        <v>-1.7999414472785726</v>
      </c>
      <c r="BE1437" s="8">
        <f t="shared" si="735"/>
        <v>-0.44998536181964316</v>
      </c>
      <c r="BF1437" s="20">
        <f t="shared" si="736"/>
        <v>45.500146381803567</v>
      </c>
    </row>
    <row r="1438" spans="1:58" customFormat="1">
      <c r="A1438" s="34">
        <v>57147</v>
      </c>
      <c r="B1438" s="35">
        <v>43681.4375</v>
      </c>
      <c r="C1438" s="34" t="s">
        <v>8</v>
      </c>
      <c r="D1438" s="34">
        <v>1.5</v>
      </c>
      <c r="E1438" s="1">
        <f t="shared" si="722"/>
        <v>1.5</v>
      </c>
      <c r="F1438" s="34">
        <v>4</v>
      </c>
      <c r="G1438" s="1">
        <f t="shared" si="724"/>
        <v>4</v>
      </c>
      <c r="H1438" s="34">
        <v>0</v>
      </c>
      <c r="I1438" s="1">
        <f t="shared" si="725"/>
        <v>0</v>
      </c>
      <c r="J1438" s="1">
        <v>5.5</v>
      </c>
      <c r="K1438" s="30">
        <f t="shared" si="726"/>
        <v>-0.40788102563655476</v>
      </c>
      <c r="L1438" s="30">
        <f t="shared" si="727"/>
        <v>0.44251619257664032</v>
      </c>
      <c r="M1438" s="30">
        <f t="shared" si="728"/>
        <v>-0.99204019468001348</v>
      </c>
      <c r="N1438" s="1"/>
      <c r="O1438" s="1"/>
      <c r="P1438" s="21">
        <f t="shared" si="729"/>
        <v>-0.31913500924664268</v>
      </c>
      <c r="Q1438" s="21">
        <f t="shared" si="730"/>
        <v>46.808649907533571</v>
      </c>
      <c r="R1438" s="34">
        <v>3</v>
      </c>
      <c r="S1438" s="34">
        <v>4</v>
      </c>
      <c r="T1438" s="34">
        <v>15</v>
      </c>
      <c r="U1438" s="34">
        <v>5</v>
      </c>
      <c r="V1438" s="34">
        <v>4</v>
      </c>
      <c r="W1438" s="34">
        <v>2</v>
      </c>
      <c r="X1438" s="28">
        <f t="shared" si="731"/>
        <v>5</v>
      </c>
      <c r="Y1438" s="22">
        <f t="shared" si="732"/>
        <v>26.613</v>
      </c>
      <c r="Z1438" s="3"/>
      <c r="AA1438" s="22">
        <f t="shared" si="733"/>
        <v>-0.10383122833009538</v>
      </c>
      <c r="AB1438" s="22">
        <f t="shared" si="734"/>
        <v>48.961687716699046</v>
      </c>
      <c r="AC1438" s="34">
        <v>4</v>
      </c>
      <c r="AD1438" s="34">
        <v>2</v>
      </c>
      <c r="AE1438" s="34">
        <f t="shared" si="746"/>
        <v>6</v>
      </c>
      <c r="AF1438" s="5">
        <f t="shared" si="747"/>
        <v>-0.22403736954167733</v>
      </c>
      <c r="AG1438" s="5">
        <v>86</v>
      </c>
      <c r="AH1438" s="5">
        <f t="shared" si="752"/>
        <v>214</v>
      </c>
      <c r="AI1438" s="5">
        <f t="shared" si="748"/>
        <v>1.9041413811118232E-2</v>
      </c>
      <c r="AJ1438" s="5"/>
      <c r="AK1438" s="23">
        <f t="shared" si="749"/>
        <v>-0.10249797786527955</v>
      </c>
      <c r="AL1438" s="23">
        <f t="shared" si="750"/>
        <v>48.975020221347208</v>
      </c>
      <c r="AM1438">
        <v>5</v>
      </c>
      <c r="AN1438">
        <v>5</v>
      </c>
      <c r="AO1438">
        <v>4</v>
      </c>
      <c r="AP1438">
        <v>5</v>
      </c>
      <c r="AQ1438">
        <v>5</v>
      </c>
      <c r="AR1438" s="31">
        <v>4</v>
      </c>
      <c r="AS1438" s="6">
        <f t="shared" si="737"/>
        <v>28</v>
      </c>
      <c r="AT1438" s="6">
        <f t="shared" si="738"/>
        <v>1.7775686462005913</v>
      </c>
      <c r="AU1438" s="6">
        <f t="shared" si="739"/>
        <v>1.6649470603342449</v>
      </c>
      <c r="AV1438" s="6">
        <f t="shared" si="740"/>
        <v>0.2970787949802603</v>
      </c>
      <c r="AW1438" s="6">
        <f t="shared" si="741"/>
        <v>0.7379675953855086</v>
      </c>
      <c r="AX1438" s="6">
        <f t="shared" si="742"/>
        <v>1.5727105423407692</v>
      </c>
      <c r="AY1438" s="6">
        <f t="shared" si="743"/>
        <v>0.25555636805068033</v>
      </c>
      <c r="AZ1438" s="6"/>
      <c r="BA1438" s="6"/>
      <c r="BB1438" s="24">
        <f t="shared" si="744"/>
        <v>1.0509715012153424</v>
      </c>
      <c r="BC1438" s="24">
        <f t="shared" si="751"/>
        <v>60.509715012153421</v>
      </c>
      <c r="BD1438" s="20">
        <f t="shared" si="745"/>
        <v>0.52550728577332484</v>
      </c>
      <c r="BE1438" s="8">
        <f t="shared" si="735"/>
        <v>0.13137682144333121</v>
      </c>
      <c r="BF1438" s="20">
        <f t="shared" si="736"/>
        <v>51.31376821443331</v>
      </c>
    </row>
    <row r="1439" spans="1:58" customFormat="1">
      <c r="A1439" s="34">
        <v>57147</v>
      </c>
      <c r="B1439" s="35">
        <v>43681.557638888888</v>
      </c>
      <c r="C1439" s="34" t="s">
        <v>4</v>
      </c>
      <c r="D1439" s="34">
        <v>1.5</v>
      </c>
      <c r="E1439" s="1">
        <f t="shared" si="722"/>
        <v>1.5</v>
      </c>
      <c r="F1439" s="34">
        <v>2</v>
      </c>
      <c r="G1439" s="1">
        <f t="shared" si="724"/>
        <v>2</v>
      </c>
      <c r="H1439" s="34">
        <v>0</v>
      </c>
      <c r="I1439" s="1">
        <f t="shared" si="725"/>
        <v>0</v>
      </c>
      <c r="J1439" s="1">
        <v>3.5</v>
      </c>
      <c r="K1439" s="30">
        <f t="shared" si="726"/>
        <v>-0.40788102563655476</v>
      </c>
      <c r="L1439" s="30">
        <f t="shared" si="727"/>
        <v>-1.6630510505331262</v>
      </c>
      <c r="M1439" s="30">
        <f t="shared" si="728"/>
        <v>-0.99204019468001348</v>
      </c>
      <c r="N1439" s="1"/>
      <c r="O1439" s="1"/>
      <c r="P1439" s="21">
        <f t="shared" si="729"/>
        <v>-1.0209907569498979</v>
      </c>
      <c r="Q1439" s="21">
        <f t="shared" si="730"/>
        <v>39.790092430501019</v>
      </c>
      <c r="R1439" s="34">
        <v>2</v>
      </c>
      <c r="S1439" s="34">
        <v>3</v>
      </c>
      <c r="T1439" s="34">
        <v>17</v>
      </c>
      <c r="U1439" s="34">
        <v>3</v>
      </c>
      <c r="V1439" s="34">
        <v>4</v>
      </c>
      <c r="W1439" s="34">
        <v>1</v>
      </c>
      <c r="X1439" s="28">
        <f t="shared" si="731"/>
        <v>6</v>
      </c>
      <c r="Y1439" s="22">
        <f t="shared" si="732"/>
        <v>25.692999999999998</v>
      </c>
      <c r="Z1439" s="3"/>
      <c r="AA1439" s="22">
        <f t="shared" si="733"/>
        <v>-0.22287830310105078</v>
      </c>
      <c r="AB1439" s="22">
        <f t="shared" si="734"/>
        <v>47.771216968989492</v>
      </c>
      <c r="AC1439" s="34">
        <v>4</v>
      </c>
      <c r="AD1439" s="34">
        <v>2</v>
      </c>
      <c r="AE1439" s="34">
        <f t="shared" si="746"/>
        <v>6</v>
      </c>
      <c r="AF1439" s="5">
        <f t="shared" si="747"/>
        <v>-0.22403736954167733</v>
      </c>
      <c r="AG1439" s="5">
        <v>86</v>
      </c>
      <c r="AH1439" s="5">
        <f t="shared" si="752"/>
        <v>214</v>
      </c>
      <c r="AI1439" s="5">
        <f t="shared" si="748"/>
        <v>1.9041413811118232E-2</v>
      </c>
      <c r="AJ1439" s="5"/>
      <c r="AK1439" s="23">
        <f t="shared" si="749"/>
        <v>-0.10249797786527955</v>
      </c>
      <c r="AL1439" s="23">
        <f t="shared" si="750"/>
        <v>48.975020221347208</v>
      </c>
      <c r="AM1439">
        <v>5</v>
      </c>
      <c r="AN1439">
        <v>5</v>
      </c>
      <c r="AO1439">
        <v>4</v>
      </c>
      <c r="AP1439">
        <v>5</v>
      </c>
      <c r="AQ1439">
        <v>5</v>
      </c>
      <c r="AR1439" s="31">
        <v>4</v>
      </c>
      <c r="AS1439" s="6">
        <f t="shared" si="737"/>
        <v>28</v>
      </c>
      <c r="AT1439" s="6">
        <f t="shared" si="738"/>
        <v>1.7775686462005913</v>
      </c>
      <c r="AU1439" s="6">
        <f t="shared" si="739"/>
        <v>1.6649470603342449</v>
      </c>
      <c r="AV1439" s="6">
        <f t="shared" si="740"/>
        <v>0.2970787949802603</v>
      </c>
      <c r="AW1439" s="6">
        <f t="shared" si="741"/>
        <v>0.7379675953855086</v>
      </c>
      <c r="AX1439" s="6">
        <f t="shared" si="742"/>
        <v>1.5727105423407692</v>
      </c>
      <c r="AY1439" s="6">
        <f t="shared" si="743"/>
        <v>0.25555636805068033</v>
      </c>
      <c r="AZ1439" s="6"/>
      <c r="BA1439" s="6"/>
      <c r="BB1439" s="24">
        <f t="shared" si="744"/>
        <v>1.0509715012153424</v>
      </c>
      <c r="BC1439" s="24">
        <f t="shared" si="751"/>
        <v>60.509715012153421</v>
      </c>
      <c r="BD1439" s="20">
        <f t="shared" si="745"/>
        <v>-0.29539553670088581</v>
      </c>
      <c r="BE1439" s="8">
        <f t="shared" si="735"/>
        <v>-7.3848884175221452E-2</v>
      </c>
      <c r="BF1439" s="20">
        <f t="shared" si="736"/>
        <v>49.261511158247785</v>
      </c>
    </row>
    <row r="1440" spans="1:58" customFormat="1">
      <c r="A1440" s="34">
        <v>57147</v>
      </c>
      <c r="B1440" s="35">
        <v>43681.789583333331</v>
      </c>
      <c r="C1440" s="34" t="s">
        <v>5</v>
      </c>
      <c r="D1440" s="34">
        <v>3.5</v>
      </c>
      <c r="E1440" s="1">
        <f t="shared" si="722"/>
        <v>3.5</v>
      </c>
      <c r="F1440" s="34">
        <v>2</v>
      </c>
      <c r="G1440" s="1">
        <f t="shared" si="724"/>
        <v>2</v>
      </c>
      <c r="H1440" s="34">
        <v>4</v>
      </c>
      <c r="I1440" s="1">
        <f t="shared" si="725"/>
        <v>4</v>
      </c>
      <c r="J1440" s="1">
        <v>9.5</v>
      </c>
      <c r="K1440" s="30">
        <f t="shared" si="726"/>
        <v>1.2389908932628613</v>
      </c>
      <c r="L1440" s="30">
        <f t="shared" si="727"/>
        <v>-1.6630510505331262</v>
      </c>
      <c r="M1440" s="30">
        <f t="shared" si="728"/>
        <v>1.0252929386357681</v>
      </c>
      <c r="N1440" s="1"/>
      <c r="O1440" s="1"/>
      <c r="P1440" s="21">
        <f t="shared" si="729"/>
        <v>0.20041092712183439</v>
      </c>
      <c r="Q1440" s="21">
        <f t="shared" si="730"/>
        <v>52.004109271218347</v>
      </c>
      <c r="R1440" s="34">
        <v>3</v>
      </c>
      <c r="S1440" s="34">
        <v>2</v>
      </c>
      <c r="T1440" s="34">
        <v>17</v>
      </c>
      <c r="U1440" s="34">
        <v>4</v>
      </c>
      <c r="V1440" s="34">
        <v>4</v>
      </c>
      <c r="W1440" s="34">
        <v>2</v>
      </c>
      <c r="X1440" s="28">
        <f t="shared" si="731"/>
        <v>5</v>
      </c>
      <c r="Y1440" s="22">
        <f t="shared" si="732"/>
        <v>26.882999999999999</v>
      </c>
      <c r="Z1440" s="3"/>
      <c r="AA1440" s="22">
        <f t="shared" si="733"/>
        <v>-6.8893499864706428E-2</v>
      </c>
      <c r="AB1440" s="22">
        <f t="shared" si="734"/>
        <v>49.311065001352937</v>
      </c>
      <c r="AC1440" s="34">
        <v>4</v>
      </c>
      <c r="AD1440" s="34">
        <v>2</v>
      </c>
      <c r="AE1440" s="34">
        <f t="shared" si="746"/>
        <v>6</v>
      </c>
      <c r="AF1440" s="5">
        <f t="shared" si="747"/>
        <v>-0.22403736954167733</v>
      </c>
      <c r="AG1440" s="5">
        <v>86</v>
      </c>
      <c r="AH1440" s="5">
        <f t="shared" si="752"/>
        <v>214</v>
      </c>
      <c r="AI1440" s="5">
        <f t="shared" si="748"/>
        <v>1.9041413811118232E-2</v>
      </c>
      <c r="AJ1440" s="5"/>
      <c r="AK1440" s="23">
        <f t="shared" si="749"/>
        <v>-0.10249797786527955</v>
      </c>
      <c r="AL1440" s="23">
        <f t="shared" si="750"/>
        <v>48.975020221347208</v>
      </c>
      <c r="AM1440">
        <v>5</v>
      </c>
      <c r="AN1440">
        <v>5</v>
      </c>
      <c r="AO1440">
        <v>4</v>
      </c>
      <c r="AP1440">
        <v>5</v>
      </c>
      <c r="AQ1440">
        <v>5</v>
      </c>
      <c r="AR1440" s="31">
        <v>4</v>
      </c>
      <c r="AS1440" s="6">
        <f t="shared" si="737"/>
        <v>28</v>
      </c>
      <c r="AT1440" s="6">
        <f t="shared" si="738"/>
        <v>1.7775686462005913</v>
      </c>
      <c r="AU1440" s="6">
        <f t="shared" si="739"/>
        <v>1.6649470603342449</v>
      </c>
      <c r="AV1440" s="6">
        <f t="shared" si="740"/>
        <v>0.2970787949802603</v>
      </c>
      <c r="AW1440" s="6">
        <f t="shared" si="741"/>
        <v>0.7379675953855086</v>
      </c>
      <c r="AX1440" s="6">
        <f t="shared" si="742"/>
        <v>1.5727105423407692</v>
      </c>
      <c r="AY1440" s="6">
        <f t="shared" si="743"/>
        <v>0.25555636805068033</v>
      </c>
      <c r="AZ1440" s="6"/>
      <c r="BA1440" s="6"/>
      <c r="BB1440" s="24">
        <f t="shared" si="744"/>
        <v>1.0509715012153424</v>
      </c>
      <c r="BC1440" s="24">
        <f t="shared" si="751"/>
        <v>60.509715012153421</v>
      </c>
      <c r="BD1440" s="20">
        <f t="shared" si="745"/>
        <v>1.0799909506071907</v>
      </c>
      <c r="BE1440" s="8">
        <f t="shared" si="735"/>
        <v>0.26999773765179769</v>
      </c>
      <c r="BF1440" s="20">
        <f t="shared" si="736"/>
        <v>52.699977376517978</v>
      </c>
    </row>
    <row r="1441" spans="1:58" customFormat="1">
      <c r="A1441" s="34">
        <v>57147</v>
      </c>
      <c r="B1441" s="35">
        <v>43681.854166666664</v>
      </c>
      <c r="C1441" s="34" t="s">
        <v>6</v>
      </c>
      <c r="D1441" s="34">
        <v>3.5</v>
      </c>
      <c r="E1441" s="1">
        <f t="shared" si="722"/>
        <v>3.5</v>
      </c>
      <c r="F1441" s="34">
        <v>3</v>
      </c>
      <c r="G1441" s="1">
        <f t="shared" si="724"/>
        <v>3</v>
      </c>
      <c r="H1441" s="34">
        <v>3</v>
      </c>
      <c r="I1441" s="1">
        <f t="shared" si="725"/>
        <v>3</v>
      </c>
      <c r="J1441" s="1">
        <v>9.5</v>
      </c>
      <c r="K1441" s="30">
        <f t="shared" si="726"/>
        <v>1.2389908932628613</v>
      </c>
      <c r="L1441" s="30">
        <f t="shared" si="727"/>
        <v>-0.61026742897824293</v>
      </c>
      <c r="M1441" s="30">
        <f t="shared" si="728"/>
        <v>0.52095965530682276</v>
      </c>
      <c r="N1441" s="1"/>
      <c r="O1441" s="1"/>
      <c r="P1441" s="21">
        <f t="shared" si="729"/>
        <v>0.38322770653048038</v>
      </c>
      <c r="Q1441" s="21">
        <f t="shared" si="730"/>
        <v>53.832277065304801</v>
      </c>
      <c r="R1441" s="34">
        <v>3</v>
      </c>
      <c r="S1441" s="34">
        <v>2</v>
      </c>
      <c r="T1441" s="34">
        <v>17</v>
      </c>
      <c r="U1441" s="34">
        <v>4</v>
      </c>
      <c r="V1441" s="34">
        <v>4</v>
      </c>
      <c r="W1441" s="34">
        <v>2</v>
      </c>
      <c r="X1441" s="28">
        <f t="shared" si="731"/>
        <v>5</v>
      </c>
      <c r="Y1441" s="22">
        <f t="shared" si="732"/>
        <v>26.882999999999999</v>
      </c>
      <c r="Z1441" s="3"/>
      <c r="AA1441" s="22">
        <f t="shared" si="733"/>
        <v>-6.8893499864706428E-2</v>
      </c>
      <c r="AB1441" s="22">
        <f t="shared" si="734"/>
        <v>49.311065001352937</v>
      </c>
      <c r="AC1441" s="34">
        <v>4</v>
      </c>
      <c r="AD1441" s="34">
        <v>2</v>
      </c>
      <c r="AE1441" s="34">
        <f t="shared" si="746"/>
        <v>6</v>
      </c>
      <c r="AF1441" s="5">
        <f t="shared" si="747"/>
        <v>-0.22403736954167733</v>
      </c>
      <c r="AG1441" s="5">
        <v>86</v>
      </c>
      <c r="AH1441" s="5">
        <f t="shared" si="752"/>
        <v>214</v>
      </c>
      <c r="AI1441" s="5">
        <f t="shared" si="748"/>
        <v>1.9041413811118232E-2</v>
      </c>
      <c r="AJ1441" s="5"/>
      <c r="AK1441" s="23">
        <f t="shared" si="749"/>
        <v>-0.10249797786527955</v>
      </c>
      <c r="AL1441" s="23">
        <f t="shared" si="750"/>
        <v>48.975020221347208</v>
      </c>
      <c r="AM1441">
        <v>5</v>
      </c>
      <c r="AN1441">
        <v>5</v>
      </c>
      <c r="AO1441">
        <v>4</v>
      </c>
      <c r="AP1441">
        <v>5</v>
      </c>
      <c r="AQ1441">
        <v>5</v>
      </c>
      <c r="AR1441" s="31">
        <v>4</v>
      </c>
      <c r="AS1441" s="6">
        <f t="shared" si="737"/>
        <v>28</v>
      </c>
      <c r="AT1441" s="6">
        <f t="shared" si="738"/>
        <v>1.7775686462005913</v>
      </c>
      <c r="AU1441" s="6">
        <f t="shared" si="739"/>
        <v>1.6649470603342449</v>
      </c>
      <c r="AV1441" s="6">
        <f t="shared" si="740"/>
        <v>0.2970787949802603</v>
      </c>
      <c r="AW1441" s="6">
        <f t="shared" si="741"/>
        <v>0.7379675953855086</v>
      </c>
      <c r="AX1441" s="6">
        <f t="shared" si="742"/>
        <v>1.5727105423407692</v>
      </c>
      <c r="AY1441" s="6">
        <f t="shared" si="743"/>
        <v>0.25555636805068033</v>
      </c>
      <c r="AZ1441" s="6"/>
      <c r="BA1441" s="6"/>
      <c r="BB1441" s="24">
        <f t="shared" si="744"/>
        <v>1.0509715012153424</v>
      </c>
      <c r="BC1441" s="24">
        <f t="shared" si="751"/>
        <v>60.509715012153421</v>
      </c>
      <c r="BD1441" s="20">
        <f t="shared" si="745"/>
        <v>1.2628077300158369</v>
      </c>
      <c r="BE1441" s="8">
        <f t="shared" si="735"/>
        <v>0.31570193250395923</v>
      </c>
      <c r="BF1441" s="20">
        <f t="shared" si="736"/>
        <v>53.157019325039592</v>
      </c>
    </row>
    <row r="1442" spans="1:58" customFormat="1">
      <c r="A1442" s="34">
        <v>57147</v>
      </c>
      <c r="B1442" s="35">
        <v>43682.4375</v>
      </c>
      <c r="C1442" s="34" t="s">
        <v>9</v>
      </c>
      <c r="D1442" s="34">
        <v>0.95</v>
      </c>
      <c r="E1442" s="1">
        <f t="shared" si="722"/>
        <v>0.95</v>
      </c>
      <c r="F1442" s="34">
        <v>4</v>
      </c>
      <c r="G1442" s="1">
        <f t="shared" si="724"/>
        <v>4</v>
      </c>
      <c r="H1442" s="34">
        <v>0</v>
      </c>
      <c r="I1442" s="1">
        <f t="shared" si="725"/>
        <v>0</v>
      </c>
      <c r="J1442" s="1">
        <v>4.95</v>
      </c>
      <c r="K1442" s="30">
        <f t="shared" si="726"/>
        <v>-0.86077080333389422</v>
      </c>
      <c r="L1442" s="30">
        <f t="shared" si="727"/>
        <v>0.44251619257664032</v>
      </c>
      <c r="M1442" s="30">
        <f t="shared" si="728"/>
        <v>-0.99204019468001348</v>
      </c>
      <c r="N1442" s="1"/>
      <c r="O1442" s="1"/>
      <c r="P1442" s="21">
        <f t="shared" si="729"/>
        <v>-0.47009826847908914</v>
      </c>
      <c r="Q1442" s="21">
        <f t="shared" si="730"/>
        <v>45.299017315209106</v>
      </c>
      <c r="R1442" s="34">
        <v>1</v>
      </c>
      <c r="S1442" s="34">
        <v>2</v>
      </c>
      <c r="T1442" s="34">
        <v>15</v>
      </c>
      <c r="U1442" s="34">
        <v>3</v>
      </c>
      <c r="V1442" s="34">
        <v>3</v>
      </c>
      <c r="W1442" s="34">
        <v>3</v>
      </c>
      <c r="X1442" s="28">
        <f t="shared" si="731"/>
        <v>4</v>
      </c>
      <c r="Y1442" s="22">
        <f t="shared" si="732"/>
        <v>22.123999999999995</v>
      </c>
      <c r="Z1442" s="3"/>
      <c r="AA1442" s="22">
        <f t="shared" si="733"/>
        <v>-0.68470331381576732</v>
      </c>
      <c r="AB1442" s="22">
        <f t="shared" si="734"/>
        <v>43.15296686184233</v>
      </c>
      <c r="AC1442" s="34">
        <v>5</v>
      </c>
      <c r="AD1442" s="34">
        <v>2</v>
      </c>
      <c r="AE1442" s="34">
        <f t="shared" si="746"/>
        <v>7</v>
      </c>
      <c r="AF1442" s="5">
        <f t="shared" si="747"/>
        <v>0.11348659462415214</v>
      </c>
      <c r="AG1442" s="5">
        <v>86</v>
      </c>
      <c r="AH1442" s="5">
        <f t="shared" si="752"/>
        <v>214</v>
      </c>
      <c r="AI1442" s="5">
        <f t="shared" si="748"/>
        <v>1.9041413811118232E-2</v>
      </c>
      <c r="AJ1442" s="5"/>
      <c r="AK1442" s="23">
        <f t="shared" si="749"/>
        <v>6.6264004217635189E-2</v>
      </c>
      <c r="AL1442" s="23">
        <f t="shared" si="750"/>
        <v>50.662640042176349</v>
      </c>
      <c r="AM1442">
        <v>5</v>
      </c>
      <c r="AN1442">
        <v>5</v>
      </c>
      <c r="AO1442">
        <v>5</v>
      </c>
      <c r="AP1442">
        <v>2</v>
      </c>
      <c r="AQ1442">
        <v>3</v>
      </c>
      <c r="AR1442" s="31">
        <v>1</v>
      </c>
      <c r="AS1442" s="6">
        <f t="shared" si="737"/>
        <v>21</v>
      </c>
      <c r="AT1442" s="6">
        <f t="shared" si="738"/>
        <v>1.7775686462005913</v>
      </c>
      <c r="AU1442" s="6">
        <f t="shared" si="739"/>
        <v>1.6649470603342449</v>
      </c>
      <c r="AV1442" s="6">
        <f t="shared" si="740"/>
        <v>1.423502559280414</v>
      </c>
      <c r="AW1442" s="6">
        <f t="shared" si="741"/>
        <v>-2.2620324046144913</v>
      </c>
      <c r="AX1442" s="6">
        <f t="shared" si="742"/>
        <v>-0.81754681637338489</v>
      </c>
      <c r="AY1442" s="6">
        <f t="shared" si="743"/>
        <v>-3.356968601675443</v>
      </c>
      <c r="AZ1442" s="6"/>
      <c r="BA1442" s="6"/>
      <c r="BB1442" s="24">
        <f t="shared" si="744"/>
        <v>-0.26175492614134482</v>
      </c>
      <c r="BC1442" s="24">
        <f t="shared" si="751"/>
        <v>47.382450738586549</v>
      </c>
      <c r="BD1442" s="20">
        <f t="shared" si="745"/>
        <v>-1.3502925042185661</v>
      </c>
      <c r="BE1442" s="8">
        <f t="shared" si="735"/>
        <v>-0.33757312605464151</v>
      </c>
      <c r="BF1442" s="20">
        <f t="shared" si="736"/>
        <v>46.624268739453584</v>
      </c>
    </row>
    <row r="1443" spans="1:58" customFormat="1">
      <c r="A1443" s="34">
        <v>57147</v>
      </c>
      <c r="B1443" s="35">
        <v>43682.620833333334</v>
      </c>
      <c r="C1443" s="34" t="s">
        <v>4</v>
      </c>
      <c r="D1443" s="34">
        <v>1.5</v>
      </c>
      <c r="E1443" s="1">
        <f t="shared" si="722"/>
        <v>1.5</v>
      </c>
      <c r="F1443" s="34">
        <v>4</v>
      </c>
      <c r="G1443" s="1">
        <f t="shared" si="724"/>
        <v>4</v>
      </c>
      <c r="H1443" s="34">
        <v>0</v>
      </c>
      <c r="I1443" s="1">
        <f t="shared" si="725"/>
        <v>0</v>
      </c>
      <c r="J1443" s="1">
        <v>5.5</v>
      </c>
      <c r="K1443" s="30">
        <f t="shared" si="726"/>
        <v>-0.40788102563655476</v>
      </c>
      <c r="L1443" s="30">
        <f t="shared" si="727"/>
        <v>0.44251619257664032</v>
      </c>
      <c r="M1443" s="30">
        <f t="shared" si="728"/>
        <v>-0.99204019468001348</v>
      </c>
      <c r="N1443" s="1"/>
      <c r="O1443" s="1"/>
      <c r="P1443" s="21">
        <f t="shared" si="729"/>
        <v>-0.31913500924664268</v>
      </c>
      <c r="Q1443" s="21">
        <f t="shared" si="730"/>
        <v>46.808649907533571</v>
      </c>
      <c r="R1443" s="34">
        <v>3</v>
      </c>
      <c r="S1443" s="34">
        <v>3</v>
      </c>
      <c r="T1443" s="34">
        <v>17</v>
      </c>
      <c r="U1443" s="34">
        <v>3</v>
      </c>
      <c r="V1443" s="34">
        <v>4</v>
      </c>
      <c r="W1443" s="34">
        <v>1</v>
      </c>
      <c r="X1443" s="28">
        <f t="shared" si="731"/>
        <v>6</v>
      </c>
      <c r="Y1443" s="22">
        <f t="shared" si="732"/>
        <v>26.239000000000001</v>
      </c>
      <c r="Z1443" s="3"/>
      <c r="AA1443" s="22">
        <f t="shared" si="733"/>
        <v>-0.15222645220437483</v>
      </c>
      <c r="AB1443" s="22">
        <f t="shared" si="734"/>
        <v>48.477735477956251</v>
      </c>
      <c r="AC1443" s="34">
        <v>5</v>
      </c>
      <c r="AD1443" s="34">
        <v>2</v>
      </c>
      <c r="AE1443" s="34">
        <f t="shared" si="746"/>
        <v>7</v>
      </c>
      <c r="AF1443" s="5">
        <f t="shared" si="747"/>
        <v>0.11348659462415214</v>
      </c>
      <c r="AG1443" s="5">
        <v>86</v>
      </c>
      <c r="AH1443" s="5">
        <f t="shared" si="752"/>
        <v>214</v>
      </c>
      <c r="AI1443" s="5">
        <f t="shared" si="748"/>
        <v>1.9041413811118232E-2</v>
      </c>
      <c r="AJ1443" s="5"/>
      <c r="AK1443" s="23">
        <f t="shared" si="749"/>
        <v>6.6264004217635189E-2</v>
      </c>
      <c r="AL1443" s="23">
        <f t="shared" si="750"/>
        <v>50.662640042176349</v>
      </c>
      <c r="AM1443">
        <v>5</v>
      </c>
      <c r="AN1443">
        <v>5</v>
      </c>
      <c r="AO1443">
        <v>5</v>
      </c>
      <c r="AP1443">
        <v>2</v>
      </c>
      <c r="AQ1443">
        <v>3</v>
      </c>
      <c r="AR1443" s="31">
        <v>1</v>
      </c>
      <c r="AS1443" s="6">
        <f t="shared" si="737"/>
        <v>21</v>
      </c>
      <c r="AT1443" s="6">
        <f t="shared" si="738"/>
        <v>1.7775686462005913</v>
      </c>
      <c r="AU1443" s="6">
        <f t="shared" si="739"/>
        <v>1.6649470603342449</v>
      </c>
      <c r="AV1443" s="6">
        <f t="shared" si="740"/>
        <v>1.423502559280414</v>
      </c>
      <c r="AW1443" s="6">
        <f t="shared" si="741"/>
        <v>-2.2620324046144913</v>
      </c>
      <c r="AX1443" s="6">
        <f t="shared" si="742"/>
        <v>-0.81754681637338489</v>
      </c>
      <c r="AY1443" s="6">
        <f t="shared" si="743"/>
        <v>-3.356968601675443</v>
      </c>
      <c r="AZ1443" s="6"/>
      <c r="BA1443" s="6"/>
      <c r="BB1443" s="24">
        <f t="shared" si="744"/>
        <v>-0.26175492614134482</v>
      </c>
      <c r="BC1443" s="24">
        <f t="shared" si="751"/>
        <v>47.382450738586549</v>
      </c>
      <c r="BD1443" s="20">
        <f t="shared" si="745"/>
        <v>-0.66685238337472719</v>
      </c>
      <c r="BE1443" s="8">
        <f t="shared" si="735"/>
        <v>-0.1667130958436818</v>
      </c>
      <c r="BF1443" s="20">
        <f t="shared" si="736"/>
        <v>48.332869041563185</v>
      </c>
    </row>
    <row r="1444" spans="1:58" customFormat="1">
      <c r="A1444" s="34">
        <v>57147</v>
      </c>
      <c r="B1444" s="35">
        <v>43682.776388888888</v>
      </c>
      <c r="C1444" s="34" t="s">
        <v>5</v>
      </c>
      <c r="D1444" s="34">
        <v>1.3</v>
      </c>
      <c r="E1444" s="1">
        <f t="shared" si="722"/>
        <v>1.3</v>
      </c>
      <c r="F1444" s="34">
        <v>3</v>
      </c>
      <c r="G1444" s="1">
        <f t="shared" si="724"/>
        <v>3</v>
      </c>
      <c r="H1444" s="34">
        <v>0</v>
      </c>
      <c r="I1444" s="1">
        <f t="shared" si="725"/>
        <v>0</v>
      </c>
      <c r="J1444" s="1">
        <v>4.3</v>
      </c>
      <c r="K1444" s="30">
        <f t="shared" si="726"/>
        <v>-0.57256821752649634</v>
      </c>
      <c r="L1444" s="30">
        <f t="shared" si="727"/>
        <v>-0.61026742897824293</v>
      </c>
      <c r="M1444" s="30">
        <f t="shared" si="728"/>
        <v>-0.99204019468001348</v>
      </c>
      <c r="N1444" s="1"/>
      <c r="O1444" s="1"/>
      <c r="P1444" s="21">
        <f t="shared" si="729"/>
        <v>-0.72495861372825099</v>
      </c>
      <c r="Q1444" s="21">
        <f t="shared" si="730"/>
        <v>42.750413862717494</v>
      </c>
      <c r="R1444" s="34">
        <v>3</v>
      </c>
      <c r="S1444" s="34">
        <v>2</v>
      </c>
      <c r="T1444" s="34">
        <v>17</v>
      </c>
      <c r="U1444" s="34">
        <v>3</v>
      </c>
      <c r="V1444" s="34">
        <v>4</v>
      </c>
      <c r="W1444" s="34">
        <v>1</v>
      </c>
      <c r="X1444" s="28">
        <f t="shared" si="731"/>
        <v>6</v>
      </c>
      <c r="Y1444" s="22">
        <f t="shared" si="732"/>
        <v>25.835999999999999</v>
      </c>
      <c r="Z1444" s="3"/>
      <c r="AA1444" s="22">
        <f t="shared" si="733"/>
        <v>-0.20437424691382614</v>
      </c>
      <c r="AB1444" s="22">
        <f t="shared" si="734"/>
        <v>47.956257530861741</v>
      </c>
      <c r="AC1444" s="34">
        <v>5</v>
      </c>
      <c r="AD1444" s="34">
        <v>2</v>
      </c>
      <c r="AE1444" s="34">
        <f t="shared" si="746"/>
        <v>7</v>
      </c>
      <c r="AF1444" s="5">
        <f t="shared" si="747"/>
        <v>0.11348659462415214</v>
      </c>
      <c r="AG1444" s="5">
        <v>86</v>
      </c>
      <c r="AH1444" s="5">
        <f t="shared" si="752"/>
        <v>214</v>
      </c>
      <c r="AI1444" s="5">
        <f t="shared" si="748"/>
        <v>1.9041413811118232E-2</v>
      </c>
      <c r="AJ1444" s="5"/>
      <c r="AK1444" s="23">
        <f t="shared" si="749"/>
        <v>6.6264004217635189E-2</v>
      </c>
      <c r="AL1444" s="23">
        <f t="shared" si="750"/>
        <v>50.662640042176349</v>
      </c>
      <c r="AM1444">
        <v>5</v>
      </c>
      <c r="AN1444">
        <v>5</v>
      </c>
      <c r="AO1444">
        <v>5</v>
      </c>
      <c r="AP1444">
        <v>2</v>
      </c>
      <c r="AQ1444">
        <v>3</v>
      </c>
      <c r="AR1444" s="31">
        <v>1</v>
      </c>
      <c r="AS1444" s="6">
        <f t="shared" si="737"/>
        <v>21</v>
      </c>
      <c r="AT1444" s="6">
        <f t="shared" si="738"/>
        <v>1.7775686462005913</v>
      </c>
      <c r="AU1444" s="6">
        <f t="shared" si="739"/>
        <v>1.6649470603342449</v>
      </c>
      <c r="AV1444" s="6">
        <f t="shared" si="740"/>
        <v>1.423502559280414</v>
      </c>
      <c r="AW1444" s="6">
        <f t="shared" si="741"/>
        <v>-2.2620324046144913</v>
      </c>
      <c r="AX1444" s="6">
        <f t="shared" si="742"/>
        <v>-0.81754681637338489</v>
      </c>
      <c r="AY1444" s="6">
        <f t="shared" si="743"/>
        <v>-3.356968601675443</v>
      </c>
      <c r="AZ1444" s="6"/>
      <c r="BA1444" s="6"/>
      <c r="BB1444" s="24">
        <f t="shared" si="744"/>
        <v>-0.26175492614134482</v>
      </c>
      <c r="BC1444" s="24">
        <f t="shared" si="751"/>
        <v>47.382450738586549</v>
      </c>
      <c r="BD1444" s="20">
        <f t="shared" si="745"/>
        <v>-1.1248237825657867</v>
      </c>
      <c r="BE1444" s="8">
        <f t="shared" si="735"/>
        <v>-0.28120594564144669</v>
      </c>
      <c r="BF1444" s="20">
        <f t="shared" si="736"/>
        <v>47.187940543585533</v>
      </c>
    </row>
    <row r="1445" spans="1:58" customFormat="1">
      <c r="A1445" s="34">
        <v>57147</v>
      </c>
      <c r="B1445" s="35">
        <v>43682.854166666664</v>
      </c>
      <c r="C1445" s="34" t="s">
        <v>6</v>
      </c>
      <c r="D1445" s="34">
        <v>1.3</v>
      </c>
      <c r="E1445" s="1">
        <f t="shared" si="722"/>
        <v>1.3</v>
      </c>
      <c r="F1445" s="34">
        <v>3</v>
      </c>
      <c r="G1445" s="1">
        <f t="shared" si="724"/>
        <v>3</v>
      </c>
      <c r="H1445" s="34">
        <v>0</v>
      </c>
      <c r="I1445" s="1">
        <f t="shared" si="725"/>
        <v>0</v>
      </c>
      <c r="J1445" s="1">
        <v>4.3</v>
      </c>
      <c r="K1445" s="30">
        <f t="shared" si="726"/>
        <v>-0.57256821752649634</v>
      </c>
      <c r="L1445" s="30">
        <f t="shared" si="727"/>
        <v>-0.61026742897824293</v>
      </c>
      <c r="M1445" s="30">
        <f t="shared" si="728"/>
        <v>-0.99204019468001348</v>
      </c>
      <c r="N1445" s="1"/>
      <c r="O1445" s="1"/>
      <c r="P1445" s="21">
        <f t="shared" si="729"/>
        <v>-0.72495861372825099</v>
      </c>
      <c r="Q1445" s="21">
        <f t="shared" si="730"/>
        <v>42.750413862717494</v>
      </c>
      <c r="R1445" s="34">
        <v>2</v>
      </c>
      <c r="S1445" s="34">
        <v>3</v>
      </c>
      <c r="T1445" s="34">
        <v>17</v>
      </c>
      <c r="U1445" s="34">
        <v>3</v>
      </c>
      <c r="V1445" s="34">
        <v>4</v>
      </c>
      <c r="W1445" s="34">
        <v>1</v>
      </c>
      <c r="X1445" s="28">
        <f t="shared" si="731"/>
        <v>6</v>
      </c>
      <c r="Y1445" s="22">
        <f t="shared" si="732"/>
        <v>25.692999999999998</v>
      </c>
      <c r="Z1445" s="3"/>
      <c r="AA1445" s="22">
        <f t="shared" si="733"/>
        <v>-0.22287830310105078</v>
      </c>
      <c r="AB1445" s="22">
        <f t="shared" si="734"/>
        <v>47.771216968989492</v>
      </c>
      <c r="AC1445" s="34">
        <v>5</v>
      </c>
      <c r="AD1445" s="34">
        <v>2</v>
      </c>
      <c r="AE1445" s="34">
        <f t="shared" si="746"/>
        <v>7</v>
      </c>
      <c r="AF1445" s="5">
        <f t="shared" si="747"/>
        <v>0.11348659462415214</v>
      </c>
      <c r="AG1445" s="5">
        <v>86</v>
      </c>
      <c r="AH1445" s="5">
        <f t="shared" si="752"/>
        <v>214</v>
      </c>
      <c r="AI1445" s="5">
        <f t="shared" si="748"/>
        <v>1.9041413811118232E-2</v>
      </c>
      <c r="AJ1445" s="5"/>
      <c r="AK1445" s="23">
        <f t="shared" si="749"/>
        <v>6.6264004217635189E-2</v>
      </c>
      <c r="AL1445" s="23">
        <f t="shared" si="750"/>
        <v>50.662640042176349</v>
      </c>
      <c r="AM1445">
        <v>5</v>
      </c>
      <c r="AN1445">
        <v>5</v>
      </c>
      <c r="AO1445">
        <v>5</v>
      </c>
      <c r="AP1445">
        <v>2</v>
      </c>
      <c r="AQ1445">
        <v>3</v>
      </c>
      <c r="AR1445" s="31">
        <v>1</v>
      </c>
      <c r="AS1445" s="6">
        <f t="shared" si="737"/>
        <v>21</v>
      </c>
      <c r="AT1445" s="6">
        <f t="shared" si="738"/>
        <v>1.7775686462005913</v>
      </c>
      <c r="AU1445" s="6">
        <f t="shared" si="739"/>
        <v>1.6649470603342449</v>
      </c>
      <c r="AV1445" s="6">
        <f t="shared" si="740"/>
        <v>1.423502559280414</v>
      </c>
      <c r="AW1445" s="6">
        <f t="shared" si="741"/>
        <v>-2.2620324046144913</v>
      </c>
      <c r="AX1445" s="6">
        <f t="shared" si="742"/>
        <v>-0.81754681637338489</v>
      </c>
      <c r="AY1445" s="6">
        <f t="shared" si="743"/>
        <v>-3.356968601675443</v>
      </c>
      <c r="AZ1445" s="6"/>
      <c r="BA1445" s="6"/>
      <c r="BB1445" s="24">
        <f t="shared" si="744"/>
        <v>-0.26175492614134482</v>
      </c>
      <c r="BC1445" s="24">
        <f t="shared" si="751"/>
        <v>47.382450738586549</v>
      </c>
      <c r="BD1445" s="20">
        <f t="shared" si="745"/>
        <v>-1.1433278387530112</v>
      </c>
      <c r="BE1445" s="8">
        <f t="shared" si="735"/>
        <v>-0.28583195968825281</v>
      </c>
      <c r="BF1445" s="20">
        <f t="shared" si="736"/>
        <v>47.141680403117469</v>
      </c>
    </row>
    <row r="1446" spans="1:58" customFormat="1">
      <c r="A1446" s="34">
        <v>57147</v>
      </c>
      <c r="B1446" s="35">
        <v>43683.4375</v>
      </c>
      <c r="C1446" s="34" t="s">
        <v>10</v>
      </c>
      <c r="D1446" s="34">
        <v>1.5</v>
      </c>
      <c r="E1446" s="1">
        <f t="shared" si="722"/>
        <v>1.5</v>
      </c>
      <c r="F1446" s="34">
        <v>2</v>
      </c>
      <c r="G1446" s="1">
        <f t="shared" si="724"/>
        <v>2</v>
      </c>
      <c r="H1446" s="34">
        <v>0</v>
      </c>
      <c r="I1446" s="1">
        <f t="shared" si="725"/>
        <v>0</v>
      </c>
      <c r="J1446" s="1">
        <v>3.5</v>
      </c>
      <c r="K1446" s="30">
        <f t="shared" si="726"/>
        <v>-0.40788102563655476</v>
      </c>
      <c r="L1446" s="30">
        <f t="shared" si="727"/>
        <v>-1.6630510505331262</v>
      </c>
      <c r="M1446" s="30">
        <f t="shared" si="728"/>
        <v>-0.99204019468001348</v>
      </c>
      <c r="N1446" s="1"/>
      <c r="O1446" s="1"/>
      <c r="P1446" s="21">
        <f t="shared" si="729"/>
        <v>-1.0209907569498979</v>
      </c>
      <c r="Q1446" s="21">
        <f t="shared" si="730"/>
        <v>39.790092430501019</v>
      </c>
      <c r="R1446" s="34">
        <v>2</v>
      </c>
      <c r="S1446" s="34">
        <v>4</v>
      </c>
      <c r="T1446" s="34">
        <v>15</v>
      </c>
      <c r="U1446" s="34">
        <v>5</v>
      </c>
      <c r="V1446" s="34">
        <v>4</v>
      </c>
      <c r="W1446" s="34">
        <v>3</v>
      </c>
      <c r="X1446" s="28">
        <f t="shared" si="731"/>
        <v>4</v>
      </c>
      <c r="Y1446" s="22">
        <f t="shared" si="732"/>
        <v>26.212</v>
      </c>
      <c r="Z1446" s="3"/>
      <c r="AA1446" s="22">
        <f t="shared" si="733"/>
        <v>-0.15572022505091385</v>
      </c>
      <c r="AB1446" s="22">
        <f t="shared" si="734"/>
        <v>48.442797749490865</v>
      </c>
      <c r="AC1446" s="34">
        <v>5</v>
      </c>
      <c r="AD1446" s="34">
        <v>5</v>
      </c>
      <c r="AE1446" s="34">
        <f t="shared" si="746"/>
        <v>10</v>
      </c>
      <c r="AF1446" s="5">
        <f t="shared" si="747"/>
        <v>1.1260584871216406</v>
      </c>
      <c r="AG1446" s="5">
        <v>86</v>
      </c>
      <c r="AH1446" s="5">
        <f t="shared" si="752"/>
        <v>214</v>
      </c>
      <c r="AI1446" s="5">
        <f t="shared" si="748"/>
        <v>1.9041413811118232E-2</v>
      </c>
      <c r="AJ1446" s="5"/>
      <c r="AK1446" s="23">
        <f t="shared" si="749"/>
        <v>0.57254995046637935</v>
      </c>
      <c r="AL1446" s="23">
        <f t="shared" si="750"/>
        <v>55.725499504663794</v>
      </c>
      <c r="AM1446">
        <v>2</v>
      </c>
      <c r="AN1446">
        <v>1</v>
      </c>
      <c r="AO1446">
        <v>3</v>
      </c>
      <c r="AP1446">
        <v>1</v>
      </c>
      <c r="AQ1446">
        <v>2</v>
      </c>
      <c r="AR1446" s="31">
        <v>2</v>
      </c>
      <c r="AS1446" s="6">
        <f t="shared" si="737"/>
        <v>11</v>
      </c>
      <c r="AT1446" s="6">
        <f t="shared" si="738"/>
        <v>-1.6656330596105762</v>
      </c>
      <c r="AU1446" s="6">
        <f t="shared" si="739"/>
        <v>-2.7187110225711089</v>
      </c>
      <c r="AV1446" s="6">
        <f t="shared" si="740"/>
        <v>-0.82934496931989354</v>
      </c>
      <c r="AW1446" s="6">
        <f t="shared" si="741"/>
        <v>-3.2620324046144913</v>
      </c>
      <c r="AX1446" s="6">
        <f t="shared" si="742"/>
        <v>-2.0126754957304622</v>
      </c>
      <c r="AY1446" s="6">
        <f t="shared" si="743"/>
        <v>-2.1527936117667354</v>
      </c>
      <c r="AZ1446" s="6"/>
      <c r="BA1446" s="6"/>
      <c r="BB1446" s="24">
        <f t="shared" si="744"/>
        <v>-2.1068650939355447</v>
      </c>
      <c r="BC1446" s="24">
        <f t="shared" si="751"/>
        <v>28.931349060644553</v>
      </c>
      <c r="BD1446" s="20">
        <f t="shared" si="745"/>
        <v>-2.711026125469977</v>
      </c>
      <c r="BE1446" s="8">
        <f t="shared" si="735"/>
        <v>-0.67775653136749425</v>
      </c>
      <c r="BF1446" s="20">
        <f t="shared" si="736"/>
        <v>43.222434686325059</v>
      </c>
    </row>
    <row r="1447" spans="1:58" customFormat="1">
      <c r="A1447" s="34">
        <v>57147</v>
      </c>
      <c r="B1447" s="35">
        <v>43683.602777777778</v>
      </c>
      <c r="C1447" s="34" t="s">
        <v>4</v>
      </c>
      <c r="D1447" s="34">
        <v>1.5</v>
      </c>
      <c r="E1447" s="1">
        <f t="shared" ref="E1447:E1457" si="753">IF(D1447=999,0,D1447)</f>
        <v>1.5</v>
      </c>
      <c r="F1447" s="34">
        <v>2</v>
      </c>
      <c r="G1447" s="1">
        <f t="shared" si="724"/>
        <v>2</v>
      </c>
      <c r="H1447" s="34">
        <v>3</v>
      </c>
      <c r="I1447" s="1">
        <f t="shared" si="725"/>
        <v>3</v>
      </c>
      <c r="J1447" s="1">
        <v>6.5</v>
      </c>
      <c r="K1447" s="30">
        <f t="shared" si="726"/>
        <v>-0.40788102563655476</v>
      </c>
      <c r="L1447" s="30">
        <f t="shared" si="727"/>
        <v>-1.6630510505331262</v>
      </c>
      <c r="M1447" s="30">
        <f t="shared" si="728"/>
        <v>0.52095965530682276</v>
      </c>
      <c r="N1447" s="1"/>
      <c r="O1447" s="1"/>
      <c r="P1447" s="21">
        <f t="shared" si="729"/>
        <v>-0.51665747362095271</v>
      </c>
      <c r="Q1447" s="21">
        <f t="shared" si="730"/>
        <v>44.833425263790474</v>
      </c>
      <c r="R1447" s="34">
        <v>3</v>
      </c>
      <c r="S1447" s="34">
        <v>3</v>
      </c>
      <c r="T1447" s="34">
        <v>15</v>
      </c>
      <c r="U1447" s="34">
        <v>5</v>
      </c>
      <c r="V1447" s="34">
        <v>4</v>
      </c>
      <c r="W1447" s="34">
        <v>3</v>
      </c>
      <c r="X1447" s="28">
        <f t="shared" si="731"/>
        <v>4</v>
      </c>
      <c r="Y1447" s="22">
        <f t="shared" si="732"/>
        <v>26.355</v>
      </c>
      <c r="Z1447" s="3"/>
      <c r="AA1447" s="22">
        <f t="shared" si="733"/>
        <v>-0.13721616886368923</v>
      </c>
      <c r="AB1447" s="22">
        <f t="shared" si="734"/>
        <v>48.627838311363107</v>
      </c>
      <c r="AC1447" s="34">
        <v>5</v>
      </c>
      <c r="AD1447" s="34">
        <v>5</v>
      </c>
      <c r="AE1447" s="34">
        <f t="shared" si="746"/>
        <v>10</v>
      </c>
      <c r="AF1447" s="5">
        <f t="shared" si="747"/>
        <v>1.1260584871216406</v>
      </c>
      <c r="AG1447" s="5">
        <v>86</v>
      </c>
      <c r="AH1447" s="5">
        <f t="shared" si="752"/>
        <v>214</v>
      </c>
      <c r="AI1447" s="5">
        <f t="shared" si="748"/>
        <v>1.9041413811118232E-2</v>
      </c>
      <c r="AJ1447" s="5"/>
      <c r="AK1447" s="23">
        <f t="shared" si="749"/>
        <v>0.57254995046637935</v>
      </c>
      <c r="AL1447" s="23">
        <f t="shared" si="750"/>
        <v>55.725499504663794</v>
      </c>
      <c r="AM1447">
        <v>2</v>
      </c>
      <c r="AN1447">
        <v>1</v>
      </c>
      <c r="AO1447">
        <v>3</v>
      </c>
      <c r="AP1447">
        <v>1</v>
      </c>
      <c r="AQ1447">
        <v>2</v>
      </c>
      <c r="AR1447" s="31">
        <v>2</v>
      </c>
      <c r="AS1447" s="6">
        <f t="shared" si="737"/>
        <v>11</v>
      </c>
      <c r="AT1447" s="6">
        <f t="shared" si="738"/>
        <v>-1.6656330596105762</v>
      </c>
      <c r="AU1447" s="6">
        <f t="shared" si="739"/>
        <v>-2.7187110225711089</v>
      </c>
      <c r="AV1447" s="6">
        <f t="shared" si="740"/>
        <v>-0.82934496931989354</v>
      </c>
      <c r="AW1447" s="6">
        <f t="shared" si="741"/>
        <v>-3.2620324046144913</v>
      </c>
      <c r="AX1447" s="6">
        <f t="shared" si="742"/>
        <v>-2.0126754957304622</v>
      </c>
      <c r="AY1447" s="6">
        <f t="shared" si="743"/>
        <v>-2.1527936117667354</v>
      </c>
      <c r="AZ1447" s="6"/>
      <c r="BA1447" s="6"/>
      <c r="BB1447" s="24">
        <f t="shared" si="744"/>
        <v>-2.1068650939355447</v>
      </c>
      <c r="BC1447" s="24">
        <f t="shared" si="751"/>
        <v>28.931349060644553</v>
      </c>
      <c r="BD1447" s="20">
        <f t="shared" si="745"/>
        <v>-2.1881887859538072</v>
      </c>
      <c r="BE1447" s="8">
        <f t="shared" si="735"/>
        <v>-0.54704719648845179</v>
      </c>
      <c r="BF1447" s="20">
        <f t="shared" si="736"/>
        <v>44.529528035115483</v>
      </c>
    </row>
    <row r="1448" spans="1:58" customFormat="1">
      <c r="A1448" s="34">
        <v>57147</v>
      </c>
      <c r="B1448" s="35">
        <v>43683.770833333336</v>
      </c>
      <c r="C1448" s="34" t="s">
        <v>5</v>
      </c>
      <c r="D1448" s="34">
        <v>1</v>
      </c>
      <c r="E1448" s="1">
        <f t="shared" si="753"/>
        <v>1</v>
      </c>
      <c r="F1448" s="34">
        <v>3</v>
      </c>
      <c r="G1448" s="1">
        <f t="shared" si="724"/>
        <v>3</v>
      </c>
      <c r="H1448" s="34">
        <v>0</v>
      </c>
      <c r="I1448" s="1">
        <f t="shared" si="725"/>
        <v>0</v>
      </c>
      <c r="J1448" s="1">
        <v>4</v>
      </c>
      <c r="K1448" s="30">
        <f t="shared" si="726"/>
        <v>-0.81959900536140873</v>
      </c>
      <c r="L1448" s="30">
        <f t="shared" si="727"/>
        <v>-0.61026742897824293</v>
      </c>
      <c r="M1448" s="30">
        <f t="shared" si="728"/>
        <v>-0.99204019468001348</v>
      </c>
      <c r="N1448" s="1"/>
      <c r="O1448" s="1"/>
      <c r="P1448" s="21">
        <f t="shared" si="729"/>
        <v>-0.80730220967322175</v>
      </c>
      <c r="Q1448" s="21">
        <f t="shared" si="730"/>
        <v>41.926977903267783</v>
      </c>
      <c r="R1448" s="34">
        <v>3</v>
      </c>
      <c r="S1448" s="34">
        <v>4</v>
      </c>
      <c r="T1448" s="34">
        <v>15</v>
      </c>
      <c r="U1448" s="34">
        <v>5</v>
      </c>
      <c r="V1448" s="34">
        <v>4</v>
      </c>
      <c r="W1448" s="34">
        <v>3</v>
      </c>
      <c r="X1448" s="28">
        <f t="shared" si="731"/>
        <v>4</v>
      </c>
      <c r="Y1448" s="22">
        <f t="shared" si="732"/>
        <v>26.757999999999999</v>
      </c>
      <c r="Z1448" s="3"/>
      <c r="AA1448" s="22">
        <f t="shared" si="733"/>
        <v>-8.5068374154238374E-2</v>
      </c>
      <c r="AB1448" s="22">
        <f t="shared" si="734"/>
        <v>49.149316258457617</v>
      </c>
      <c r="AC1448" s="34">
        <v>5</v>
      </c>
      <c r="AD1448" s="34">
        <v>5</v>
      </c>
      <c r="AE1448" s="34">
        <f t="shared" si="746"/>
        <v>10</v>
      </c>
      <c r="AF1448" s="5">
        <f t="shared" si="747"/>
        <v>1.1260584871216406</v>
      </c>
      <c r="AG1448" s="5">
        <v>86</v>
      </c>
      <c r="AH1448" s="5">
        <f t="shared" si="752"/>
        <v>214</v>
      </c>
      <c r="AI1448" s="5">
        <f t="shared" si="748"/>
        <v>1.9041413811118232E-2</v>
      </c>
      <c r="AJ1448" s="5"/>
      <c r="AK1448" s="23">
        <f t="shared" si="749"/>
        <v>0.57254995046637935</v>
      </c>
      <c r="AL1448" s="23">
        <f t="shared" si="750"/>
        <v>55.725499504663794</v>
      </c>
      <c r="AM1448">
        <v>2</v>
      </c>
      <c r="AN1448">
        <v>1</v>
      </c>
      <c r="AO1448">
        <v>3</v>
      </c>
      <c r="AP1448">
        <v>1</v>
      </c>
      <c r="AQ1448">
        <v>2</v>
      </c>
      <c r="AR1448" s="31">
        <v>2</v>
      </c>
      <c r="AS1448" s="6">
        <f t="shared" si="737"/>
        <v>11</v>
      </c>
      <c r="AT1448" s="6">
        <f t="shared" si="738"/>
        <v>-1.6656330596105762</v>
      </c>
      <c r="AU1448" s="6">
        <f t="shared" si="739"/>
        <v>-2.7187110225711089</v>
      </c>
      <c r="AV1448" s="6">
        <f t="shared" si="740"/>
        <v>-0.82934496931989354</v>
      </c>
      <c r="AW1448" s="6">
        <f t="shared" si="741"/>
        <v>-3.2620324046144913</v>
      </c>
      <c r="AX1448" s="6">
        <f t="shared" si="742"/>
        <v>-2.0126754957304622</v>
      </c>
      <c r="AY1448" s="6">
        <f t="shared" si="743"/>
        <v>-2.1527936117667354</v>
      </c>
      <c r="AZ1448" s="6"/>
      <c r="BA1448" s="6"/>
      <c r="BB1448" s="24">
        <f t="shared" si="744"/>
        <v>-2.1068650939355447</v>
      </c>
      <c r="BC1448" s="24">
        <f t="shared" si="751"/>
        <v>28.931349060644553</v>
      </c>
      <c r="BD1448" s="20">
        <f t="shared" si="745"/>
        <v>-2.4266857272966256</v>
      </c>
      <c r="BE1448" s="8">
        <f t="shared" si="735"/>
        <v>-0.60667143182415639</v>
      </c>
      <c r="BF1448" s="20">
        <f t="shared" si="736"/>
        <v>43.933285681758434</v>
      </c>
    </row>
    <row r="1449" spans="1:58" customFormat="1">
      <c r="A1449" s="34">
        <v>57147</v>
      </c>
      <c r="B1449" s="35">
        <v>43683.854166666664</v>
      </c>
      <c r="C1449" s="34" t="s">
        <v>6</v>
      </c>
      <c r="D1449" s="34">
        <v>1.5</v>
      </c>
      <c r="E1449" s="1">
        <f t="shared" si="753"/>
        <v>1.5</v>
      </c>
      <c r="F1449" s="34">
        <v>3</v>
      </c>
      <c r="G1449" s="1">
        <f t="shared" si="724"/>
        <v>3</v>
      </c>
      <c r="H1449" s="34">
        <v>0</v>
      </c>
      <c r="I1449" s="1">
        <f t="shared" si="725"/>
        <v>0</v>
      </c>
      <c r="J1449" s="1">
        <v>4.5</v>
      </c>
      <c r="K1449" s="30">
        <f t="shared" si="726"/>
        <v>-0.40788102563655476</v>
      </c>
      <c r="L1449" s="30">
        <f t="shared" si="727"/>
        <v>-0.61026742897824293</v>
      </c>
      <c r="M1449" s="30">
        <f t="shared" si="728"/>
        <v>-0.99204019468001348</v>
      </c>
      <c r="N1449" s="1"/>
      <c r="O1449" s="1"/>
      <c r="P1449" s="21">
        <f t="shared" si="729"/>
        <v>-0.67006288309827033</v>
      </c>
      <c r="Q1449" s="21">
        <f t="shared" si="730"/>
        <v>43.299371169017299</v>
      </c>
      <c r="R1449" s="34">
        <v>3</v>
      </c>
      <c r="S1449" s="34">
        <v>3</v>
      </c>
      <c r="T1449" s="34">
        <v>15</v>
      </c>
      <c r="U1449" s="34">
        <v>5</v>
      </c>
      <c r="V1449" s="34">
        <v>4</v>
      </c>
      <c r="W1449" s="34">
        <v>2</v>
      </c>
      <c r="X1449" s="28">
        <f t="shared" si="731"/>
        <v>5</v>
      </c>
      <c r="Y1449" s="22">
        <f t="shared" si="732"/>
        <v>26.21</v>
      </c>
      <c r="Z1449" s="3"/>
      <c r="AA1449" s="22">
        <f t="shared" si="733"/>
        <v>-0.15597902303954622</v>
      </c>
      <c r="AB1449" s="22">
        <f t="shared" si="734"/>
        <v>48.440209769604536</v>
      </c>
      <c r="AC1449" s="34">
        <v>5</v>
      </c>
      <c r="AD1449" s="34">
        <v>5</v>
      </c>
      <c r="AE1449" s="34">
        <f t="shared" si="746"/>
        <v>10</v>
      </c>
      <c r="AF1449" s="5">
        <f t="shared" si="747"/>
        <v>1.1260584871216406</v>
      </c>
      <c r="AG1449" s="5">
        <v>86</v>
      </c>
      <c r="AH1449" s="5">
        <f t="shared" si="752"/>
        <v>214</v>
      </c>
      <c r="AI1449" s="5">
        <f t="shared" si="748"/>
        <v>1.9041413811118232E-2</v>
      </c>
      <c r="AJ1449" s="5"/>
      <c r="AK1449" s="23">
        <f t="shared" si="749"/>
        <v>0.57254995046637935</v>
      </c>
      <c r="AL1449" s="23">
        <f t="shared" si="750"/>
        <v>55.725499504663794</v>
      </c>
      <c r="AM1449">
        <v>2</v>
      </c>
      <c r="AN1449">
        <v>1</v>
      </c>
      <c r="AO1449">
        <v>3</v>
      </c>
      <c r="AP1449">
        <v>1</v>
      </c>
      <c r="AQ1449">
        <v>2</v>
      </c>
      <c r="AR1449" s="31">
        <v>2</v>
      </c>
      <c r="AS1449" s="6">
        <f t="shared" si="737"/>
        <v>11</v>
      </c>
      <c r="AT1449" s="6">
        <f t="shared" si="738"/>
        <v>-1.6656330596105762</v>
      </c>
      <c r="AU1449" s="6">
        <f t="shared" si="739"/>
        <v>-2.7187110225711089</v>
      </c>
      <c r="AV1449" s="6">
        <f t="shared" si="740"/>
        <v>-0.82934496931989354</v>
      </c>
      <c r="AW1449" s="6">
        <f t="shared" si="741"/>
        <v>-3.2620324046144913</v>
      </c>
      <c r="AX1449" s="6">
        <f t="shared" si="742"/>
        <v>-2.0126754957304622</v>
      </c>
      <c r="AY1449" s="6">
        <f t="shared" si="743"/>
        <v>-2.1527936117667354</v>
      </c>
      <c r="AZ1449" s="6"/>
      <c r="BA1449" s="6"/>
      <c r="BB1449" s="24">
        <f t="shared" si="744"/>
        <v>-2.1068650939355447</v>
      </c>
      <c r="BC1449" s="24">
        <f t="shared" si="751"/>
        <v>28.931349060644553</v>
      </c>
      <c r="BD1449" s="20">
        <f t="shared" si="745"/>
        <v>-2.3603570496069821</v>
      </c>
      <c r="BE1449" s="8">
        <f t="shared" si="735"/>
        <v>-0.59008926240174553</v>
      </c>
      <c r="BF1449" s="20">
        <f t="shared" si="736"/>
        <v>44.099107375982541</v>
      </c>
    </row>
    <row r="1450" spans="1:58" customFormat="1">
      <c r="A1450" s="34">
        <v>57147</v>
      </c>
      <c r="B1450" s="35">
        <v>43684.4375</v>
      </c>
      <c r="C1450" s="34" t="s">
        <v>11</v>
      </c>
      <c r="D1450" s="34">
        <v>1.3</v>
      </c>
      <c r="E1450" s="1">
        <f t="shared" si="753"/>
        <v>1.3</v>
      </c>
      <c r="F1450" s="34">
        <v>3</v>
      </c>
      <c r="G1450" s="1">
        <f t="shared" si="724"/>
        <v>3</v>
      </c>
      <c r="H1450" s="34">
        <v>0</v>
      </c>
      <c r="I1450" s="1">
        <f t="shared" si="725"/>
        <v>0</v>
      </c>
      <c r="J1450" s="1">
        <v>4.3</v>
      </c>
      <c r="K1450" s="30">
        <f t="shared" si="726"/>
        <v>-0.57256821752649634</v>
      </c>
      <c r="L1450" s="30">
        <f t="shared" si="727"/>
        <v>-0.61026742897824293</v>
      </c>
      <c r="M1450" s="30">
        <f t="shared" si="728"/>
        <v>-0.99204019468001348</v>
      </c>
      <c r="N1450" s="1"/>
      <c r="O1450" s="1"/>
      <c r="P1450" s="21">
        <f t="shared" si="729"/>
        <v>-0.72495861372825099</v>
      </c>
      <c r="Q1450" s="21">
        <f t="shared" si="730"/>
        <v>42.750413862717494</v>
      </c>
      <c r="R1450" s="34">
        <v>2</v>
      </c>
      <c r="S1450" s="34">
        <v>3</v>
      </c>
      <c r="T1450" s="34">
        <v>15</v>
      </c>
      <c r="U1450" s="34">
        <v>5</v>
      </c>
      <c r="V1450" s="34">
        <v>4</v>
      </c>
      <c r="W1450" s="34">
        <v>3</v>
      </c>
      <c r="X1450" s="28">
        <f t="shared" si="731"/>
        <v>4</v>
      </c>
      <c r="Y1450" s="22">
        <f t="shared" si="732"/>
        <v>25.809000000000001</v>
      </c>
      <c r="Z1450" s="3"/>
      <c r="AA1450" s="22">
        <f t="shared" si="733"/>
        <v>-0.2078680197603647</v>
      </c>
      <c r="AB1450" s="22">
        <f t="shared" si="734"/>
        <v>47.921319802396354</v>
      </c>
      <c r="AC1450" s="34">
        <v>4</v>
      </c>
      <c r="AD1450" s="34">
        <v>4</v>
      </c>
      <c r="AE1450" s="34">
        <f t="shared" si="746"/>
        <v>8</v>
      </c>
      <c r="AF1450" s="5">
        <f t="shared" si="747"/>
        <v>0.45101055878998159</v>
      </c>
      <c r="AG1450" s="5">
        <v>86</v>
      </c>
      <c r="AH1450" s="5">
        <f t="shared" si="752"/>
        <v>214</v>
      </c>
      <c r="AI1450" s="5">
        <f t="shared" si="748"/>
        <v>1.9041413811118232E-2</v>
      </c>
      <c r="AJ1450" s="5"/>
      <c r="AK1450" s="23">
        <f t="shared" si="749"/>
        <v>0.23502598630054991</v>
      </c>
      <c r="AL1450" s="23">
        <f t="shared" si="750"/>
        <v>52.350259863005498</v>
      </c>
      <c r="AM1450">
        <v>1</v>
      </c>
      <c r="AN1450">
        <v>1</v>
      </c>
      <c r="AO1450">
        <v>1</v>
      </c>
      <c r="AP1450">
        <v>3</v>
      </c>
      <c r="AQ1450">
        <v>2</v>
      </c>
      <c r="AR1450" s="31">
        <v>3</v>
      </c>
      <c r="AS1450" s="6">
        <f t="shared" si="737"/>
        <v>11</v>
      </c>
      <c r="AT1450" s="6">
        <f t="shared" si="738"/>
        <v>-2.813366961547632</v>
      </c>
      <c r="AU1450" s="6">
        <f t="shared" si="739"/>
        <v>-2.7187110225711089</v>
      </c>
      <c r="AV1450" s="6">
        <f t="shared" si="740"/>
        <v>-3.0821924979202011</v>
      </c>
      <c r="AW1450" s="6">
        <f t="shared" si="741"/>
        <v>-1.2620324046144913</v>
      </c>
      <c r="AX1450" s="6">
        <f t="shared" si="742"/>
        <v>-2.0126754957304622</v>
      </c>
      <c r="AY1450" s="6">
        <f t="shared" si="743"/>
        <v>-0.94861862185802748</v>
      </c>
      <c r="AZ1450" s="6"/>
      <c r="BA1450" s="6"/>
      <c r="BB1450" s="24">
        <f t="shared" si="744"/>
        <v>-2.1395995007069875</v>
      </c>
      <c r="BC1450" s="24">
        <f t="shared" si="751"/>
        <v>28.604004992930125</v>
      </c>
      <c r="BD1450" s="20">
        <f t="shared" si="745"/>
        <v>-2.8374001478950532</v>
      </c>
      <c r="BE1450" s="8">
        <f t="shared" si="735"/>
        <v>-0.70935003697376331</v>
      </c>
      <c r="BF1450" s="20">
        <f t="shared" si="736"/>
        <v>42.906499630262367</v>
      </c>
    </row>
    <row r="1451" spans="1:58" customFormat="1">
      <c r="A1451" s="34">
        <v>57147</v>
      </c>
      <c r="B1451" s="35">
        <v>43684.614583333336</v>
      </c>
      <c r="C1451" s="34" t="s">
        <v>4</v>
      </c>
      <c r="D1451" s="34">
        <v>1.5</v>
      </c>
      <c r="E1451" s="1">
        <f t="shared" si="753"/>
        <v>1.5</v>
      </c>
      <c r="F1451" s="34">
        <v>4</v>
      </c>
      <c r="G1451" s="1">
        <f t="shared" si="724"/>
        <v>4</v>
      </c>
      <c r="H1451" s="34">
        <v>0</v>
      </c>
      <c r="I1451" s="1">
        <f t="shared" si="725"/>
        <v>0</v>
      </c>
      <c r="J1451" s="1">
        <v>5.5</v>
      </c>
      <c r="K1451" s="30">
        <f t="shared" si="726"/>
        <v>-0.40788102563655476</v>
      </c>
      <c r="L1451" s="30">
        <f t="shared" si="727"/>
        <v>0.44251619257664032</v>
      </c>
      <c r="M1451" s="30">
        <f t="shared" si="728"/>
        <v>-0.99204019468001348</v>
      </c>
      <c r="N1451" s="1"/>
      <c r="O1451" s="1"/>
      <c r="P1451" s="21">
        <f t="shared" si="729"/>
        <v>-0.31913500924664268</v>
      </c>
      <c r="Q1451" s="21">
        <f t="shared" si="730"/>
        <v>46.808649907533571</v>
      </c>
      <c r="R1451" s="34">
        <v>2</v>
      </c>
      <c r="S1451" s="34">
        <v>3</v>
      </c>
      <c r="T1451" s="34">
        <v>15</v>
      </c>
      <c r="U1451" s="34">
        <v>4</v>
      </c>
      <c r="V1451" s="34">
        <v>4</v>
      </c>
      <c r="W1451" s="34">
        <v>2</v>
      </c>
      <c r="X1451" s="28">
        <f t="shared" si="731"/>
        <v>5</v>
      </c>
      <c r="Y1451" s="22">
        <f t="shared" si="732"/>
        <v>24.762</v>
      </c>
      <c r="Z1451" s="3"/>
      <c r="AA1451" s="22">
        <f t="shared" si="733"/>
        <v>-0.3433487668094844</v>
      </c>
      <c r="AB1451" s="22">
        <f t="shared" si="734"/>
        <v>46.566512331905159</v>
      </c>
      <c r="AC1451" s="34">
        <v>4</v>
      </c>
      <c r="AD1451" s="34">
        <v>4</v>
      </c>
      <c r="AE1451" s="34">
        <f t="shared" si="746"/>
        <v>8</v>
      </c>
      <c r="AF1451" s="5">
        <f t="shared" si="747"/>
        <v>0.45101055878998159</v>
      </c>
      <c r="AG1451" s="5">
        <v>86</v>
      </c>
      <c r="AH1451" s="5">
        <f t="shared" si="752"/>
        <v>214</v>
      </c>
      <c r="AI1451" s="5">
        <f t="shared" si="748"/>
        <v>1.9041413811118232E-2</v>
      </c>
      <c r="AJ1451" s="5"/>
      <c r="AK1451" s="23">
        <f t="shared" si="749"/>
        <v>0.23502598630054991</v>
      </c>
      <c r="AL1451" s="23">
        <f t="shared" si="750"/>
        <v>52.350259863005498</v>
      </c>
      <c r="AM1451">
        <v>1</v>
      </c>
      <c r="AN1451">
        <v>1</v>
      </c>
      <c r="AO1451">
        <v>1</v>
      </c>
      <c r="AP1451">
        <v>3</v>
      </c>
      <c r="AQ1451">
        <v>2</v>
      </c>
      <c r="AR1451" s="31">
        <v>3</v>
      </c>
      <c r="AS1451" s="6">
        <f t="shared" si="737"/>
        <v>11</v>
      </c>
      <c r="AT1451" s="6">
        <f t="shared" si="738"/>
        <v>-2.813366961547632</v>
      </c>
      <c r="AU1451" s="6">
        <f t="shared" si="739"/>
        <v>-2.7187110225711089</v>
      </c>
      <c r="AV1451" s="6">
        <f t="shared" si="740"/>
        <v>-3.0821924979202011</v>
      </c>
      <c r="AW1451" s="6">
        <f t="shared" si="741"/>
        <v>-1.2620324046144913</v>
      </c>
      <c r="AX1451" s="6">
        <f t="shared" si="742"/>
        <v>-2.0126754957304622</v>
      </c>
      <c r="AY1451" s="6">
        <f t="shared" si="743"/>
        <v>-0.94861862185802748</v>
      </c>
      <c r="AZ1451" s="6"/>
      <c r="BA1451" s="6"/>
      <c r="BB1451" s="24">
        <f t="shared" si="744"/>
        <v>-2.1395995007069875</v>
      </c>
      <c r="BC1451" s="24">
        <f t="shared" si="751"/>
        <v>28.604004992930125</v>
      </c>
      <c r="BD1451" s="20">
        <f t="shared" si="745"/>
        <v>-2.5670572904625644</v>
      </c>
      <c r="BE1451" s="8">
        <f t="shared" si="735"/>
        <v>-0.64176432261564109</v>
      </c>
      <c r="BF1451" s="20">
        <f t="shared" si="736"/>
        <v>43.582356773843586</v>
      </c>
    </row>
    <row r="1452" spans="1:58" customFormat="1">
      <c r="A1452" s="34">
        <v>57147</v>
      </c>
      <c r="B1452" s="35">
        <v>43684.725694444445</v>
      </c>
      <c r="C1452" s="34" t="s">
        <v>5</v>
      </c>
      <c r="D1452" s="34">
        <v>1</v>
      </c>
      <c r="E1452" s="1">
        <f t="shared" si="753"/>
        <v>1</v>
      </c>
      <c r="F1452" s="34">
        <v>1</v>
      </c>
      <c r="G1452" s="1">
        <f t="shared" si="724"/>
        <v>1</v>
      </c>
      <c r="H1452" s="34">
        <v>0</v>
      </c>
      <c r="I1452" s="1">
        <f t="shared" si="725"/>
        <v>0</v>
      </c>
      <c r="J1452" s="1">
        <v>2</v>
      </c>
      <c r="K1452" s="30">
        <f t="shared" si="726"/>
        <v>-0.81959900536140873</v>
      </c>
      <c r="L1452" s="30">
        <f t="shared" si="727"/>
        <v>-2.7158346720880093</v>
      </c>
      <c r="M1452" s="30">
        <f t="shared" si="728"/>
        <v>-0.99204019468001348</v>
      </c>
      <c r="N1452" s="1"/>
      <c r="O1452" s="1"/>
      <c r="P1452" s="21">
        <f t="shared" si="729"/>
        <v>-1.5091579573764771</v>
      </c>
      <c r="Q1452" s="21">
        <f t="shared" si="730"/>
        <v>34.908420426235232</v>
      </c>
      <c r="R1452" s="34">
        <v>1</v>
      </c>
      <c r="S1452" s="34">
        <v>3</v>
      </c>
      <c r="T1452" s="34">
        <v>15</v>
      </c>
      <c r="U1452" s="34">
        <v>4</v>
      </c>
      <c r="V1452" s="34">
        <v>4</v>
      </c>
      <c r="W1452" s="34">
        <v>2</v>
      </c>
      <c r="X1452" s="28">
        <f t="shared" si="731"/>
        <v>5</v>
      </c>
      <c r="Y1452" s="22">
        <f t="shared" si="732"/>
        <v>24.216000000000001</v>
      </c>
      <c r="Z1452" s="3"/>
      <c r="AA1452" s="22">
        <f t="shared" si="733"/>
        <v>-0.41400061770615987</v>
      </c>
      <c r="AB1452" s="22">
        <f t="shared" si="734"/>
        <v>45.859993822938399</v>
      </c>
      <c r="AC1452" s="34">
        <v>4</v>
      </c>
      <c r="AD1452" s="34">
        <v>4</v>
      </c>
      <c r="AE1452" s="34">
        <f t="shared" si="746"/>
        <v>8</v>
      </c>
      <c r="AF1452" s="5">
        <f t="shared" si="747"/>
        <v>0.45101055878998159</v>
      </c>
      <c r="AG1452" s="5">
        <v>86</v>
      </c>
      <c r="AH1452" s="5">
        <f t="shared" si="752"/>
        <v>214</v>
      </c>
      <c r="AI1452" s="5">
        <f t="shared" si="748"/>
        <v>1.9041413811118232E-2</v>
      </c>
      <c r="AJ1452" s="5"/>
      <c r="AK1452" s="23">
        <f t="shared" si="749"/>
        <v>0.23502598630054991</v>
      </c>
      <c r="AL1452" s="23">
        <f t="shared" si="750"/>
        <v>52.350259863005498</v>
      </c>
      <c r="AM1452">
        <v>1</v>
      </c>
      <c r="AN1452">
        <v>1</v>
      </c>
      <c r="AO1452">
        <v>1</v>
      </c>
      <c r="AP1452">
        <v>3</v>
      </c>
      <c r="AQ1452">
        <v>2</v>
      </c>
      <c r="AR1452" s="31">
        <v>3</v>
      </c>
      <c r="AS1452" s="6">
        <f t="shared" si="737"/>
        <v>11</v>
      </c>
      <c r="AT1452" s="6">
        <f t="shared" si="738"/>
        <v>-2.813366961547632</v>
      </c>
      <c r="AU1452" s="6">
        <f t="shared" si="739"/>
        <v>-2.7187110225711089</v>
      </c>
      <c r="AV1452" s="6">
        <f t="shared" si="740"/>
        <v>-3.0821924979202011</v>
      </c>
      <c r="AW1452" s="6">
        <f t="shared" si="741"/>
        <v>-1.2620324046144913</v>
      </c>
      <c r="AX1452" s="6">
        <f t="shared" si="742"/>
        <v>-2.0126754957304622</v>
      </c>
      <c r="AY1452" s="6">
        <f t="shared" si="743"/>
        <v>-0.94861862185802748</v>
      </c>
      <c r="AZ1452" s="6"/>
      <c r="BA1452" s="6"/>
      <c r="BB1452" s="24">
        <f t="shared" si="744"/>
        <v>-2.1395995007069875</v>
      </c>
      <c r="BC1452" s="24">
        <f t="shared" si="751"/>
        <v>28.604004992930125</v>
      </c>
      <c r="BD1452" s="20">
        <f t="shared" si="745"/>
        <v>-3.8277320894890745</v>
      </c>
      <c r="BE1452" s="8">
        <f t="shared" si="735"/>
        <v>-0.95693302237226863</v>
      </c>
      <c r="BF1452" s="20">
        <f t="shared" si="736"/>
        <v>40.430669776277313</v>
      </c>
    </row>
    <row r="1453" spans="1:58" customFormat="1">
      <c r="A1453" s="34">
        <v>57147</v>
      </c>
      <c r="B1453" s="35">
        <v>43684.854166666664</v>
      </c>
      <c r="C1453" s="34" t="s">
        <v>6</v>
      </c>
      <c r="D1453" s="34">
        <v>1</v>
      </c>
      <c r="E1453" s="1">
        <f t="shared" si="753"/>
        <v>1</v>
      </c>
      <c r="F1453" s="34">
        <v>1</v>
      </c>
      <c r="G1453" s="1">
        <f t="shared" si="724"/>
        <v>1</v>
      </c>
      <c r="H1453" s="34">
        <v>0</v>
      </c>
      <c r="I1453" s="1">
        <f t="shared" si="725"/>
        <v>0</v>
      </c>
      <c r="J1453" s="1">
        <v>2</v>
      </c>
      <c r="K1453" s="30">
        <f t="shared" si="726"/>
        <v>-0.81959900536140873</v>
      </c>
      <c r="L1453" s="30">
        <f t="shared" si="727"/>
        <v>-2.7158346720880093</v>
      </c>
      <c r="M1453" s="30">
        <f t="shared" si="728"/>
        <v>-0.99204019468001348</v>
      </c>
      <c r="N1453" s="1"/>
      <c r="O1453" s="1"/>
      <c r="P1453" s="21">
        <f t="shared" si="729"/>
        <v>-1.5091579573764771</v>
      </c>
      <c r="Q1453" s="21">
        <f t="shared" si="730"/>
        <v>34.908420426235232</v>
      </c>
      <c r="R1453" s="34">
        <v>2</v>
      </c>
      <c r="S1453" s="34">
        <v>1</v>
      </c>
      <c r="T1453" s="34">
        <v>14</v>
      </c>
      <c r="U1453" s="34">
        <v>4</v>
      </c>
      <c r="V1453" s="34">
        <v>3</v>
      </c>
      <c r="W1453" s="34">
        <v>4</v>
      </c>
      <c r="X1453" s="28">
        <f t="shared" si="731"/>
        <v>3</v>
      </c>
      <c r="Y1453" s="22">
        <f t="shared" si="732"/>
        <v>22.324999999999999</v>
      </c>
      <c r="Z1453" s="3"/>
      <c r="AA1453" s="22">
        <f t="shared" si="733"/>
        <v>-0.65869411595819949</v>
      </c>
      <c r="AB1453" s="22">
        <f t="shared" si="734"/>
        <v>43.413058840418003</v>
      </c>
      <c r="AC1453" s="34">
        <v>4</v>
      </c>
      <c r="AD1453" s="34">
        <v>4</v>
      </c>
      <c r="AE1453" s="34">
        <f t="shared" si="746"/>
        <v>8</v>
      </c>
      <c r="AF1453" s="5">
        <f t="shared" si="747"/>
        <v>0.45101055878998159</v>
      </c>
      <c r="AG1453" s="5">
        <v>86</v>
      </c>
      <c r="AH1453" s="5">
        <f t="shared" si="752"/>
        <v>214</v>
      </c>
      <c r="AI1453" s="5">
        <f t="shared" si="748"/>
        <v>1.9041413811118232E-2</v>
      </c>
      <c r="AJ1453" s="5"/>
      <c r="AK1453" s="23">
        <f t="shared" si="749"/>
        <v>0.23502598630054991</v>
      </c>
      <c r="AL1453" s="23">
        <f t="shared" si="750"/>
        <v>52.350259863005498</v>
      </c>
      <c r="AM1453">
        <v>1</v>
      </c>
      <c r="AN1453">
        <v>1</v>
      </c>
      <c r="AO1453">
        <v>1</v>
      </c>
      <c r="AP1453">
        <v>3</v>
      </c>
      <c r="AQ1453">
        <v>2</v>
      </c>
      <c r="AR1453" s="31">
        <v>3</v>
      </c>
      <c r="AS1453" s="6">
        <f t="shared" si="737"/>
        <v>11</v>
      </c>
      <c r="AT1453" s="6">
        <f t="shared" si="738"/>
        <v>-2.813366961547632</v>
      </c>
      <c r="AU1453" s="6">
        <f t="shared" si="739"/>
        <v>-2.7187110225711089</v>
      </c>
      <c r="AV1453" s="6">
        <f t="shared" si="740"/>
        <v>-3.0821924979202011</v>
      </c>
      <c r="AW1453" s="6">
        <f t="shared" si="741"/>
        <v>-1.2620324046144913</v>
      </c>
      <c r="AX1453" s="6">
        <f t="shared" si="742"/>
        <v>-2.0126754957304622</v>
      </c>
      <c r="AY1453" s="6">
        <f t="shared" si="743"/>
        <v>-0.94861862185802748</v>
      </c>
      <c r="AZ1453" s="6"/>
      <c r="BA1453" s="6"/>
      <c r="BB1453" s="24">
        <f t="shared" si="744"/>
        <v>-2.1395995007069875</v>
      </c>
      <c r="BC1453" s="24">
        <f t="shared" si="751"/>
        <v>28.604004992930125</v>
      </c>
      <c r="BD1453" s="20">
        <f t="shared" si="745"/>
        <v>-4.0724255877411135</v>
      </c>
      <c r="BE1453" s="8">
        <f t="shared" si="735"/>
        <v>-1.0181063969352784</v>
      </c>
      <c r="BF1453" s="20">
        <f t="shared" si="736"/>
        <v>39.818936030647215</v>
      </c>
    </row>
    <row r="1454" spans="1:58" customFormat="1">
      <c r="A1454" s="34">
        <v>57147</v>
      </c>
      <c r="B1454" s="35">
        <v>43685.4375</v>
      </c>
      <c r="C1454" s="34" t="s">
        <v>12</v>
      </c>
      <c r="D1454" s="34">
        <v>1.5</v>
      </c>
      <c r="E1454" s="1">
        <f t="shared" si="753"/>
        <v>1.5</v>
      </c>
      <c r="F1454" s="34">
        <v>4</v>
      </c>
      <c r="G1454" s="1">
        <f t="shared" si="724"/>
        <v>4</v>
      </c>
      <c r="H1454" s="34">
        <v>0</v>
      </c>
      <c r="I1454" s="1">
        <f t="shared" si="725"/>
        <v>0</v>
      </c>
      <c r="J1454" s="1">
        <v>5.5</v>
      </c>
      <c r="K1454" s="30">
        <f t="shared" si="726"/>
        <v>-0.40788102563655476</v>
      </c>
      <c r="L1454" s="30">
        <f t="shared" si="727"/>
        <v>0.44251619257664032</v>
      </c>
      <c r="M1454" s="30">
        <f t="shared" si="728"/>
        <v>-0.99204019468001348</v>
      </c>
      <c r="N1454" s="1"/>
      <c r="O1454" s="1"/>
      <c r="P1454" s="21">
        <f t="shared" si="729"/>
        <v>-0.31913500924664268</v>
      </c>
      <c r="Q1454" s="21">
        <f t="shared" si="730"/>
        <v>46.808649907533571</v>
      </c>
      <c r="R1454" s="34">
        <v>3</v>
      </c>
      <c r="S1454" s="34">
        <v>3</v>
      </c>
      <c r="T1454" s="34">
        <v>15</v>
      </c>
      <c r="U1454" s="34">
        <v>3</v>
      </c>
      <c r="V1454" s="34">
        <v>3</v>
      </c>
      <c r="W1454" s="34">
        <v>3</v>
      </c>
      <c r="X1454" s="28">
        <f t="shared" si="731"/>
        <v>4</v>
      </c>
      <c r="Y1454" s="22">
        <f t="shared" si="732"/>
        <v>23.618999999999996</v>
      </c>
      <c r="Z1454" s="3"/>
      <c r="AA1454" s="22">
        <f t="shared" si="733"/>
        <v>-0.49125181731296513</v>
      </c>
      <c r="AB1454" s="22">
        <f t="shared" si="734"/>
        <v>45.087481826870345</v>
      </c>
      <c r="AC1454" s="34">
        <v>5</v>
      </c>
      <c r="AD1454" s="34">
        <v>4</v>
      </c>
      <c r="AE1454" s="34">
        <f t="shared" si="746"/>
        <v>9</v>
      </c>
      <c r="AF1454" s="5">
        <f t="shared" si="747"/>
        <v>0.78853452295581106</v>
      </c>
      <c r="AG1454" s="5">
        <v>86</v>
      </c>
      <c r="AH1454" s="5">
        <f t="shared" si="752"/>
        <v>214</v>
      </c>
      <c r="AI1454" s="5">
        <f t="shared" si="748"/>
        <v>1.9041413811118232E-2</v>
      </c>
      <c r="AJ1454" s="5"/>
      <c r="AK1454" s="23">
        <f t="shared" si="749"/>
        <v>0.40378796838346465</v>
      </c>
      <c r="AL1454" s="23">
        <f t="shared" si="750"/>
        <v>54.037879683834646</v>
      </c>
      <c r="AM1454">
        <v>4</v>
      </c>
      <c r="AN1454">
        <v>3</v>
      </c>
      <c r="AO1454">
        <v>4</v>
      </c>
      <c r="AP1454">
        <v>4</v>
      </c>
      <c r="AQ1454">
        <v>4</v>
      </c>
      <c r="AR1454" s="31">
        <v>3</v>
      </c>
      <c r="AS1454" s="6">
        <f t="shared" si="737"/>
        <v>22</v>
      </c>
      <c r="AT1454" s="6">
        <f t="shared" si="738"/>
        <v>0.62983474426353547</v>
      </c>
      <c r="AU1454" s="6">
        <f t="shared" si="739"/>
        <v>-0.52688198111843199</v>
      </c>
      <c r="AV1454" s="6">
        <f t="shared" si="740"/>
        <v>0.2970787949802603</v>
      </c>
      <c r="AW1454" s="6">
        <f t="shared" si="741"/>
        <v>-0.2620324046144914</v>
      </c>
      <c r="AX1454" s="6">
        <f t="shared" si="742"/>
        <v>0.37758186298369223</v>
      </c>
      <c r="AY1454" s="6">
        <f t="shared" si="743"/>
        <v>-0.94861862185802748</v>
      </c>
      <c r="AZ1454" s="6"/>
      <c r="BA1454" s="6"/>
      <c r="BB1454" s="24">
        <f t="shared" si="744"/>
        <v>-7.2172934227243801E-2</v>
      </c>
      <c r="BC1454" s="24">
        <f t="shared" si="751"/>
        <v>49.27827065772756</v>
      </c>
      <c r="BD1454" s="20">
        <f t="shared" si="745"/>
        <v>-0.47877179240338696</v>
      </c>
      <c r="BE1454" s="8">
        <f t="shared" si="735"/>
        <v>-0.11969294810084674</v>
      </c>
      <c r="BF1454" s="20">
        <f t="shared" si="736"/>
        <v>48.803070518991532</v>
      </c>
    </row>
    <row r="1455" spans="1:58" customFormat="1">
      <c r="A1455" s="34">
        <v>57147</v>
      </c>
      <c r="B1455" s="35">
        <v>43685.583333333336</v>
      </c>
      <c r="C1455" s="34" t="s">
        <v>4</v>
      </c>
      <c r="D1455" s="34">
        <v>1.5</v>
      </c>
      <c r="E1455" s="1">
        <f t="shared" si="753"/>
        <v>1.5</v>
      </c>
      <c r="F1455" s="34">
        <v>5</v>
      </c>
      <c r="G1455" s="1">
        <f t="shared" si="724"/>
        <v>5</v>
      </c>
      <c r="H1455" s="34">
        <v>5</v>
      </c>
      <c r="I1455" s="1">
        <f t="shared" si="725"/>
        <v>5</v>
      </c>
      <c r="J1455" s="1">
        <v>11.5</v>
      </c>
      <c r="K1455" s="30">
        <f t="shared" si="726"/>
        <v>-0.40788102563655476</v>
      </c>
      <c r="L1455" s="30">
        <f t="shared" si="727"/>
        <v>1.4952998141315237</v>
      </c>
      <c r="M1455" s="30">
        <f t="shared" si="728"/>
        <v>1.5296262219647134</v>
      </c>
      <c r="N1455" s="1"/>
      <c r="O1455" s="1"/>
      <c r="P1455" s="21">
        <f t="shared" si="729"/>
        <v>0.87234833681989399</v>
      </c>
      <c r="Q1455" s="21">
        <f t="shared" si="730"/>
        <v>58.723483368198941</v>
      </c>
      <c r="R1455" s="34">
        <v>4</v>
      </c>
      <c r="S1455" s="34">
        <v>3</v>
      </c>
      <c r="T1455" s="34">
        <v>15</v>
      </c>
      <c r="U1455" s="34">
        <v>3</v>
      </c>
      <c r="V1455" s="34">
        <v>3</v>
      </c>
      <c r="W1455" s="34">
        <v>3</v>
      </c>
      <c r="X1455" s="28">
        <f t="shared" si="731"/>
        <v>4</v>
      </c>
      <c r="Y1455" s="22">
        <f t="shared" si="732"/>
        <v>24.164999999999996</v>
      </c>
      <c r="Z1455" s="3"/>
      <c r="AA1455" s="22">
        <f t="shared" si="733"/>
        <v>-0.42059996641628961</v>
      </c>
      <c r="AB1455" s="22">
        <f t="shared" si="734"/>
        <v>45.794000335837104</v>
      </c>
      <c r="AC1455" s="34">
        <v>5</v>
      </c>
      <c r="AD1455" s="34">
        <v>4</v>
      </c>
      <c r="AE1455" s="34">
        <f t="shared" si="746"/>
        <v>9</v>
      </c>
      <c r="AF1455" s="5">
        <f t="shared" si="747"/>
        <v>0.78853452295581106</v>
      </c>
      <c r="AG1455" s="5">
        <v>86</v>
      </c>
      <c r="AH1455" s="5">
        <f t="shared" si="752"/>
        <v>214</v>
      </c>
      <c r="AI1455" s="5">
        <f t="shared" si="748"/>
        <v>1.9041413811118232E-2</v>
      </c>
      <c r="AJ1455" s="5"/>
      <c r="AK1455" s="23">
        <f t="shared" si="749"/>
        <v>0.40378796838346465</v>
      </c>
      <c r="AL1455" s="23">
        <f t="shared" si="750"/>
        <v>54.037879683834646</v>
      </c>
      <c r="AM1455">
        <v>4</v>
      </c>
      <c r="AN1455">
        <v>3</v>
      </c>
      <c r="AO1455">
        <v>4</v>
      </c>
      <c r="AP1455">
        <v>4</v>
      </c>
      <c r="AQ1455">
        <v>4</v>
      </c>
      <c r="AR1455" s="31">
        <v>3</v>
      </c>
      <c r="AS1455" s="6">
        <f t="shared" si="737"/>
        <v>22</v>
      </c>
      <c r="AT1455" s="6">
        <f t="shared" si="738"/>
        <v>0.62983474426353547</v>
      </c>
      <c r="AU1455" s="6">
        <f t="shared" si="739"/>
        <v>-0.52688198111843199</v>
      </c>
      <c r="AV1455" s="6">
        <f t="shared" si="740"/>
        <v>0.2970787949802603</v>
      </c>
      <c r="AW1455" s="6">
        <f t="shared" si="741"/>
        <v>-0.2620324046144914</v>
      </c>
      <c r="AX1455" s="6">
        <f t="shared" si="742"/>
        <v>0.37758186298369223</v>
      </c>
      <c r="AY1455" s="6">
        <f t="shared" si="743"/>
        <v>-0.94861862185802748</v>
      </c>
      <c r="AZ1455" s="6"/>
      <c r="BA1455" s="6"/>
      <c r="BB1455" s="24">
        <f t="shared" si="744"/>
        <v>-7.2172934227243801E-2</v>
      </c>
      <c r="BC1455" s="24">
        <f t="shared" si="751"/>
        <v>49.27827065772756</v>
      </c>
      <c r="BD1455" s="20">
        <f t="shared" si="745"/>
        <v>0.78336340455982523</v>
      </c>
      <c r="BE1455" s="8">
        <f t="shared" si="735"/>
        <v>0.19584085113995631</v>
      </c>
      <c r="BF1455" s="20">
        <f t="shared" si="736"/>
        <v>51.958408511399561</v>
      </c>
    </row>
    <row r="1456" spans="1:58" customFormat="1">
      <c r="A1456" s="34">
        <v>57147</v>
      </c>
      <c r="B1456" s="35">
        <v>43685.765972222223</v>
      </c>
      <c r="C1456" s="34" t="s">
        <v>5</v>
      </c>
      <c r="D1456" s="34">
        <v>1</v>
      </c>
      <c r="E1456" s="1">
        <f t="shared" si="753"/>
        <v>1</v>
      </c>
      <c r="F1456" s="34">
        <v>4</v>
      </c>
      <c r="G1456" s="1">
        <f t="shared" si="724"/>
        <v>4</v>
      </c>
      <c r="H1456" s="34">
        <v>0</v>
      </c>
      <c r="I1456" s="1">
        <f t="shared" si="725"/>
        <v>0</v>
      </c>
      <c r="J1456" s="1">
        <v>5</v>
      </c>
      <c r="K1456" s="30">
        <f t="shared" si="726"/>
        <v>-0.81959900536140873</v>
      </c>
      <c r="L1456" s="30">
        <f t="shared" si="727"/>
        <v>0.44251619257664032</v>
      </c>
      <c r="M1456" s="30">
        <f t="shared" si="728"/>
        <v>-0.99204019468001348</v>
      </c>
      <c r="N1456" s="1"/>
      <c r="O1456" s="1"/>
      <c r="P1456" s="21">
        <f t="shared" si="729"/>
        <v>-0.45637433582159392</v>
      </c>
      <c r="Q1456" s="21">
        <f t="shared" si="730"/>
        <v>45.436256641784063</v>
      </c>
      <c r="R1456" s="34">
        <v>3</v>
      </c>
      <c r="S1456" s="34">
        <v>3</v>
      </c>
      <c r="T1456" s="34">
        <v>17</v>
      </c>
      <c r="U1456" s="34">
        <v>3</v>
      </c>
      <c r="V1456" s="34">
        <v>4</v>
      </c>
      <c r="W1456" s="34">
        <v>1</v>
      </c>
      <c r="X1456" s="28">
        <f t="shared" si="731"/>
        <v>6</v>
      </c>
      <c r="Y1456" s="22">
        <f t="shared" si="732"/>
        <v>26.239000000000001</v>
      </c>
      <c r="Z1456" s="3"/>
      <c r="AA1456" s="22">
        <f t="shared" si="733"/>
        <v>-0.15222645220437483</v>
      </c>
      <c r="AB1456" s="22">
        <f t="shared" si="734"/>
        <v>48.477735477956251</v>
      </c>
      <c r="AC1456" s="34">
        <v>5</v>
      </c>
      <c r="AD1456" s="34">
        <v>4</v>
      </c>
      <c r="AE1456" s="34">
        <f t="shared" si="746"/>
        <v>9</v>
      </c>
      <c r="AF1456" s="5">
        <f t="shared" si="747"/>
        <v>0.78853452295581106</v>
      </c>
      <c r="AG1456" s="5">
        <v>86</v>
      </c>
      <c r="AH1456" s="5">
        <f t="shared" si="752"/>
        <v>214</v>
      </c>
      <c r="AI1456" s="5">
        <f t="shared" si="748"/>
        <v>1.9041413811118232E-2</v>
      </c>
      <c r="AJ1456" s="5"/>
      <c r="AK1456" s="23">
        <f t="shared" si="749"/>
        <v>0.40378796838346465</v>
      </c>
      <c r="AL1456" s="23">
        <f t="shared" si="750"/>
        <v>54.037879683834646</v>
      </c>
      <c r="AM1456">
        <v>4</v>
      </c>
      <c r="AN1456">
        <v>3</v>
      </c>
      <c r="AO1456">
        <v>4</v>
      </c>
      <c r="AP1456">
        <v>4</v>
      </c>
      <c r="AQ1456">
        <v>4</v>
      </c>
      <c r="AR1456" s="31">
        <v>3</v>
      </c>
      <c r="AS1456" s="6">
        <f t="shared" si="737"/>
        <v>22</v>
      </c>
      <c r="AT1456" s="6">
        <f t="shared" si="738"/>
        <v>0.62983474426353547</v>
      </c>
      <c r="AU1456" s="6">
        <f t="shared" si="739"/>
        <v>-0.52688198111843199</v>
      </c>
      <c r="AV1456" s="6">
        <f t="shared" si="740"/>
        <v>0.2970787949802603</v>
      </c>
      <c r="AW1456" s="6">
        <f t="shared" si="741"/>
        <v>-0.2620324046144914</v>
      </c>
      <c r="AX1456" s="6">
        <f t="shared" si="742"/>
        <v>0.37758186298369223</v>
      </c>
      <c r="AY1456" s="6">
        <f t="shared" si="743"/>
        <v>-0.94861862185802748</v>
      </c>
      <c r="AZ1456" s="6"/>
      <c r="BA1456" s="6"/>
      <c r="BB1456" s="24">
        <f t="shared" si="744"/>
        <v>-7.2172934227243801E-2</v>
      </c>
      <c r="BC1456" s="24">
        <f t="shared" si="751"/>
        <v>49.27827065772756</v>
      </c>
      <c r="BD1456" s="20">
        <f t="shared" si="745"/>
        <v>-0.27698575386974789</v>
      </c>
      <c r="BE1456" s="8">
        <f t="shared" si="735"/>
        <v>-6.9246438467436972E-2</v>
      </c>
      <c r="BF1456" s="20">
        <f t="shared" si="736"/>
        <v>49.307535615325634</v>
      </c>
    </row>
    <row r="1457" spans="1:58" customFormat="1">
      <c r="A1457" s="34">
        <v>57147</v>
      </c>
      <c r="B1457" s="35">
        <v>43685.854166666664</v>
      </c>
      <c r="C1457" s="34" t="s">
        <v>6</v>
      </c>
      <c r="D1457" s="34">
        <v>1.3</v>
      </c>
      <c r="E1457" s="1">
        <f t="shared" si="753"/>
        <v>1.3</v>
      </c>
      <c r="F1457" s="34">
        <v>3</v>
      </c>
      <c r="G1457" s="1">
        <f t="shared" si="724"/>
        <v>3</v>
      </c>
      <c r="H1457" s="34">
        <v>0</v>
      </c>
      <c r="I1457" s="1">
        <f t="shared" si="725"/>
        <v>0</v>
      </c>
      <c r="J1457" s="1">
        <v>4.3</v>
      </c>
      <c r="K1457" s="30">
        <f t="shared" si="726"/>
        <v>-0.57256821752649634</v>
      </c>
      <c r="L1457" s="30">
        <f t="shared" si="727"/>
        <v>-0.61026742897824293</v>
      </c>
      <c r="M1457" s="30">
        <f t="shared" si="728"/>
        <v>-0.99204019468001348</v>
      </c>
      <c r="N1457" s="1"/>
      <c r="O1457" s="1"/>
      <c r="P1457" s="21">
        <f t="shared" si="729"/>
        <v>-0.72495861372825099</v>
      </c>
      <c r="Q1457" s="21">
        <f t="shared" si="730"/>
        <v>42.750413862717494</v>
      </c>
      <c r="R1457" s="34">
        <v>4</v>
      </c>
      <c r="S1457" s="34">
        <v>3</v>
      </c>
      <c r="T1457" s="34">
        <v>15</v>
      </c>
      <c r="U1457" s="34">
        <v>3</v>
      </c>
      <c r="V1457" s="34">
        <v>3</v>
      </c>
      <c r="W1457" s="34">
        <v>3</v>
      </c>
      <c r="X1457" s="28">
        <f t="shared" si="731"/>
        <v>4</v>
      </c>
      <c r="Y1457" s="22">
        <f t="shared" si="732"/>
        <v>24.164999999999996</v>
      </c>
      <c r="Z1457" s="3"/>
      <c r="AA1457" s="22">
        <f t="shared" si="733"/>
        <v>-0.42059996641628961</v>
      </c>
      <c r="AB1457" s="22">
        <f t="shared" si="734"/>
        <v>45.794000335837104</v>
      </c>
      <c r="AC1457" s="34">
        <v>5</v>
      </c>
      <c r="AD1457" s="34">
        <v>4</v>
      </c>
      <c r="AE1457" s="34">
        <f t="shared" si="746"/>
        <v>9</v>
      </c>
      <c r="AF1457" s="5">
        <f t="shared" si="747"/>
        <v>0.78853452295581106</v>
      </c>
      <c r="AG1457" s="5">
        <v>86</v>
      </c>
      <c r="AH1457" s="5">
        <f t="shared" si="752"/>
        <v>214</v>
      </c>
      <c r="AI1457" s="5">
        <f t="shared" si="748"/>
        <v>1.9041413811118232E-2</v>
      </c>
      <c r="AJ1457" s="5"/>
      <c r="AK1457" s="23">
        <f t="shared" si="749"/>
        <v>0.40378796838346465</v>
      </c>
      <c r="AL1457" s="23">
        <f t="shared" si="750"/>
        <v>54.037879683834646</v>
      </c>
      <c r="AM1457">
        <v>4</v>
      </c>
      <c r="AN1457">
        <v>3</v>
      </c>
      <c r="AO1457">
        <v>4</v>
      </c>
      <c r="AP1457">
        <v>4</v>
      </c>
      <c r="AQ1457">
        <v>4</v>
      </c>
      <c r="AR1457" s="31">
        <v>3</v>
      </c>
      <c r="AS1457" s="6">
        <f t="shared" si="737"/>
        <v>22</v>
      </c>
      <c r="AT1457" s="6">
        <f t="shared" si="738"/>
        <v>0.62983474426353547</v>
      </c>
      <c r="AU1457" s="6">
        <f t="shared" si="739"/>
        <v>-0.52688198111843199</v>
      </c>
      <c r="AV1457" s="6">
        <f t="shared" si="740"/>
        <v>0.2970787949802603</v>
      </c>
      <c r="AW1457" s="6">
        <f t="shared" si="741"/>
        <v>-0.2620324046144914</v>
      </c>
      <c r="AX1457" s="6">
        <f t="shared" si="742"/>
        <v>0.37758186298369223</v>
      </c>
      <c r="AY1457" s="6">
        <f t="shared" si="743"/>
        <v>-0.94861862185802748</v>
      </c>
      <c r="AZ1457" s="6"/>
      <c r="BA1457" s="6"/>
      <c r="BB1457" s="24">
        <f t="shared" si="744"/>
        <v>-7.2172934227243801E-2</v>
      </c>
      <c r="BC1457" s="24">
        <f t="shared" si="751"/>
        <v>49.27827065772756</v>
      </c>
      <c r="BD1457" s="20">
        <f t="shared" si="745"/>
        <v>-0.81394354598831986</v>
      </c>
      <c r="BE1457" s="8">
        <f t="shared" si="735"/>
        <v>-0.20348588649707997</v>
      </c>
      <c r="BF1457" s="20">
        <f t="shared" si="736"/>
        <v>47.965141135029199</v>
      </c>
    </row>
  </sheetData>
  <autoFilter ref="A1:BF1457">
    <sortState ref="A2:BF1457">
      <sortCondition ref="A1:A1457"/>
    </sortState>
  </autoFilter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V46" sqref="V46"/>
    </sheetView>
  </sheetViews>
  <sheetFormatPr defaultRowHeight="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SVQ</vt:lpstr>
      <vt:lpstr>히스토그램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Muhammad Irfan</cp:lastModifiedBy>
  <dcterms:created xsi:type="dcterms:W3CDTF">2019-08-29T18:02:23Z</dcterms:created>
  <dcterms:modified xsi:type="dcterms:W3CDTF">2020-02-17T09:06:20Z</dcterms:modified>
</cp:coreProperties>
</file>