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kinger/Dropbox/Hobbies/Randonnee/"/>
    </mc:Choice>
  </mc:AlternateContent>
  <xr:revisionPtr revIDLastSave="0" documentId="13_ncr:1_{17818058-37FB-CF43-83F0-438A7723B6CA}" xr6:coauthVersionLast="45" xr6:coauthVersionMax="45" xr10:uidLastSave="{00000000-0000-0000-0000-000000000000}"/>
  <bookViews>
    <workbookView xWindow="20960" yWindow="2720" windowWidth="40960" windowHeight="40480" xr2:uid="{DDD5C7FF-774B-4047-AB74-EA4425522D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1" l="1"/>
  <c r="E91" i="1" l="1"/>
  <c r="E82" i="1"/>
  <c r="E72" i="1"/>
  <c r="E62" i="1" l="1"/>
  <c r="E93" i="1" s="1"/>
  <c r="E94" i="1" s="1"/>
  <c r="E56" i="1"/>
  <c r="E36" i="1"/>
  <c r="E30" i="1"/>
  <c r="E15" i="1"/>
  <c r="B43" i="1"/>
  <c r="E45" i="1" l="1"/>
</calcChain>
</file>

<file path=xl/sharedStrings.xml><?xml version="1.0" encoding="utf-8"?>
<sst xmlns="http://schemas.openxmlformats.org/spreadsheetml/2006/main" count="93" uniqueCount="93">
  <si>
    <t>Samsung Galaxy S20 Ultra 5G</t>
  </si>
  <si>
    <t>Gaia GPS plus waypoints for the GR70</t>
  </si>
  <si>
    <t>Traildino.com has waypoints</t>
  </si>
  <si>
    <t>Timex clock</t>
  </si>
  <si>
    <t>Tissues</t>
  </si>
  <si>
    <t>Ortovox</t>
  </si>
  <si>
    <t>Merino layering system</t>
  </si>
  <si>
    <t>Weight (gr)</t>
  </si>
  <si>
    <t xml:space="preserve">Credit cards, medical card, ID </t>
  </si>
  <si>
    <t>Acme tornado whistle</t>
  </si>
  <si>
    <t>True Utility Bare knife</t>
  </si>
  <si>
    <t>Handkerchiefs 2x</t>
  </si>
  <si>
    <t>Sawyer Water Filter "Care plus"</t>
  </si>
  <si>
    <t>Put money in a 1l plastic bag</t>
  </si>
  <si>
    <t>Petzl Tikka plus CORE accumulator</t>
  </si>
  <si>
    <t>Seat to summit and Black Diamon carabiners 3x</t>
  </si>
  <si>
    <t>Leki Cressida hiking sticks</t>
  </si>
  <si>
    <t>Le Chemin de Stevenson booklet</t>
  </si>
  <si>
    <t>Chemin de Stevenson map</t>
  </si>
  <si>
    <t>Plastic shield for map + clip</t>
  </si>
  <si>
    <t>Toilet paper</t>
  </si>
  <si>
    <t xml:space="preserve">Frilufts Canisp Cushion </t>
  </si>
  <si>
    <t>Suncream Garnier Ambre Solaire</t>
  </si>
  <si>
    <t>Anti Brumm</t>
  </si>
  <si>
    <t>Plastic bag for telephone</t>
  </si>
  <si>
    <t>Anker 20100 mAh</t>
  </si>
  <si>
    <t>Petzl Tikka-CORE accumulator, cheap solution=AAA (idea of accu was to be able to reload on a long trip)</t>
  </si>
  <si>
    <t>Samsung power adapter plus cables</t>
  </si>
  <si>
    <t>Exped fold drybag BS(brightside)  for electronics XXS</t>
  </si>
  <si>
    <t>Euroschirm developped by Eberhard Göbel (Ulm) light trek automatic silverUV reflective</t>
  </si>
  <si>
    <t>annual subscription</t>
  </si>
  <si>
    <t>Comment</t>
  </si>
  <si>
    <t>Ziplock 3liter bags (each)</t>
  </si>
  <si>
    <t>Rab Mythic 400 sleeping bag in Seat To summit Bag. Limit -7DegC</t>
  </si>
  <si>
    <t>Therma-Rest NeoAir + anti slipping sheet</t>
  </si>
  <si>
    <t>Zpacks Duplex with stakes+bag+humidity</t>
  </si>
  <si>
    <t>Outdoor Research Hat</t>
  </si>
  <si>
    <t>Platybus 1.8 L drink system</t>
  </si>
  <si>
    <t>Bag vieux campeur</t>
  </si>
  <si>
    <t>The North Face Dry Vent</t>
  </si>
  <si>
    <t>Merino sleeping socks</t>
  </si>
  <si>
    <t>Buff black</t>
  </si>
  <si>
    <t>Outdoor Research Helium II Jacket</t>
  </si>
  <si>
    <t>CEP recovery pro compression socks</t>
  </si>
  <si>
    <t>Feetures socks</t>
  </si>
  <si>
    <t>Icebreaker Merino 200 Bodyfit short sleeves</t>
  </si>
  <si>
    <t>Icebreaker Merino 175 long sleeves</t>
  </si>
  <si>
    <t>Always worn</t>
  </si>
  <si>
    <t xml:space="preserve">Running Room Fitwear </t>
  </si>
  <si>
    <t>Perform short tight</t>
  </si>
  <si>
    <t>Bag for Medical stuff</t>
  </si>
  <si>
    <t xml:space="preserve">important items being: </t>
  </si>
  <si>
    <t>earplugs</t>
  </si>
  <si>
    <t>vaseline creme</t>
  </si>
  <si>
    <t>superlight towel</t>
  </si>
  <si>
    <t>forclaz travel sleep mask</t>
  </si>
  <si>
    <t>Micropur drinking water disinfectant</t>
  </si>
  <si>
    <t>extra bottle cap</t>
  </si>
  <si>
    <t>contains up to 700ml</t>
  </si>
  <si>
    <t>Electronics/navigation</t>
  </si>
  <si>
    <t>Sleep System</t>
  </si>
  <si>
    <t>Dresses (always worn)</t>
  </si>
  <si>
    <t>Dresses additional</t>
  </si>
  <si>
    <t>Masks for virus</t>
  </si>
  <si>
    <t>Kitchen</t>
  </si>
  <si>
    <t>ASICS Gel FUJI TRABUCO 8 Men's trail running shoes blue/orange</t>
  </si>
  <si>
    <t>Drink system</t>
  </si>
  <si>
    <t>Cruising</t>
  </si>
  <si>
    <t>Zpacks Arc Zip 57L</t>
  </si>
  <si>
    <t>Various</t>
  </si>
  <si>
    <t>Total weight cruising</t>
  </si>
  <si>
    <t>Total weight electronics/navigation</t>
  </si>
  <si>
    <t>Total weight sleep system</t>
  </si>
  <si>
    <t>Total weight always worn dresses</t>
  </si>
  <si>
    <t>Total weight not always worn dresses</t>
  </si>
  <si>
    <t>Total weight drink system without water</t>
  </si>
  <si>
    <t>Total weight kitchen without food</t>
  </si>
  <si>
    <t>Total weight various</t>
  </si>
  <si>
    <t>Total weight medical stuff</t>
  </si>
  <si>
    <t>Total weight overall</t>
  </si>
  <si>
    <t>Basis weight=Overall minus worn</t>
  </si>
  <si>
    <t>https://www.gpx-view.com/gpx.php?f=gr70.gpx also contains waypoints</t>
  </si>
  <si>
    <t>~Cost (CHF)</t>
  </si>
  <si>
    <t>Sunglasses/regular glasses</t>
  </si>
  <si>
    <t>Forclaz neck bag</t>
  </si>
  <si>
    <t>Waterbottle "Share" 2x</t>
  </si>
  <si>
    <t>Food bag</t>
  </si>
  <si>
    <t xml:space="preserve">Gas </t>
  </si>
  <si>
    <t>Esbit titanum spoon</t>
  </si>
  <si>
    <t>Titanium mug</t>
  </si>
  <si>
    <t>MSR pocket rocket 2 burner</t>
  </si>
  <si>
    <t>BIC fire lighter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</si>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</sst>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ACCA-359F-F649-9C21-F2599BAC33C0}">
  <sheetPr>
    <pageSetUpPr fitToPage="1"/>
  </sheetPr>
  <dimension ref="A1:E94"/>
  <sheetViews>
    <sheetView tabSelected="1" topLeftCell="A38" zoomScale="130" zoomScaleNormal="130" workbookViewId="0">
      <selection activeCell="H110" sqref="H110"/>
    </sheetView>
  </sheetViews>
  <sheetFormatPr baseColWidth="10" defaultRowHeight="16" x14ac:dyDescent="0.2"/>
  <cols>
    <col min="1" max="1" width="67" customWidth="1"/>
    <col min="4" max="4" width="18.33203125" customWidth="1"/>
  </cols>
  <sheetData>
    <row r="1" spans="1:5" x14ac:dyDescent="0.2">
      <c r="A1" s="1"/>
      <c r="B1" s="4" t="s">
        <v>7</v>
      </c>
      <c r="C1" s="4" t="s">
        <v>82</v>
      </c>
      <c r="D1" s="4" t="s">
        <v>31</v>
      </c>
      <c r="E1" s="4" t="s">
        <v>92</v>
      </c>
    </row>
    <row r="2" spans="1:5" ht="17" x14ac:dyDescent="0.2">
      <c r="A2" s="3" t="s">
        <v>67</v>
      </c>
    </row>
    <row r="3" spans="1:5" ht="17" x14ac:dyDescent="0.2">
      <c r="A3" s="1" t="s">
        <v>68</v>
      </c>
      <c r="B3">
        <v>656</v>
      </c>
      <c r="C3">
        <v>298</v>
      </c>
    </row>
    <row r="4" spans="1:5" ht="17" x14ac:dyDescent="0.2">
      <c r="A4" s="1" t="s">
        <v>16</v>
      </c>
      <c r="B4">
        <v>442</v>
      </c>
      <c r="C4">
        <v>140</v>
      </c>
    </row>
    <row r="5" spans="1:5" ht="17" x14ac:dyDescent="0.2">
      <c r="A5" s="1" t="s">
        <v>14</v>
      </c>
      <c r="B5">
        <v>70</v>
      </c>
      <c r="C5">
        <v>30</v>
      </c>
    </row>
    <row r="6" spans="1:5" ht="34" x14ac:dyDescent="0.2">
      <c r="A6" s="1" t="s">
        <v>26</v>
      </c>
      <c r="C6">
        <v>30</v>
      </c>
    </row>
    <row r="7" spans="1:5" ht="34" x14ac:dyDescent="0.2">
      <c r="A7" s="1" t="s">
        <v>29</v>
      </c>
      <c r="B7">
        <v>330</v>
      </c>
      <c r="C7">
        <v>52</v>
      </c>
    </row>
    <row r="8" spans="1:5" ht="17" x14ac:dyDescent="0.2">
      <c r="A8" s="1" t="s">
        <v>83</v>
      </c>
      <c r="B8">
        <v>84</v>
      </c>
    </row>
    <row r="9" spans="1:5" ht="17" x14ac:dyDescent="0.2">
      <c r="A9" s="1" t="s">
        <v>15</v>
      </c>
      <c r="B9">
        <v>22</v>
      </c>
    </row>
    <row r="10" spans="1:5" ht="17" x14ac:dyDescent="0.2">
      <c r="A10" s="1" t="s">
        <v>9</v>
      </c>
      <c r="B10">
        <v>4</v>
      </c>
    </row>
    <row r="11" spans="1:5" ht="17" x14ac:dyDescent="0.2">
      <c r="A11" s="1" t="s">
        <v>10</v>
      </c>
      <c r="B11">
        <v>18</v>
      </c>
      <c r="C11">
        <v>7</v>
      </c>
    </row>
    <row r="12" spans="1:5" ht="17" x14ac:dyDescent="0.2">
      <c r="A12" s="1" t="s">
        <v>11</v>
      </c>
      <c r="B12">
        <v>36</v>
      </c>
    </row>
    <row r="13" spans="1:5" ht="17" x14ac:dyDescent="0.2">
      <c r="A13" s="1" t="s">
        <v>84</v>
      </c>
      <c r="B13">
        <v>20</v>
      </c>
    </row>
    <row r="14" spans="1:5" ht="34" x14ac:dyDescent="0.2">
      <c r="A14" s="1" t="s">
        <v>8</v>
      </c>
      <c r="B14">
        <v>30</v>
      </c>
      <c r="D14" s="1" t="s">
        <v>13</v>
      </c>
    </row>
    <row r="15" spans="1:5" ht="17" x14ac:dyDescent="0.2">
      <c r="A15" s="3" t="s">
        <v>70</v>
      </c>
      <c r="B15" s="4"/>
      <c r="C15" s="4"/>
      <c r="D15" s="3"/>
      <c r="E15" s="4">
        <f>SUM(B3:B14)</f>
        <v>1712</v>
      </c>
    </row>
    <row r="16" spans="1:5" x14ac:dyDescent="0.2">
      <c r="A16" s="1"/>
    </row>
    <row r="17" spans="1:5" ht="17" x14ac:dyDescent="0.2">
      <c r="A17" s="3" t="s">
        <v>59</v>
      </c>
    </row>
    <row r="18" spans="1:5" ht="17" x14ac:dyDescent="0.2">
      <c r="A18" s="1" t="s">
        <v>0</v>
      </c>
      <c r="B18">
        <v>316</v>
      </c>
    </row>
    <row r="19" spans="1:5" ht="17" x14ac:dyDescent="0.2">
      <c r="A19" s="1" t="s">
        <v>1</v>
      </c>
      <c r="C19">
        <v>30</v>
      </c>
      <c r="D19" t="s">
        <v>30</v>
      </c>
    </row>
    <row r="20" spans="1:5" ht="17" x14ac:dyDescent="0.2">
      <c r="A20" s="1" t="s">
        <v>2</v>
      </c>
    </row>
    <row r="21" spans="1:5" ht="17" x14ac:dyDescent="0.2">
      <c r="A21" s="1" t="s">
        <v>81</v>
      </c>
    </row>
    <row r="22" spans="1:5" ht="17" x14ac:dyDescent="0.2">
      <c r="A22" s="1" t="s">
        <v>24</v>
      </c>
    </row>
    <row r="23" spans="1:5" ht="17" x14ac:dyDescent="0.2">
      <c r="A23" s="1" t="s">
        <v>17</v>
      </c>
      <c r="B23">
        <v>206</v>
      </c>
      <c r="C23">
        <v>17</v>
      </c>
    </row>
    <row r="24" spans="1:5" ht="17" x14ac:dyDescent="0.2">
      <c r="A24" s="1" t="s">
        <v>18</v>
      </c>
      <c r="B24">
        <v>108</v>
      </c>
      <c r="C24">
        <v>9</v>
      </c>
    </row>
    <row r="25" spans="1:5" ht="17" x14ac:dyDescent="0.2">
      <c r="A25" s="1" t="s">
        <v>19</v>
      </c>
      <c r="B25">
        <v>20</v>
      </c>
    </row>
    <row r="26" spans="1:5" ht="17" x14ac:dyDescent="0.2">
      <c r="A26" s="1" t="s">
        <v>3</v>
      </c>
      <c r="B26">
        <v>24</v>
      </c>
      <c r="D26" t="s">
        <v>47</v>
      </c>
    </row>
    <row r="27" spans="1:5" ht="17" x14ac:dyDescent="0.2">
      <c r="A27" s="1" t="s">
        <v>25</v>
      </c>
      <c r="B27">
        <v>461</v>
      </c>
      <c r="C27">
        <v>55</v>
      </c>
    </row>
    <row r="28" spans="1:5" ht="17" x14ac:dyDescent="0.2">
      <c r="A28" s="1" t="s">
        <v>27</v>
      </c>
      <c r="B28">
        <v>70</v>
      </c>
    </row>
    <row r="29" spans="1:5" ht="17" x14ac:dyDescent="0.2">
      <c r="A29" s="1" t="s">
        <v>28</v>
      </c>
      <c r="B29">
        <v>20</v>
      </c>
      <c r="C29">
        <v>11</v>
      </c>
    </row>
    <row r="30" spans="1:5" ht="17" x14ac:dyDescent="0.2">
      <c r="A30" s="3" t="s">
        <v>71</v>
      </c>
      <c r="B30" s="4"/>
      <c r="C30" s="4"/>
      <c r="D30" s="4"/>
      <c r="E30" s="4">
        <f>SUM(B18:B29)</f>
        <v>1225</v>
      </c>
    </row>
    <row r="32" spans="1:5" ht="17" x14ac:dyDescent="0.2">
      <c r="A32" s="3" t="s">
        <v>60</v>
      </c>
    </row>
    <row r="33" spans="1:5" ht="17" x14ac:dyDescent="0.2">
      <c r="A33" s="1" t="s">
        <v>35</v>
      </c>
      <c r="B33">
        <v>900</v>
      </c>
      <c r="C33">
        <v>510</v>
      </c>
    </row>
    <row r="34" spans="1:5" ht="17" x14ac:dyDescent="0.2">
      <c r="A34" s="1" t="s">
        <v>34</v>
      </c>
      <c r="B34">
        <v>462</v>
      </c>
      <c r="C34">
        <v>150</v>
      </c>
    </row>
    <row r="35" spans="1:5" ht="17" x14ac:dyDescent="0.2">
      <c r="A35" s="1" t="s">
        <v>33</v>
      </c>
      <c r="B35">
        <v>724</v>
      </c>
      <c r="C35">
        <v>530</v>
      </c>
    </row>
    <row r="36" spans="1:5" ht="17" x14ac:dyDescent="0.2">
      <c r="A36" s="3" t="s">
        <v>72</v>
      </c>
      <c r="E36" s="4">
        <f>SUM(B33:B35)</f>
        <v>2086</v>
      </c>
    </row>
    <row r="37" spans="1:5" x14ac:dyDescent="0.2">
      <c r="A37" s="3"/>
    </row>
    <row r="38" spans="1:5" ht="17" x14ac:dyDescent="0.2">
      <c r="A38" s="3" t="s">
        <v>61</v>
      </c>
    </row>
    <row r="39" spans="1:5" ht="17" x14ac:dyDescent="0.2">
      <c r="A39" s="1" t="s">
        <v>45</v>
      </c>
      <c r="B39">
        <v>208</v>
      </c>
      <c r="C39">
        <v>96</v>
      </c>
    </row>
    <row r="40" spans="1:5" ht="17" x14ac:dyDescent="0.2">
      <c r="A40" s="1" t="s">
        <v>48</v>
      </c>
      <c r="B40">
        <v>192</v>
      </c>
    </row>
    <row r="41" spans="1:5" ht="17" x14ac:dyDescent="0.2">
      <c r="A41" s="1" t="s">
        <v>43</v>
      </c>
      <c r="B41">
        <v>92</v>
      </c>
      <c r="C41">
        <v>60</v>
      </c>
    </row>
    <row r="42" spans="1:5" ht="17" x14ac:dyDescent="0.2">
      <c r="A42" s="1" t="s">
        <v>44</v>
      </c>
      <c r="B42">
        <v>56</v>
      </c>
      <c r="C42">
        <v>15</v>
      </c>
    </row>
    <row r="43" spans="1:5" ht="17" x14ac:dyDescent="0.2">
      <c r="A43" s="1" t="s">
        <v>65</v>
      </c>
      <c r="B43">
        <f>2*378</f>
        <v>756</v>
      </c>
      <c r="C43">
        <v>189</v>
      </c>
    </row>
    <row r="44" spans="1:5" ht="17" x14ac:dyDescent="0.2">
      <c r="A44" s="1" t="s">
        <v>36</v>
      </c>
      <c r="B44">
        <v>66</v>
      </c>
      <c r="C44">
        <v>50</v>
      </c>
    </row>
    <row r="45" spans="1:5" ht="17" x14ac:dyDescent="0.2">
      <c r="A45" s="3" t="s">
        <v>73</v>
      </c>
      <c r="B45" s="4"/>
      <c r="C45" s="4"/>
      <c r="D45" s="4"/>
      <c r="E45" s="4">
        <f>SUM(B39:B44)</f>
        <v>1370</v>
      </c>
    </row>
    <row r="46" spans="1:5" x14ac:dyDescent="0.2">
      <c r="A46" s="1"/>
    </row>
    <row r="47" spans="1:5" ht="17" x14ac:dyDescent="0.2">
      <c r="A47" s="3" t="s">
        <v>62</v>
      </c>
    </row>
    <row r="48" spans="1:5" ht="17" x14ac:dyDescent="0.2">
      <c r="A48" s="1" t="s">
        <v>5</v>
      </c>
      <c r="B48">
        <v>364</v>
      </c>
      <c r="C48">
        <v>210</v>
      </c>
      <c r="D48" t="s">
        <v>6</v>
      </c>
    </row>
    <row r="49" spans="1:5" ht="17" x14ac:dyDescent="0.2">
      <c r="A49" s="1" t="s">
        <v>46</v>
      </c>
      <c r="B49">
        <v>210</v>
      </c>
    </row>
    <row r="50" spans="1:5" ht="17" x14ac:dyDescent="0.2">
      <c r="A50" s="1" t="s">
        <v>49</v>
      </c>
      <c r="B50">
        <v>194</v>
      </c>
      <c r="C50">
        <v>30</v>
      </c>
    </row>
    <row r="51" spans="1:5" ht="17" x14ac:dyDescent="0.2">
      <c r="A51" s="1" t="s">
        <v>42</v>
      </c>
      <c r="B51">
        <v>204</v>
      </c>
      <c r="C51">
        <v>179</v>
      </c>
    </row>
    <row r="52" spans="1:5" ht="17" x14ac:dyDescent="0.2">
      <c r="A52" s="1" t="s">
        <v>39</v>
      </c>
      <c r="B52">
        <v>320</v>
      </c>
      <c r="C52">
        <v>96</v>
      </c>
    </row>
    <row r="53" spans="1:5" ht="17" x14ac:dyDescent="0.2">
      <c r="A53" s="1" t="s">
        <v>40</v>
      </c>
      <c r="B53">
        <v>52</v>
      </c>
      <c r="C53">
        <v>8</v>
      </c>
    </row>
    <row r="54" spans="1:5" ht="17" x14ac:dyDescent="0.2">
      <c r="A54" s="1" t="s">
        <v>41</v>
      </c>
      <c r="B54">
        <v>42</v>
      </c>
      <c r="C54">
        <v>30</v>
      </c>
    </row>
    <row r="55" spans="1:5" ht="17" x14ac:dyDescent="0.2">
      <c r="A55" s="1" t="s">
        <v>38</v>
      </c>
      <c r="B55">
        <v>20</v>
      </c>
    </row>
    <row r="56" spans="1:5" ht="17" x14ac:dyDescent="0.2">
      <c r="A56" s="3" t="s">
        <v>74</v>
      </c>
      <c r="B56" s="4"/>
      <c r="C56" s="4"/>
      <c r="D56" s="4"/>
      <c r="E56" s="4">
        <f>SUM(B48:B55)</f>
        <v>1406</v>
      </c>
    </row>
    <row r="57" spans="1:5" x14ac:dyDescent="0.2">
      <c r="A57" s="1"/>
    </row>
    <row r="58" spans="1:5" x14ac:dyDescent="0.2">
      <c r="A58" s="4" t="s">
        <v>66</v>
      </c>
    </row>
    <row r="59" spans="1:5" ht="17" x14ac:dyDescent="0.2">
      <c r="A59" s="1" t="s">
        <v>12</v>
      </c>
      <c r="B59">
        <v>52</v>
      </c>
      <c r="C59">
        <v>35</v>
      </c>
    </row>
    <row r="60" spans="1:5" ht="17" x14ac:dyDescent="0.2">
      <c r="A60" s="1" t="s">
        <v>85</v>
      </c>
      <c r="B60">
        <f>2*38</f>
        <v>76</v>
      </c>
    </row>
    <row r="61" spans="1:5" ht="17" x14ac:dyDescent="0.2">
      <c r="A61" s="1" t="s">
        <v>37</v>
      </c>
      <c r="B61">
        <v>96</v>
      </c>
      <c r="C61">
        <v>16</v>
      </c>
    </row>
    <row r="62" spans="1:5" ht="17" x14ac:dyDescent="0.2">
      <c r="A62" s="3" t="s">
        <v>75</v>
      </c>
      <c r="B62" s="4"/>
      <c r="C62" s="4"/>
      <c r="D62" s="4"/>
      <c r="E62" s="4">
        <f>SUM(B59:B61)</f>
        <v>224</v>
      </c>
    </row>
    <row r="64" spans="1:5" ht="17" x14ac:dyDescent="0.2">
      <c r="A64" s="3" t="s">
        <v>64</v>
      </c>
    </row>
    <row r="65" spans="1:5" ht="17" x14ac:dyDescent="0.2">
      <c r="A65" s="1" t="s">
        <v>86</v>
      </c>
      <c r="B65">
        <v>50</v>
      </c>
    </row>
    <row r="66" spans="1:5" ht="17" x14ac:dyDescent="0.2">
      <c r="A66" s="1" t="s">
        <v>87</v>
      </c>
      <c r="B66">
        <v>258</v>
      </c>
    </row>
    <row r="67" spans="1:5" ht="17" x14ac:dyDescent="0.2">
      <c r="A67" s="1" t="s">
        <v>88</v>
      </c>
      <c r="B67">
        <v>18</v>
      </c>
      <c r="C67">
        <v>18</v>
      </c>
    </row>
    <row r="68" spans="1:5" ht="17" x14ac:dyDescent="0.2">
      <c r="A68" s="1" t="s">
        <v>89</v>
      </c>
      <c r="B68">
        <v>90</v>
      </c>
      <c r="C68">
        <v>50</v>
      </c>
      <c r="D68" t="s">
        <v>58</v>
      </c>
    </row>
    <row r="69" spans="1:5" ht="17" x14ac:dyDescent="0.2">
      <c r="A69" s="1" t="s">
        <v>90</v>
      </c>
      <c r="B69">
        <v>16</v>
      </c>
      <c r="C69">
        <v>46</v>
      </c>
    </row>
    <row r="70" spans="1:5" ht="17" x14ac:dyDescent="0.2">
      <c r="A70" s="1" t="s">
        <v>91</v>
      </c>
      <c r="B70">
        <v>12</v>
      </c>
      <c r="C70">
        <v>5</v>
      </c>
    </row>
    <row r="71" spans="1:5" ht="17" x14ac:dyDescent="0.2">
      <c r="A71" s="1" t="s">
        <v>32</v>
      </c>
      <c r="B71">
        <v>12</v>
      </c>
    </row>
    <row r="72" spans="1:5" ht="17" x14ac:dyDescent="0.2">
      <c r="A72" s="3" t="s">
        <v>76</v>
      </c>
      <c r="E72" s="4">
        <f>SUM(B65:B71)</f>
        <v>456</v>
      </c>
    </row>
    <row r="74" spans="1:5" ht="17" x14ac:dyDescent="0.2">
      <c r="A74" s="3" t="s">
        <v>50</v>
      </c>
      <c r="B74">
        <v>282</v>
      </c>
    </row>
    <row r="75" spans="1:5" ht="17" x14ac:dyDescent="0.2">
      <c r="A75" s="1" t="s">
        <v>51</v>
      </c>
    </row>
    <row r="76" spans="1:5" ht="17" x14ac:dyDescent="0.2">
      <c r="A76" s="2" t="s">
        <v>52</v>
      </c>
    </row>
    <row r="77" spans="1:5" ht="17" x14ac:dyDescent="0.2">
      <c r="A77" s="2" t="s">
        <v>53</v>
      </c>
    </row>
    <row r="78" spans="1:5" ht="17" x14ac:dyDescent="0.2">
      <c r="A78" s="2" t="s">
        <v>54</v>
      </c>
    </row>
    <row r="79" spans="1:5" ht="17" x14ac:dyDescent="0.2">
      <c r="A79" s="2" t="s">
        <v>55</v>
      </c>
    </row>
    <row r="80" spans="1:5" ht="17" x14ac:dyDescent="0.2">
      <c r="A80" s="2" t="s">
        <v>56</v>
      </c>
    </row>
    <row r="81" spans="1:5" ht="17" x14ac:dyDescent="0.2">
      <c r="A81" s="2" t="s">
        <v>57</v>
      </c>
    </row>
    <row r="82" spans="1:5" ht="17" x14ac:dyDescent="0.2">
      <c r="A82" s="6" t="s">
        <v>78</v>
      </c>
      <c r="E82" s="4">
        <f>SUM(B74:B81)</f>
        <v>282</v>
      </c>
    </row>
    <row r="83" spans="1:5" x14ac:dyDescent="0.2">
      <c r="A83" s="6"/>
    </row>
    <row r="84" spans="1:5" ht="17" x14ac:dyDescent="0.2">
      <c r="A84" s="5" t="s">
        <v>69</v>
      </c>
    </row>
    <row r="85" spans="1:5" ht="17" x14ac:dyDescent="0.2">
      <c r="A85" s="1" t="s">
        <v>21</v>
      </c>
      <c r="B85">
        <v>32</v>
      </c>
      <c r="C85">
        <v>5</v>
      </c>
    </row>
    <row r="86" spans="1:5" ht="17" x14ac:dyDescent="0.2">
      <c r="A86" s="1" t="s">
        <v>4</v>
      </c>
      <c r="B86">
        <v>20</v>
      </c>
    </row>
    <row r="87" spans="1:5" ht="17" x14ac:dyDescent="0.2">
      <c r="A87" s="1" t="s">
        <v>20</v>
      </c>
      <c r="B87">
        <v>25</v>
      </c>
    </row>
    <row r="88" spans="1:5" ht="17" x14ac:dyDescent="0.2">
      <c r="A88" s="1" t="s">
        <v>63</v>
      </c>
      <c r="B88">
        <v>50</v>
      </c>
    </row>
    <row r="89" spans="1:5" ht="17" x14ac:dyDescent="0.2">
      <c r="A89" s="1" t="s">
        <v>22</v>
      </c>
      <c r="B89">
        <v>120</v>
      </c>
      <c r="C89">
        <v>15</v>
      </c>
    </row>
    <row r="90" spans="1:5" ht="17" x14ac:dyDescent="0.2">
      <c r="A90" s="1" t="s">
        <v>23</v>
      </c>
      <c r="B90">
        <v>36</v>
      </c>
      <c r="C90">
        <v>9</v>
      </c>
    </row>
    <row r="91" spans="1:5" ht="17" x14ac:dyDescent="0.2">
      <c r="A91" s="6" t="s">
        <v>77</v>
      </c>
      <c r="E91">
        <f>SUM(B85:B90)</f>
        <v>283</v>
      </c>
    </row>
    <row r="92" spans="1:5" x14ac:dyDescent="0.2">
      <c r="A92" s="1"/>
    </row>
    <row r="93" spans="1:5" ht="17" x14ac:dyDescent="0.2">
      <c r="A93" s="3" t="s">
        <v>79</v>
      </c>
      <c r="B93" s="4"/>
      <c r="C93" s="4"/>
      <c r="D93" s="4"/>
      <c r="E93" s="4">
        <f>SUM(E1:E91)</f>
        <v>9044</v>
      </c>
    </row>
    <row r="94" spans="1:5" ht="17" x14ac:dyDescent="0.2">
      <c r="A94" s="3" t="s">
        <v>80</v>
      </c>
      <c r="B94" s="4"/>
      <c r="C94" s="4"/>
      <c r="D94" s="4"/>
      <c r="E94" s="4">
        <f>E93-E45</f>
        <v>7674</v>
      </c>
    </row>
  </sheetData>
  <pageMargins left="0.7" right="0.7" top="0.75" bottom="0.75" header="0.3" footer="0.3"/>
  <pageSetup paperSize="9" scale="69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2020-09-15T15:23:17Z</cp:lastPrinted>
  <dcterms:created xsi:type="dcterms:W3CDTF">2020-09-14T12:20:02Z</dcterms:created>
  <dcterms:modified xsi:type="dcterms:W3CDTF">2020-09-15T15:23:44Z</dcterms:modified>
</cp:coreProperties>
</file>